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usy Fingers\Documents\DAHEL_COURSE_files\"/>
    </mc:Choice>
  </mc:AlternateContent>
  <xr:revisionPtr revIDLastSave="0" documentId="13_ncr:1_{338F1243-ECC5-489A-90DC-EAED5C464F5E}" xr6:coauthVersionLast="36" xr6:coauthVersionMax="36" xr10:uidLastSave="{00000000-0000-0000-0000-000000000000}"/>
  <bookViews>
    <workbookView xWindow="0" yWindow="0" windowWidth="21600" windowHeight="10040" activeTab="9" xr2:uid="{00000000-000D-0000-FFFF-FFFF00000000}"/>
  </bookViews>
  <sheets>
    <sheet name="DICTIONARY" sheetId="1" r:id="rId1"/>
    <sheet name="employee" sheetId="12" r:id="rId2"/>
    <sheet name="categories" sheetId="7" r:id="rId3"/>
    <sheet name="product" sheetId="3" r:id="rId4"/>
    <sheet name="ORDER DETAILS" sheetId="2" r:id="rId5"/>
    <sheet name="ORDER" sheetId="5" r:id="rId6"/>
    <sheet name="month order history" sheetId="16" r:id="rId7"/>
    <sheet name="revenue overtime" sheetId="18" r:id="rId8"/>
    <sheet name="revenue by product" sheetId="9" r:id="rId9"/>
    <sheet name="revenue by employee" sheetId="10" r:id="rId10"/>
  </sheets>
  <definedNames>
    <definedName name="_xlcn.WorksheetConnection_INTERNSHIPPROJECT.xlsxemployees1" hidden="1">employees[]</definedName>
    <definedName name="_xlcn.WorksheetConnection_INTERNSHIPPROJECT.xlsxTable41" hidden="1">Table4[]</definedName>
    <definedName name="_xlcn.WorksheetConnection_INTERNSHIPPROJECT.xlsxTable51" hidden="1">Table5[]</definedName>
    <definedName name="_xlcn.WorksheetConnection_INTERNSHIPPROJECT.xlsxTable61" hidden="1">Table6[]</definedName>
    <definedName name="categories" localSheetId="2">categories!$A$1:$C$9</definedName>
    <definedName name="categories" localSheetId="3">product!#REF!</definedName>
    <definedName name="data_dictionary" localSheetId="0">DICTIONARY!$A$1:$C$37</definedName>
    <definedName name="ExternalData_1" localSheetId="1" hidden="1">employee!$A$1:$F$10</definedName>
  </definedNames>
  <calcPr calcId="191029"/>
  <pivotCaches>
    <pivotCache cacheId="303" r:id="rId11"/>
    <pivotCache cacheId="315" r:id="rId12"/>
    <pivotCache cacheId="321" r:id="rId13"/>
    <pivotCache cacheId="465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5" name="Table5" connection="WorksheetConnection_INTERNSHIP PROJECT.xlsx!Table5"/>
          <x15:modelTable id="Table4" name="Table4" connection="WorksheetConnection_INTERNSHIP PROJECT.xlsx!Table4"/>
          <x15:modelTable id="Table6" name="Table6" connection="WorksheetConnection_INTERNSHIP PROJECT.xlsx!Table6"/>
          <x15:modelTable id="employees" name="employees" connection="WorksheetConnection_INTERNSHIP PROJECT.xlsx!employees"/>
        </x15:modelTables>
        <x15:modelRelationships>
          <x15:modelRelationship fromTable="Table4" fromColumn="productID" toTable="Table5" toColumn="productID"/>
          <x15:modelRelationship fromTable="Table4" fromColumn="orderID" toTable="Table6" toColumn="orderID"/>
          <x15:modelRelationship fromTable="Table6" fromColumn="employeeID" toTable="employees" toColumn="employee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6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N4" i="5" l="1"/>
  <c r="G15" i="3"/>
  <c r="O9" i="5" l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3" i="5"/>
  <c r="F764" i="5"/>
  <c r="F765" i="5"/>
  <c r="F766" i="5"/>
  <c r="F767" i="5"/>
  <c r="F768" i="5"/>
  <c r="F769" i="5"/>
  <c r="F770" i="5"/>
  <c r="F771" i="5"/>
  <c r="F772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5" i="5"/>
  <c r="F796" i="5"/>
  <c r="F797" i="5"/>
  <c r="F798" i="5"/>
  <c r="F800" i="5"/>
  <c r="F801" i="5"/>
  <c r="F802" i="5"/>
  <c r="F803" i="5"/>
  <c r="F804" i="5"/>
  <c r="F806" i="5"/>
  <c r="F807" i="5"/>
  <c r="F809" i="5"/>
  <c r="F810" i="5"/>
  <c r="F811" i="5"/>
  <c r="F814" i="5"/>
  <c r="F817" i="5"/>
  <c r="F818" i="5"/>
  <c r="F820" i="5"/>
  <c r="F821" i="5"/>
  <c r="F823" i="5"/>
  <c r="F2" i="5"/>
  <c r="O17" i="5"/>
  <c r="O16" i="5"/>
  <c r="O15" i="5"/>
  <c r="O14" i="5"/>
  <c r="O12" i="5"/>
  <c r="O11" i="5"/>
  <c r="O10" i="5"/>
  <c r="O13" i="5"/>
  <c r="N20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ategories" type="6" refreshedVersion="5" background="1" saveData="1">
    <textPr codePage="437" sourceFile="C:\Users\Busy Fingers\Downloads\categories.csv" tab="0" comma="1">
      <textFields count="3">
        <textField/>
        <textField/>
        <textField/>
      </textFields>
    </textPr>
  </connection>
  <connection id="2" xr16:uid="{00000000-0015-0000-FFFF-FFFF02000000}" name="data_dictionary" type="6" refreshedVersion="5" background="1" saveData="1">
    <textPr codePage="437" sourceFile="C:\Users\Busy Fingers\Downloads\data_dictionary.csv" tab="0" comma="1">
      <textFields count="3">
        <textField/>
        <textField/>
        <textField/>
      </textFields>
    </textPr>
  </connection>
  <connection id="3" xr16:uid="{26614D79-8FCA-4A06-A8B0-ADED8C30CDD3}" keepAlive="1" name="Query - employees" description="Connection to the 'employees' query in the workbook." type="5" refreshedVersion="6" background="1" saveData="1">
    <dbPr connection="Provider=Microsoft.Mashup.OleDb.1;Data Source=$Workbook$;Location=employees;Extended Properties=&quot;&quot;" command="SELECT * FROM [employees]"/>
  </connection>
  <connection id="4" xr16:uid="{6EBBDB2F-291D-4280-B0A4-6DB7F728932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31DFA4AE-8D37-4704-9815-60A4EB72E568}" name="WorksheetConnection_INTERNSHIP PROJECT.xlsx!employees" type="102" refreshedVersion="6" minRefreshableVersion="5">
    <extLst>
      <ext xmlns:x15="http://schemas.microsoft.com/office/spreadsheetml/2010/11/main" uri="{DE250136-89BD-433C-8126-D09CA5730AF9}">
        <x15:connection id="employees">
          <x15:rangePr sourceName="_xlcn.WorksheetConnection_INTERNSHIPPROJECT.xlsxemployees1"/>
        </x15:connection>
      </ext>
    </extLst>
  </connection>
  <connection id="6" xr16:uid="{1BE629D0-7A97-426F-8D39-1028B5458C5E}" name="WorksheetConnection_INTERNSHIP PROJECT.xlsx!Table4" type="102" refreshedVersion="6" minRefreshableVersion="5">
    <extLst>
      <ext xmlns:x15="http://schemas.microsoft.com/office/spreadsheetml/2010/11/main" uri="{DE250136-89BD-433C-8126-D09CA5730AF9}">
        <x15:connection id="Table4">
          <x15:rangePr sourceName="_xlcn.WorksheetConnection_INTERNSHIPPROJECT.xlsxTable41"/>
        </x15:connection>
      </ext>
    </extLst>
  </connection>
  <connection id="7" xr16:uid="{74F27E8A-794D-456E-BB7A-9349BB7CA84A}" name="WorksheetConnection_INTERNSHIP PROJECT.xlsx!Table5" type="102" refreshedVersion="6" minRefreshableVersion="5">
    <extLst>
      <ext xmlns:x15="http://schemas.microsoft.com/office/spreadsheetml/2010/11/main" uri="{DE250136-89BD-433C-8126-D09CA5730AF9}">
        <x15:connection id="Table5" autoDelete="1">
          <x15:rangePr sourceName="_xlcn.WorksheetConnection_INTERNSHIPPROJECT.xlsxTable51"/>
        </x15:connection>
      </ext>
    </extLst>
  </connection>
  <connection id="8" xr16:uid="{F7F32F31-9562-43B3-921E-DC29A5EB4728}" name="WorksheetConnection_INTERNSHIP PROJECT.xlsx!Table6" type="102" refreshedVersion="6" minRefreshableVersion="5">
    <extLst>
      <ext xmlns:x15="http://schemas.microsoft.com/office/spreadsheetml/2010/11/main" uri="{DE250136-89BD-433C-8126-D09CA5730AF9}">
        <x15:connection id="Table6">
          <x15:rangePr sourceName="_xlcn.WorksheetConnection_INTERNSHIPPROJECT.xlsxTable61"/>
        </x15:connection>
      </ext>
    </extLst>
  </connection>
</connections>
</file>

<file path=xl/sharedStrings.xml><?xml version="1.0" encoding="utf-8"?>
<sst xmlns="http://schemas.openxmlformats.org/spreadsheetml/2006/main" count="1264" uniqueCount="381">
  <si>
    <t>Table</t>
  </si>
  <si>
    <t>Field</t>
  </si>
  <si>
    <t>Description</t>
  </si>
  <si>
    <t>orders</t>
  </si>
  <si>
    <t>orderID</t>
  </si>
  <si>
    <t>Unique identifier for each order</t>
  </si>
  <si>
    <t>customerID</t>
  </si>
  <si>
    <t>The customer who placed the order</t>
  </si>
  <si>
    <t>employeeID</t>
  </si>
  <si>
    <t>The employee who processed the order</t>
  </si>
  <si>
    <t>orderDate</t>
  </si>
  <si>
    <t>The date when the order was placed</t>
  </si>
  <si>
    <t>requiredDate</t>
  </si>
  <si>
    <t>The date when the customer requested the order to be delivered</t>
  </si>
  <si>
    <t>shippedDate</t>
  </si>
  <si>
    <t>The date when the order was shipped</t>
  </si>
  <si>
    <t>shipperID</t>
  </si>
  <si>
    <t>The ID of the shipping company used for the order</t>
  </si>
  <si>
    <t>freight</t>
  </si>
  <si>
    <t>The shipping cost for the order (USD)</t>
  </si>
  <si>
    <t>order_details</t>
  </si>
  <si>
    <t>The ID of the order this detail belongs to</t>
  </si>
  <si>
    <t>productID</t>
  </si>
  <si>
    <t>The ID of the product being ordered</t>
  </si>
  <si>
    <t>unitPrice</t>
  </si>
  <si>
    <t>The price per unit of the product at the time the order was placed (USD - discount not included)</t>
  </si>
  <si>
    <t>quantity</t>
  </si>
  <si>
    <t>The number of units being ordered</t>
  </si>
  <si>
    <t>discount</t>
  </si>
  <si>
    <t>The discount percentage applied to the price per unit</t>
  </si>
  <si>
    <t>customers</t>
  </si>
  <si>
    <t>Unique identifier for each customer</t>
  </si>
  <si>
    <t>companyName</t>
  </si>
  <si>
    <t>The name of the customer's company</t>
  </si>
  <si>
    <t>contactName</t>
  </si>
  <si>
    <t>The name of the primary contact for the customer</t>
  </si>
  <si>
    <t>contactTitle</t>
  </si>
  <si>
    <t>The job title of the primary contact for the customer</t>
  </si>
  <si>
    <t>city</t>
  </si>
  <si>
    <t>The city where the customer is located</t>
  </si>
  <si>
    <t>country</t>
  </si>
  <si>
    <t>The country where the customer is located</t>
  </si>
  <si>
    <t>products</t>
  </si>
  <si>
    <t>Unique identifier for each product</t>
  </si>
  <si>
    <t>productName</t>
  </si>
  <si>
    <t>The name of the product</t>
  </si>
  <si>
    <t>quantityPerUnit</t>
  </si>
  <si>
    <t>The quantity of the product per package</t>
  </si>
  <si>
    <t>The current price per unit of the product (USD)</t>
  </si>
  <si>
    <t>discontinued</t>
  </si>
  <si>
    <t>Indicates with a 1 if the product has been discontinued</t>
  </si>
  <si>
    <t>categoryID</t>
  </si>
  <si>
    <t>The ID of the category the product belongs to</t>
  </si>
  <si>
    <t>categories</t>
  </si>
  <si>
    <t>Unique identifier for each product category</t>
  </si>
  <si>
    <t>categoryName</t>
  </si>
  <si>
    <t>The name of the category</t>
  </si>
  <si>
    <t>description</t>
  </si>
  <si>
    <t>A description of the category and its products</t>
  </si>
  <si>
    <t>employees</t>
  </si>
  <si>
    <t>Unique identifier for each employee</t>
  </si>
  <si>
    <t>employeeName</t>
  </si>
  <si>
    <t>Full name of the employee</t>
  </si>
  <si>
    <t>title</t>
  </si>
  <si>
    <t>The employee's job title</t>
  </si>
  <si>
    <t>The city where the employee works</t>
  </si>
  <si>
    <t>The country where the employee works</t>
  </si>
  <si>
    <t>reportsTo</t>
  </si>
  <si>
    <t>The ID of the employee's manager</t>
  </si>
  <si>
    <t>shippers</t>
  </si>
  <si>
    <t>Unique identifier for each shipper</t>
  </si>
  <si>
    <t>The name of the company that provides shipping services</t>
  </si>
  <si>
    <t>Chai</t>
  </si>
  <si>
    <t>10 boxes x 20 bags</t>
  </si>
  <si>
    <t>VINET</t>
  </si>
  <si>
    <t>ALFKI</t>
  </si>
  <si>
    <t>Chang</t>
  </si>
  <si>
    <t>24 - 12 oz bottles</t>
  </si>
  <si>
    <t>TOMSP</t>
  </si>
  <si>
    <t>ANATR</t>
  </si>
  <si>
    <t>Aniseed Syrup</t>
  </si>
  <si>
    <t>12 - 550 ml bottles</t>
  </si>
  <si>
    <t>HANAR</t>
  </si>
  <si>
    <t>ANTON</t>
  </si>
  <si>
    <t>Chef Anton's Cajun Seasoning</t>
  </si>
  <si>
    <t>48 - 6 oz jars</t>
  </si>
  <si>
    <t>VICTE</t>
  </si>
  <si>
    <t>AROUT</t>
  </si>
  <si>
    <t>Chef Anton's Gumbo Mix</t>
  </si>
  <si>
    <t>36 boxes</t>
  </si>
  <si>
    <t>SUPRD</t>
  </si>
  <si>
    <t>BERGS</t>
  </si>
  <si>
    <t>Grandma's Boysenberry Spread</t>
  </si>
  <si>
    <t>12 - 8 oz jars</t>
  </si>
  <si>
    <t>BLAUS</t>
  </si>
  <si>
    <t>Uncle Bob's Organic Dried Pears</t>
  </si>
  <si>
    <t>12 - 1 lb pkgs.</t>
  </si>
  <si>
    <t>CHOPS</t>
  </si>
  <si>
    <t>BLONP</t>
  </si>
  <si>
    <t>Northwoods Cranberry Sauce</t>
  </si>
  <si>
    <t>12 - 12 oz jars</t>
  </si>
  <si>
    <t>RICSU</t>
  </si>
  <si>
    <t>BOLID</t>
  </si>
  <si>
    <t>Mishi Kobe Niku</t>
  </si>
  <si>
    <t>18 - 500 g pkgs.</t>
  </si>
  <si>
    <t>WELLI</t>
  </si>
  <si>
    <t>BONAP</t>
  </si>
  <si>
    <t>Ikura</t>
  </si>
  <si>
    <t>12 - 200 ml jars</t>
  </si>
  <si>
    <t>HILAA</t>
  </si>
  <si>
    <t>BOTTM</t>
  </si>
  <si>
    <t>Queso Cabrales</t>
  </si>
  <si>
    <t>1 kg pkg.</t>
  </si>
  <si>
    <t>ERNSH</t>
  </si>
  <si>
    <t>BSBEV</t>
  </si>
  <si>
    <t>Queso Manchego La Pastora</t>
  </si>
  <si>
    <t>10 - 500 g pkgs.</t>
  </si>
  <si>
    <t>CENTC</t>
  </si>
  <si>
    <t>CACTU</t>
  </si>
  <si>
    <t>Konbu</t>
  </si>
  <si>
    <t>2 kg box</t>
  </si>
  <si>
    <t>OTTIK</t>
  </si>
  <si>
    <t>Tofu</t>
  </si>
  <si>
    <t>40 - 100 g pkgs.</t>
  </si>
  <si>
    <t>QUEDE</t>
  </si>
  <si>
    <t>Genen Shouyu</t>
  </si>
  <si>
    <t>24 - 250 ml bottles</t>
  </si>
  <si>
    <t>RATTC</t>
  </si>
  <si>
    <t>COMMI</t>
  </si>
  <si>
    <t>Pavlova</t>
  </si>
  <si>
    <t>32 - 500 g boxes</t>
  </si>
  <si>
    <t>CONSH</t>
  </si>
  <si>
    <t>Alice Mutton</t>
  </si>
  <si>
    <t>20 - 1 kg tins</t>
  </si>
  <si>
    <t>FOLKO</t>
  </si>
  <si>
    <t>DRACD</t>
  </si>
  <si>
    <t>Carnarvon Tigers</t>
  </si>
  <si>
    <t>16 kg pkg.</t>
  </si>
  <si>
    <t>DUMON</t>
  </si>
  <si>
    <t>Teatime Chocolate Biscuits</t>
  </si>
  <si>
    <t>10 boxes x 12 pieces</t>
  </si>
  <si>
    <t>WARTH</t>
  </si>
  <si>
    <t>EASTC</t>
  </si>
  <si>
    <t>Sir Rodney's Marmalade</t>
  </si>
  <si>
    <t>30 gift boxes</t>
  </si>
  <si>
    <t>FRANK</t>
  </si>
  <si>
    <t>Sir Rodney's Scones</t>
  </si>
  <si>
    <t>24 pkgs. x 4 pieces</t>
  </si>
  <si>
    <t>GROSR</t>
  </si>
  <si>
    <t>FAMIA</t>
  </si>
  <si>
    <t>Gustaf's Knackebröd</t>
  </si>
  <si>
    <t>24 - 500 g pkgs.</t>
  </si>
  <si>
    <t>WHITC</t>
  </si>
  <si>
    <t>Tunnbröd</t>
  </si>
  <si>
    <t>12 - 250 g pkgs.</t>
  </si>
  <si>
    <t>FOLIG</t>
  </si>
  <si>
    <t>Guarana Fantastica</t>
  </si>
  <si>
    <t>12 - 355 ml cans</t>
  </si>
  <si>
    <t>SPLIR</t>
  </si>
  <si>
    <t>NuNuCa Nuß-Nougat-Creme</t>
  </si>
  <si>
    <t>20 - 450 g glasses</t>
  </si>
  <si>
    <t>Gumbär Gummibärchen</t>
  </si>
  <si>
    <t>100 - 250 g bags</t>
  </si>
  <si>
    <t>QUICK</t>
  </si>
  <si>
    <t>FRANR</t>
  </si>
  <si>
    <t>Schoggi Schokolade</t>
  </si>
  <si>
    <t>100 - 100 g pieces</t>
  </si>
  <si>
    <t>FRANS</t>
  </si>
  <si>
    <t>Rössle Sauerkraut</t>
  </si>
  <si>
    <t>25 - 825 g cans</t>
  </si>
  <si>
    <t>MAGAA</t>
  </si>
  <si>
    <t>FURIB</t>
  </si>
  <si>
    <t>Thüringer Rostbratwurst</t>
  </si>
  <si>
    <t>50 bags x 30 sausgs.</t>
  </si>
  <si>
    <t>TORTU</t>
  </si>
  <si>
    <t>GALED</t>
  </si>
  <si>
    <t>Nord-Ost Matjeshering</t>
  </si>
  <si>
    <t>10 - 200 g glasses</t>
  </si>
  <si>
    <t>MORGK</t>
  </si>
  <si>
    <t>GODOS</t>
  </si>
  <si>
    <t>Gorgonzola Telino</t>
  </si>
  <si>
    <t>12 - 100 g pkgs</t>
  </si>
  <si>
    <t>GOURL</t>
  </si>
  <si>
    <t>Mascarpone Fabioli</t>
  </si>
  <si>
    <t>24 - 200 g pkgs.</t>
  </si>
  <si>
    <t>LEHMS</t>
  </si>
  <si>
    <t>GREAL</t>
  </si>
  <si>
    <t>Geitost</t>
  </si>
  <si>
    <t>500 g</t>
  </si>
  <si>
    <t>Sasquatch Ale</t>
  </si>
  <si>
    <t>ROMEY</t>
  </si>
  <si>
    <t>Steeleye Stout</t>
  </si>
  <si>
    <t>Inlagd Sill</t>
  </si>
  <si>
    <t>24 - 250 g  jars</t>
  </si>
  <si>
    <t>LILAS</t>
  </si>
  <si>
    <t>HUNGC</t>
  </si>
  <si>
    <t>Gravad lax</t>
  </si>
  <si>
    <t>12 - 500 g pkgs.</t>
  </si>
  <si>
    <t>HUNGO</t>
  </si>
  <si>
    <t>Côte de Blaye</t>
  </si>
  <si>
    <t>12 - 75 cl bottles</t>
  </si>
  <si>
    <t>ISLAT</t>
  </si>
  <si>
    <t>Chartreuse verte</t>
  </si>
  <si>
    <t>750 cc per bottle</t>
  </si>
  <si>
    <t>KOENE</t>
  </si>
  <si>
    <t>Boston Crab Meat</t>
  </si>
  <si>
    <t>24 - 4 oz tins</t>
  </si>
  <si>
    <t>RICAR</t>
  </si>
  <si>
    <t>LACOR</t>
  </si>
  <si>
    <t>Jack's New England Clam Chowder</t>
  </si>
  <si>
    <t>12 - 12 oz cans</t>
  </si>
  <si>
    <t>REGGC</t>
  </si>
  <si>
    <t>LAMAI</t>
  </si>
  <si>
    <t>Singaporean Hokkien Fried Mee</t>
  </si>
  <si>
    <t>32 - 1 kg pkgs.</t>
  </si>
  <si>
    <t>LAUGB</t>
  </si>
  <si>
    <t>Ipoh Coffee</t>
  </si>
  <si>
    <t>16 - 500 g tins</t>
  </si>
  <si>
    <t>LAZYK</t>
  </si>
  <si>
    <t>Gula Malacca</t>
  </si>
  <si>
    <t>20 - 2 kg bags</t>
  </si>
  <si>
    <t>Rogede sild</t>
  </si>
  <si>
    <t>1k pkg.</t>
  </si>
  <si>
    <t>TRADH</t>
  </si>
  <si>
    <t>LETSS</t>
  </si>
  <si>
    <t>Spegesild</t>
  </si>
  <si>
    <t>4 - 450 g glasses</t>
  </si>
  <si>
    <t>Zaanse koeken</t>
  </si>
  <si>
    <t>10 - 4 oz boxes</t>
  </si>
  <si>
    <t>LINOD</t>
  </si>
  <si>
    <t>Chocolade</t>
  </si>
  <si>
    <t>10 pkgs.</t>
  </si>
  <si>
    <t>LONEP</t>
  </si>
  <si>
    <t>Maxilaku</t>
  </si>
  <si>
    <t>24 - 50 g pkgs.</t>
  </si>
  <si>
    <t>Valkoinen suklaa</t>
  </si>
  <si>
    <t>12 - 100 g bars</t>
  </si>
  <si>
    <t>MAISD</t>
  </si>
  <si>
    <t>Manjimup Dried Apples</t>
  </si>
  <si>
    <t>50 - 300 g pkgs.</t>
  </si>
  <si>
    <t>MEREP</t>
  </si>
  <si>
    <t>Filo Mix</t>
  </si>
  <si>
    <t>16 - 2 kg boxes</t>
  </si>
  <si>
    <t>Perth Pasties</t>
  </si>
  <si>
    <t>48 pieces</t>
  </si>
  <si>
    <t>NORTS</t>
  </si>
  <si>
    <t>Tourtière</t>
  </si>
  <si>
    <t>16 pies</t>
  </si>
  <si>
    <t>WANDK</t>
  </si>
  <si>
    <t>OCEAN</t>
  </si>
  <si>
    <t>Pâté chinois</t>
  </si>
  <si>
    <t>24 boxes x 2 pies</t>
  </si>
  <si>
    <t>OLDWO</t>
  </si>
  <si>
    <t>Gnocchi di nonna Alice</t>
  </si>
  <si>
    <t>24 - 250 g pkgs.</t>
  </si>
  <si>
    <t>Ravioli Angelo</t>
  </si>
  <si>
    <t>Escargots de Bourgogne</t>
  </si>
  <si>
    <t>24 pieces</t>
  </si>
  <si>
    <t>PERIC</t>
  </si>
  <si>
    <t>Raclette Courdavault</t>
  </si>
  <si>
    <t>5 kg pkg.</t>
  </si>
  <si>
    <t>PICCO</t>
  </si>
  <si>
    <t>Camembert Pierrot</t>
  </si>
  <si>
    <t>15 - 300 g rounds</t>
  </si>
  <si>
    <t>PRINI</t>
  </si>
  <si>
    <t>Sirop d'érable</t>
  </si>
  <si>
    <t>24 - 500 ml bottles</t>
  </si>
  <si>
    <t>Tarte au sucre</t>
  </si>
  <si>
    <t>48 pies</t>
  </si>
  <si>
    <t>QUEEN</t>
  </si>
  <si>
    <t>Vegie-spread</t>
  </si>
  <si>
    <t>15 - 625 g jars</t>
  </si>
  <si>
    <t>THEBI</t>
  </si>
  <si>
    <t>Wimmers gute Semmelknödel</t>
  </si>
  <si>
    <t>20 bags x 4 pieces</t>
  </si>
  <si>
    <t>RANCH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</si>
  <si>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</si>
  <si>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</si>
  <si>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</si>
  <si>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</si>
  <si>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</si>
  <si>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</si>
  <si>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</si>
  <si>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</si>
  <si>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</si>
  <si>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</si>
  <si>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</si>
  <si>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SANTG</t>
  </si>
  <si>
    <t>Flotemysost</t>
  </si>
  <si>
    <t>SAVEA</t>
  </si>
  <si>
    <t>Mozzarella di Giovanni</t>
  </si>
  <si>
    <t>SEVES</t>
  </si>
  <si>
    <t>Röd Kaviar</t>
  </si>
  <si>
    <t>24 - 150 g jars</t>
  </si>
  <si>
    <t>SIMOB</t>
  </si>
  <si>
    <t>Longlife Tofu</t>
  </si>
  <si>
    <t>SPECD</t>
  </si>
  <si>
    <t>Rhönbräu Klosterbier</t>
  </si>
  <si>
    <t>24 - 0.5 l bottles</t>
  </si>
  <si>
    <t>Lakkaliköri</t>
  </si>
  <si>
    <t>500 ml</t>
  </si>
  <si>
    <t>Original Frankfurter Grüne Soße</t>
  </si>
  <si>
    <t>12 boxes</t>
  </si>
  <si>
    <t>THECR</t>
  </si>
  <si>
    <t>TRAIH</t>
  </si>
  <si>
    <t>VAFFE</t>
  </si>
  <si>
    <t>WILMK</t>
  </si>
  <si>
    <t>WOLZA</t>
  </si>
  <si>
    <t>customerID that place the higheest number of order</t>
  </si>
  <si>
    <t>calculate the Total sales  generated by each employee</t>
  </si>
  <si>
    <t>Total sale</t>
  </si>
  <si>
    <t>Employee ID</t>
  </si>
  <si>
    <t>days btw order and shipped date</t>
  </si>
  <si>
    <t>calculate the average time it takes to process an order from the order date to the shipped date</t>
  </si>
  <si>
    <t>average time</t>
  </si>
  <si>
    <t>Row Labels</t>
  </si>
  <si>
    <t>Grand Total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</si>
  <si>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</si>
  <si>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</si>
  <si>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</si>
  <si>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</si>
  <si>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</si>
  <si>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</si>
  <si>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</si>
  <si>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</si>
  <si>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 &amp; Cereals</t>
  </si>
  <si>
    <t>Breads, crackers, pasta, and cereal</t>
  </si>
  <si>
    <t>Meat &amp; Poultry</t>
  </si>
  <si>
    <t>Prepared meats</t>
  </si>
  <si>
    <t>Produce</t>
  </si>
  <si>
    <t>Dried fruit and bean curd</t>
  </si>
  <si>
    <t>Seafood</t>
  </si>
  <si>
    <t>Seaweed and fish</t>
  </si>
  <si>
    <t>category name</t>
  </si>
  <si>
    <t>Nancy Davolio</t>
  </si>
  <si>
    <t>Andrew Fuller</t>
  </si>
  <si>
    <t>Janet Leverling</t>
  </si>
  <si>
    <t>Margaret Peacock</t>
  </si>
  <si>
    <t>Steven Buchanan</t>
  </si>
  <si>
    <t>Michael Suyama</t>
  </si>
  <si>
    <t>Robert King</t>
  </si>
  <si>
    <t>Laura Callahan</t>
  </si>
  <si>
    <t>Anne Dodsworth</t>
  </si>
  <si>
    <t>Employee Names</t>
  </si>
  <si>
    <t>TotalPrice</t>
  </si>
  <si>
    <t>Sum of TotalPrice</t>
  </si>
  <si>
    <t>beverages</t>
  </si>
  <si>
    <t>condiments</t>
  </si>
  <si>
    <t>confections</t>
  </si>
  <si>
    <t>dairy products</t>
  </si>
  <si>
    <t>grains&amp;cereals</t>
  </si>
  <si>
    <t>meat&amp;poultry</t>
  </si>
  <si>
    <t>produce</t>
  </si>
  <si>
    <t>seafood</t>
  </si>
  <si>
    <t>CategoryName</t>
  </si>
  <si>
    <t>This is solved by using the combination of index,mode and match functions:</t>
  </si>
  <si>
    <t>Sales Representative</t>
  </si>
  <si>
    <t>New York</t>
  </si>
  <si>
    <t>USA</t>
  </si>
  <si>
    <t>Vice President Sales</t>
  </si>
  <si>
    <t>Sales Manager</t>
  </si>
  <si>
    <t>London</t>
  </si>
  <si>
    <t>UK</t>
  </si>
  <si>
    <t>Employee name</t>
  </si>
  <si>
    <t>2013</t>
  </si>
  <si>
    <t>Jul</t>
  </si>
  <si>
    <t>Aug</t>
  </si>
  <si>
    <t>Sep</t>
  </si>
  <si>
    <t>Oct</t>
  </si>
  <si>
    <t>Nov</t>
  </si>
  <si>
    <t>Dec</t>
  </si>
  <si>
    <t>2014</t>
  </si>
  <si>
    <t>Jan</t>
  </si>
  <si>
    <t>Feb</t>
  </si>
  <si>
    <t>Mar</t>
  </si>
  <si>
    <t>Apr</t>
  </si>
  <si>
    <t>May</t>
  </si>
  <si>
    <t>Jun</t>
  </si>
  <si>
    <t>2015</t>
  </si>
  <si>
    <t>Count of orderID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</si>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</sst>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_(&quot;$&quot;* #,##0.0_);_(&quot;$&quot;* \(#,##0.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44" fontId="0" fillId="0" borderId="0" xfId="1" applyFont="1"/>
    <xf numFmtId="0" fontId="0" fillId="4" borderId="0" xfId="0" applyFill="1"/>
    <xf numFmtId="0" fontId="3" fillId="4" borderId="0" xfId="0" applyFont="1" applyFill="1"/>
    <xf numFmtId="0" fontId="5" fillId="4" borderId="0" xfId="0" applyFont="1" applyFill="1"/>
    <xf numFmtId="164" fontId="0" fillId="0" borderId="0" xfId="0" applyNumberFormat="1"/>
    <xf numFmtId="1" fontId="0" fillId="0" borderId="0" xfId="0" applyNumberFormat="1"/>
    <xf numFmtId="0" fontId="4" fillId="4" borderId="0" xfId="0" applyFont="1" applyFill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6" fillId="5" borderId="0" xfId="0" applyFont="1" applyFill="1"/>
    <xf numFmtId="165" fontId="0" fillId="0" borderId="0" xfId="1" applyNumberFormat="1" applyFont="1"/>
    <xf numFmtId="165" fontId="6" fillId="5" borderId="0" xfId="1" applyNumberFormat="1" applyFont="1" applyFill="1"/>
    <xf numFmtId="0" fontId="0" fillId="3" borderId="1" xfId="0" applyFont="1" applyFill="1" applyBorder="1"/>
    <xf numFmtId="44" fontId="0" fillId="3" borderId="1" xfId="1" applyNumberFormat="1" applyFont="1" applyFill="1" applyBorder="1"/>
    <xf numFmtId="0" fontId="0" fillId="0" borderId="1" xfId="0" applyFont="1" applyBorder="1"/>
    <xf numFmtId="44" fontId="0" fillId="0" borderId="1" xfId="1" applyNumberFormat="1" applyFont="1" applyBorder="1"/>
    <xf numFmtId="0" fontId="2" fillId="2" borderId="0" xfId="0" applyFont="1" applyFill="1" applyBorder="1"/>
    <xf numFmtId="44" fontId="2" fillId="2" borderId="0" xfId="1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0" borderId="0" xfId="0" pivotButton="1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NumberFormat="1" applyFont="1"/>
    <xf numFmtId="14" fontId="0" fillId="3" borderId="1" xfId="0" applyNumberFormat="1" applyFont="1" applyFill="1" applyBorder="1"/>
    <xf numFmtId="1" fontId="0" fillId="3" borderId="1" xfId="0" applyNumberFormat="1" applyFont="1" applyFill="1" applyBorder="1"/>
    <xf numFmtId="14" fontId="0" fillId="0" borderId="1" xfId="0" applyNumberFormat="1" applyFont="1" applyBorder="1"/>
    <xf numFmtId="1" fontId="0" fillId="0" borderId="1" xfId="0" applyNumberFormat="1" applyFont="1" applyBorder="1"/>
  </cellXfs>
  <cellStyles count="2">
    <cellStyle name="Currency" xfId="1" builtinId="4"/>
    <cellStyle name="Normal" xfId="0" builtinId="0"/>
  </cellStyles>
  <dxfs count="7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_);_(&quot;$&quot;* \(#,##0.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_);_(&quot;$&quot;* \(#,##0.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[INTERNSHIP PROJECT.xlsx]month order history!PivotTable4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Months Orders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FFC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8.611111111111111E-2"/>
          <c:y val="0.16090077282006415"/>
          <c:w val="0.78327734033245844"/>
          <c:h val="0.66327610090405364"/>
        </c:manualLayout>
      </c:layout>
      <c:lineChart>
        <c:grouping val="standard"/>
        <c:varyColors val="0"/>
        <c:ser>
          <c:idx val="0"/>
          <c:order val="0"/>
          <c:tx>
            <c:strRef>
              <c:f>'month order history'!$C$10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order history'!$B$11:$B$23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order history'!$C$11:$C$23</c:f>
              <c:numCache>
                <c:formatCode>General</c:formatCode>
                <c:ptCount val="12"/>
                <c:pt idx="0">
                  <c:v>88</c:v>
                </c:pt>
                <c:pt idx="1">
                  <c:v>83</c:v>
                </c:pt>
                <c:pt idx="2">
                  <c:v>103</c:v>
                </c:pt>
                <c:pt idx="3">
                  <c:v>105</c:v>
                </c:pt>
                <c:pt idx="4">
                  <c:v>46</c:v>
                </c:pt>
                <c:pt idx="5">
                  <c:v>30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64</c:v>
                </c:pt>
                <c:pt idx="10">
                  <c:v>59</c:v>
                </c:pt>
                <c:pt idx="1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8-488C-8A9E-8AA5856BDD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661053984"/>
        <c:axId val="482382784"/>
      </c:lineChart>
      <c:catAx>
        <c:axId val="6610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82784"/>
        <c:crosses val="autoZero"/>
        <c:auto val="1"/>
        <c:lblAlgn val="ctr"/>
        <c:lblOffset val="100"/>
        <c:noMultiLvlLbl val="0"/>
      </c:catAx>
      <c:valAx>
        <c:axId val="48238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53984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22178477690304"/>
          <c:y val="0.5326385243511228"/>
          <c:w val="0.13440486836652343"/>
          <c:h val="7.7705858124100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[INTERNSHIP PROJECT.xlsx]revenue overtime!PivotTable6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'revenue overtime'!$B$4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'revenue overtime'!$A$5:$A$31</c:f>
              <c:multiLvlStrCache>
                <c:ptCount val="23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</c:lvl>
                <c:lvl>
                  <c:pt idx="0">
                    <c:v>2013</c:v>
                  </c:pt>
                  <c:pt idx="6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'revenue overtime'!$B$5:$B$31</c:f>
              <c:numCache>
                <c:formatCode>General</c:formatCode>
                <c:ptCount val="23"/>
                <c:pt idx="0">
                  <c:v>30192.1</c:v>
                </c:pt>
                <c:pt idx="1">
                  <c:v>26609.400000000005</c:v>
                </c:pt>
                <c:pt idx="2">
                  <c:v>27636</c:v>
                </c:pt>
                <c:pt idx="3">
                  <c:v>41203.599999999999</c:v>
                </c:pt>
                <c:pt idx="4">
                  <c:v>49703.999999999993</c:v>
                </c:pt>
                <c:pt idx="5">
                  <c:v>50953.399999999994</c:v>
                </c:pt>
                <c:pt idx="6">
                  <c:v>66692.800000000003</c:v>
                </c:pt>
                <c:pt idx="7">
                  <c:v>41207.200000000004</c:v>
                </c:pt>
                <c:pt idx="8">
                  <c:v>39979.9</c:v>
                </c:pt>
                <c:pt idx="9">
                  <c:v>55699.390000000007</c:v>
                </c:pt>
                <c:pt idx="10">
                  <c:v>56823.700000000004</c:v>
                </c:pt>
                <c:pt idx="11">
                  <c:v>39088</c:v>
                </c:pt>
                <c:pt idx="12">
                  <c:v>55464.93</c:v>
                </c:pt>
                <c:pt idx="13">
                  <c:v>49981.69</c:v>
                </c:pt>
                <c:pt idx="14">
                  <c:v>59733.02</c:v>
                </c:pt>
                <c:pt idx="15">
                  <c:v>70328.500000000015</c:v>
                </c:pt>
                <c:pt idx="16">
                  <c:v>45913.359999999993</c:v>
                </c:pt>
                <c:pt idx="17">
                  <c:v>77476.259999999995</c:v>
                </c:pt>
                <c:pt idx="18">
                  <c:v>100854.72</c:v>
                </c:pt>
                <c:pt idx="19">
                  <c:v>104561.94999999997</c:v>
                </c:pt>
                <c:pt idx="20">
                  <c:v>109825.44999999998</c:v>
                </c:pt>
                <c:pt idx="21">
                  <c:v>134630.56</c:v>
                </c:pt>
                <c:pt idx="22">
                  <c:v>19898.660000000003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C-4C0A-B80D-60B18F00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686464"/>
        <c:axId val="1880884912"/>
      </c:lineChart>
      <c:catAx>
        <c:axId val="175768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84912"/>
        <c:crosses val="autoZero"/>
        <c:auto val="1"/>
        <c:lblAlgn val="ctr"/>
        <c:lblOffset val="100"/>
        <c:noMultiLvlLbl val="0"/>
      </c:catAx>
      <c:valAx>
        <c:axId val="18808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6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[INTERNSHIP PROJECT.xlsx]revenue overtime!PivotTable6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Revenue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'revenue overtime'!$B$4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'revenue overtime'!$A$5:$A$31</c:f>
              <c:multiLvlStrCache>
                <c:ptCount val="23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</c:lvl>
                <c:lvl>
                  <c:pt idx="0">
                    <c:v>2013</c:v>
                  </c:pt>
                  <c:pt idx="6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'revenue overtime'!$B$5:$B$31</c:f>
              <c:numCache>
                <c:formatCode>General</c:formatCode>
                <c:ptCount val="23"/>
                <c:pt idx="0">
                  <c:v>30192.1</c:v>
                </c:pt>
                <c:pt idx="1">
                  <c:v>26609.400000000005</c:v>
                </c:pt>
                <c:pt idx="2">
                  <c:v>27636</c:v>
                </c:pt>
                <c:pt idx="3">
                  <c:v>41203.599999999999</c:v>
                </c:pt>
                <c:pt idx="4">
                  <c:v>49703.999999999993</c:v>
                </c:pt>
                <c:pt idx="5">
                  <c:v>50953.399999999994</c:v>
                </c:pt>
                <c:pt idx="6">
                  <c:v>66692.800000000003</c:v>
                </c:pt>
                <c:pt idx="7">
                  <c:v>41207.200000000004</c:v>
                </c:pt>
                <c:pt idx="8">
                  <c:v>39979.9</c:v>
                </c:pt>
                <c:pt idx="9">
                  <c:v>55699.390000000007</c:v>
                </c:pt>
                <c:pt idx="10">
                  <c:v>56823.700000000004</c:v>
                </c:pt>
                <c:pt idx="11">
                  <c:v>39088</c:v>
                </c:pt>
                <c:pt idx="12">
                  <c:v>55464.93</c:v>
                </c:pt>
                <c:pt idx="13">
                  <c:v>49981.69</c:v>
                </c:pt>
                <c:pt idx="14">
                  <c:v>59733.02</c:v>
                </c:pt>
                <c:pt idx="15">
                  <c:v>70328.500000000015</c:v>
                </c:pt>
                <c:pt idx="16">
                  <c:v>45913.359999999993</c:v>
                </c:pt>
                <c:pt idx="17">
                  <c:v>77476.259999999995</c:v>
                </c:pt>
                <c:pt idx="18">
                  <c:v>100854.72</c:v>
                </c:pt>
                <c:pt idx="19">
                  <c:v>104561.94999999997</c:v>
                </c:pt>
                <c:pt idx="20">
                  <c:v>109825.44999999998</c:v>
                </c:pt>
                <c:pt idx="21">
                  <c:v>134630.56</c:v>
                </c:pt>
                <c:pt idx="22">
                  <c:v>19898.660000000003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5-4ACE-8789-4E90093B1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690944"/>
        <c:axId val="1880893232"/>
      </c:lineChart>
      <c:catAx>
        <c:axId val="6696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93232"/>
        <c:crosses val="autoZero"/>
        <c:auto val="1"/>
        <c:lblAlgn val="ctr"/>
        <c:lblOffset val="100"/>
        <c:noMultiLvlLbl val="0"/>
      </c:catAx>
      <c:valAx>
        <c:axId val="18808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909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[INTERNSHIP PROJECT.xlsx]revenue by product!PivotTable2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FOR PRODUCT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by product'!$C$11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'revenue by product'!$A$12:$B$20</c:f>
              <c:multiLvlStrCache>
                <c:ptCount val="8"/>
                <c:lvl>
                  <c:pt idx="0">
                    <c:v>1</c:v>
                  </c:pt>
                  <c:pt idx="1">
                    <c:v>4</c:v>
                  </c:pt>
                  <c:pt idx="2">
                    <c:v>6</c:v>
                  </c:pt>
                  <c:pt idx="3">
                    <c:v>3</c:v>
                  </c:pt>
                  <c:pt idx="4">
                    <c:v>8</c:v>
                  </c:pt>
                  <c:pt idx="5">
                    <c:v>2</c:v>
                  </c:pt>
                  <c:pt idx="6">
                    <c:v>7</c:v>
                  </c:pt>
                  <c:pt idx="7">
                    <c:v>5</c:v>
                  </c:pt>
                </c:lvl>
                <c:lvl>
                  <c:pt idx="0">
                    <c:v>beverages</c:v>
                  </c:pt>
                  <c:pt idx="1">
                    <c:v>dairy products</c:v>
                  </c:pt>
                  <c:pt idx="2">
                    <c:v>meat&amp;poultry</c:v>
                  </c:pt>
                  <c:pt idx="3">
                    <c:v>confections</c:v>
                  </c:pt>
                  <c:pt idx="4">
                    <c:v>seafood</c:v>
                  </c:pt>
                  <c:pt idx="5">
                    <c:v>condiments</c:v>
                  </c:pt>
                  <c:pt idx="6">
                    <c:v>produce</c:v>
                  </c:pt>
                  <c:pt idx="7">
                    <c:v>grains&amp;cereals</c:v>
                  </c:pt>
                </c:lvl>
              </c:multiLvlStrCache>
            </c:multiLvlStrRef>
          </c:cat>
          <c:val>
            <c:numRef>
              <c:f>'revenue by product'!$C$12:$C$20</c:f>
              <c:numCache>
                <c:formatCode>General</c:formatCode>
                <c:ptCount val="8"/>
                <c:pt idx="0">
                  <c:v>286526.94999999995</c:v>
                </c:pt>
                <c:pt idx="1">
                  <c:v>251330.5</c:v>
                </c:pt>
                <c:pt idx="2">
                  <c:v>178188.80000000002</c:v>
                </c:pt>
                <c:pt idx="3">
                  <c:v>177099.09999999995</c:v>
                </c:pt>
                <c:pt idx="4">
                  <c:v>141623.09000000003</c:v>
                </c:pt>
                <c:pt idx="5">
                  <c:v>113694.75000000001</c:v>
                </c:pt>
                <c:pt idx="6">
                  <c:v>105268.6</c:v>
                </c:pt>
                <c:pt idx="7">
                  <c:v>100726.8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B-430B-A1A4-A9A0E694E3F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856304"/>
        <c:axId val="1880892816"/>
      </c:barChart>
      <c:catAx>
        <c:axId val="165685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92816"/>
        <c:crosses val="autoZero"/>
        <c:auto val="1"/>
        <c:lblAlgn val="ctr"/>
        <c:lblOffset val="100"/>
        <c:noMultiLvlLbl val="0"/>
      </c:catAx>
      <c:valAx>
        <c:axId val="18808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856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[INTERNSHIP PROJECT.xlsx]revenue by employee!PivotTable3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EMPLOYEE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by employee'!$C$7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by employee'!$A$8:$B$26</c:f>
              <c:strCache>
                <c:ptCount val="9"/>
                <c:pt idx="0">
                  <c:v>Margaret Peacock</c:v>
                </c:pt>
                <c:pt idx="1">
                  <c:v>Janet Leverling</c:v>
                </c:pt>
                <c:pt idx="2">
                  <c:v>Nancy Davolio</c:v>
                </c:pt>
                <c:pt idx="3">
                  <c:v>Andrew Fuller</c:v>
                </c:pt>
                <c:pt idx="4">
                  <c:v>Robert King</c:v>
                </c:pt>
                <c:pt idx="5">
                  <c:v>Laura Callahan</c:v>
                </c:pt>
                <c:pt idx="6">
                  <c:v>Anne Dodsworth</c:v>
                </c:pt>
                <c:pt idx="7">
                  <c:v>Michael Suyama</c:v>
                </c:pt>
                <c:pt idx="8">
                  <c:v>Steven Buchanan</c:v>
                </c:pt>
              </c:strCache>
            </c:strRef>
          </c:cat>
          <c:val>
            <c:numRef>
              <c:f>'revenue by employee'!$C$8:$C$26</c:f>
              <c:numCache>
                <c:formatCode>0</c:formatCode>
                <c:ptCount val="9"/>
                <c:pt idx="0">
                  <c:v>250187.44999999992</c:v>
                </c:pt>
                <c:pt idx="1">
                  <c:v>213051.29999999996</c:v>
                </c:pt>
                <c:pt idx="2">
                  <c:v>202143.71000000002</c:v>
                </c:pt>
                <c:pt idx="3">
                  <c:v>177749.26000000004</c:v>
                </c:pt>
                <c:pt idx="4">
                  <c:v>141295.99</c:v>
                </c:pt>
                <c:pt idx="5">
                  <c:v>133301.02999999997</c:v>
                </c:pt>
                <c:pt idx="6">
                  <c:v>82963.999999999985</c:v>
                </c:pt>
                <c:pt idx="7">
                  <c:v>78198.099999999991</c:v>
                </c:pt>
                <c:pt idx="8">
                  <c:v>75567.750000000015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F-420E-80E4-150588E604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86753856"/>
        <c:axId val="482391520"/>
      </c:barChart>
      <c:catAx>
        <c:axId val="18867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91520"/>
        <c:crosses val="autoZero"/>
        <c:auto val="1"/>
        <c:lblAlgn val="ctr"/>
        <c:lblOffset val="100"/>
        <c:noMultiLvlLbl val="0"/>
      </c:catAx>
      <c:valAx>
        <c:axId val="4823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377825</xdr:colOff>
      <xdr:row>8</xdr:row>
      <xdr:rowOff>15875</xdr:rowOff>
    </xdr:from>
    <xdr:to>
      <xdr:col>16</xdr:col>
      <xdr:colOff>73025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7E068-8E12-4886-90DF-CF15C7F40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212725</xdr:colOff>
      <xdr:row>939</xdr:row>
      <xdr:rowOff>165100</xdr:rowOff>
    </xdr:from>
    <xdr:to>
      <xdr:col>11</xdr:col>
      <xdr:colOff>231775</xdr:colOff>
      <xdr:row>954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5AA62-F8F4-44FF-BA5A-6737BDD8A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555625</xdr:colOff>
      <xdr:row>11</xdr:row>
      <xdr:rowOff>25400</xdr:rowOff>
    </xdr:from>
    <xdr:to>
      <xdr:col>10</xdr:col>
      <xdr:colOff>53975</xdr:colOff>
      <xdr:row>26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EF4263-1B3D-4123-9C18-130F6C315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136524</xdr:colOff>
      <xdr:row>6</xdr:row>
      <xdr:rowOff>92074</xdr:rowOff>
    </xdr:from>
    <xdr:to>
      <xdr:col>14</xdr:col>
      <xdr:colOff>342899</xdr:colOff>
      <xdr:row>23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970BB-5B42-4BAD-B2B2-58878E111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</xdr:colOff>
      <xdr:row>5</xdr:row>
      <xdr:rowOff>165100</xdr:rowOff>
    </xdr:from>
    <xdr:to>
      <xdr:col>11</xdr:col>
      <xdr:colOff>244475</xdr:colOff>
      <xdr:row>24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FB992-A2FB-44B7-AE49-A96E88C4C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sy Fingers" refreshedDate="45285.997634722225" createdVersion="6" refreshedVersion="6" minRefreshableVersion="3" recordCount="830" xr:uid="{1D0A9A2E-301E-4E3C-AEDE-F62A49108ADC}">
  <cacheSource type="worksheet">
    <worksheetSource name="Table6"/>
  </cacheSource>
  <cacheFields count="11">
    <cacheField name="orderID" numFmtId="0">
      <sharedItems containsSemiMixedTypes="0" containsString="0" containsNumber="1" containsInteger="1" minValue="10248" maxValue="11077" count="830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1047"/>
        <n v="11048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68"/>
        <n v="11069"/>
        <n v="11070"/>
        <n v="11071"/>
        <n v="11072"/>
        <n v="11073"/>
        <n v="11074"/>
        <n v="11075"/>
        <n v="11076"/>
        <n v="11077"/>
      </sharedItems>
    </cacheField>
    <cacheField name="customerID" numFmtId="0">
      <sharedItems/>
    </cacheField>
    <cacheField name="employeeID" numFmtId="0">
      <sharedItems containsSemiMixedTypes="0" containsString="0" containsNumber="1" containsInteger="1" minValue="1" maxValue="9"/>
    </cacheField>
    <cacheField name="orderDate" numFmtId="14">
      <sharedItems containsSemiMixedTypes="0" containsNonDate="0" containsDate="1" containsString="0" minDate="2013-07-04T00:00:00" maxDate="2015-05-07T00:00:00" count="480"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5T00:00:00"/>
        <d v="2014-12-26T00:00:00"/>
        <d v="2014-12-29T00:00:00"/>
        <d v="2014-12-30T00:00:00"/>
        <d v="2014-12-31T00:00:00"/>
        <d v="2015-01-0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3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</sharedItems>
      <fieldGroup par="10" base="3">
        <rangePr groupBy="months" startDate="2013-07-04T00:00:00" endDate="2015-05-07T00:00:00"/>
        <groupItems count="14">
          <s v="&lt;7/4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7/2015"/>
        </groupItems>
      </fieldGroup>
    </cacheField>
    <cacheField name="requiredDate" numFmtId="14">
      <sharedItems containsSemiMixedTypes="0" containsNonDate="0" containsDate="1" containsString="0" minDate="2013-07-24T00:00:00" maxDate="2015-06-12T00:00:00"/>
    </cacheField>
    <cacheField name="days btw order and shipped date" numFmtId="1">
      <sharedItems containsSemiMixedTypes="0" containsString="0" containsNumber="1" containsInteger="1" minValue="0" maxValue="37"/>
    </cacheField>
    <cacheField name="shippedDate" numFmtId="0">
      <sharedItems containsNonDate="0" containsDate="1" containsString="0" containsBlank="1" minDate="2013-07-10T00:00:00" maxDate="2015-05-07T00:00:00"/>
    </cacheField>
    <cacheField name="shipperID" numFmtId="0">
      <sharedItems containsSemiMixedTypes="0" containsString="0" containsNumber="1" containsInteger="1" minValue="1" maxValue="3"/>
    </cacheField>
    <cacheField name="freight" numFmtId="0">
      <sharedItems containsSemiMixedTypes="0" containsString="0" containsNumber="1" minValue="0.02" maxValue="1007.64"/>
    </cacheField>
    <cacheField name="Quarters" numFmtId="0" databaseField="0">
      <fieldGroup base="3">
        <rangePr groupBy="quarters" startDate="2013-07-04T00:00:00" endDate="2015-05-07T00:00:00"/>
        <groupItems count="6">
          <s v="&lt;7/4/2013"/>
          <s v="Qtr1"/>
          <s v="Qtr2"/>
          <s v="Qtr3"/>
          <s v="Qtr4"/>
          <s v="&gt;5/7/2015"/>
        </groupItems>
      </fieldGroup>
    </cacheField>
    <cacheField name="Years" numFmtId="0" databaseField="0">
      <fieldGroup base="3">
        <rangePr groupBy="years" startDate="2013-07-04T00:00:00" endDate="2015-05-07T00:00:00"/>
        <groupItems count="5">
          <s v="&lt;7/4/2013"/>
          <s v="2013"/>
          <s v="2014"/>
          <s v="2015"/>
          <s v="&gt;5/7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usy Fingers" refreshedDate="45285.957488541666" backgroundQuery="1" createdVersion="6" refreshedVersion="6" minRefreshableVersion="3" recordCount="0" supportSubquery="1" supportAdvancedDrill="1" xr:uid="{7B87D3C0-AF32-4FE6-953B-EA1569D7869F}">
  <cacheSource type="external" connectionId="4"/>
  <cacheFields count="3">
    <cacheField name="[Table5].[categoryID].[categoryID]" caption="categoryID" numFmtId="0" hierarchy="17" level="1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  <extLst>
        <ext xmlns:x15="http://schemas.microsoft.com/office/spreadsheetml/2010/11/main" uri="{4F2E5C28-24EA-4eb8-9CBF-B6C8F9C3D259}">
          <x15:cachedUniqueNames>
            <x15:cachedUniqueName index="0" name="[Table5].[categoryID].&amp;[1]"/>
            <x15:cachedUniqueName index="1" name="[Table5].[categoryID].&amp;[2]"/>
            <x15:cachedUniqueName index="2" name="[Table5].[categoryID].&amp;[3]"/>
            <x15:cachedUniqueName index="3" name="[Table5].[categoryID].&amp;[4]"/>
            <x15:cachedUniqueName index="4" name="[Table5].[categoryID].&amp;[5]"/>
            <x15:cachedUniqueName index="5" name="[Table5].[categoryID].&amp;[6]"/>
            <x15:cachedUniqueName index="6" name="[Table5].[categoryID].&amp;[7]"/>
            <x15:cachedUniqueName index="7" name="[Table5].[categoryID].&amp;[8]"/>
          </x15:cachedUniqueNames>
        </ext>
      </extLst>
    </cacheField>
    <cacheField name="[Measures].[Sum of TotalPrice]" caption="Sum of TotalPrice" numFmtId="0" hierarchy="39" level="32767"/>
    <cacheField name="[Table5].[category name].[category name]" caption="category name" numFmtId="0" hierarchy="18" level="1">
      <sharedItems count="8">
        <s v="beverages"/>
        <s v="condiments"/>
        <s v="confections"/>
        <s v="dairy products"/>
        <s v="grains&amp;cereals"/>
        <s v="meat&amp;poultry"/>
        <s v="produce"/>
        <s v="seafood"/>
      </sharedItems>
    </cacheField>
  </cacheFields>
  <cacheHierarchies count="45"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Price]" caption="TotalPrice" attribute="1" defaultMemberUniqueName="[Table4].[TotalPrice].[All]" allUniqueName="[Table4].[TotalPrice].[All]" dimensionUniqueName="[Table4]" displayFolder="" count="0" memberValueDatatype="5" unbalanced="0"/>
    <cacheHierarchy uniqueName="[Table5].[productID]" caption="productID" attribute="1" defaultMemberUniqueName="[Table5].[productID].[All]" allUniqueName="[Table5].[productID].[All]" dimensionUniqueName="[Table5]" displayFolder="" count="0" memberValueDatatype="20" unbalanced="0"/>
    <cacheHierarchy uniqueName="[Table5].[productName]" caption="productName" attribute="1" defaultMemberUniqueName="[Table5].[productName].[All]" allUniqueName="[Table5].[productName].[All]" dimensionUniqueName="[Table5]" displayFolder="" count="0" memberValueDatatype="130" unbalanced="0"/>
    <cacheHierarchy uniqueName="[Table5].[quantityPerUnit]" caption="quantityPerUnit" attribute="1" defaultMemberUniqueName="[Table5].[quantityPerUnit].[All]" allUniqueName="[Table5].[quantityPerUnit].[All]" dimensionUniqueName="[Table5]" displayFolder="" count="0" memberValueDatatype="130" unbalanced="0"/>
    <cacheHierarchy uniqueName="[Table5].[unitPrice]" caption="unitPrice" attribute="1" defaultMemberUniqueName="[Table5].[unitPrice].[All]" allUniqueName="[Table5].[unitPrice].[All]" dimensionUniqueName="[Table5]" displayFolder="" count="0" memberValueDatatype="5" unbalanced="0"/>
    <cacheHierarchy uniqueName="[Table5].[discontinued]" caption="discontinued" attribute="1" defaultMemberUniqueName="[Table5].[discontinued].[All]" allUniqueName="[Table5].[discontinued].[All]" dimensionUniqueName="[Table5]" displayFolder="" count="0" memberValueDatatype="20" unbalanced="0"/>
    <cacheHierarchy uniqueName="[Table5].[categoryID]" caption="categoryID" attribute="1" defaultMemberUniqueName="[Table5].[categoryID].[All]" allUniqueName="[Table5].[categoryID].[All]" dimensionUniqueName="[Table5]" displayFolder="" count="2" memberValueDatatype="20" unbalanced="0">
      <fieldsUsage count="2">
        <fieldUsage x="-1"/>
        <fieldUsage x="0"/>
      </fieldsUsage>
    </cacheHierarchy>
    <cacheHierarchy uniqueName="[Table5].[category name]" caption="category name" attribute="1" defaultMemberUniqueName="[Table5].[category name].[All]" allUniqueName="[Table5].[category name].[All]" dimensionUniqueName="[Table5]" displayFolder="" count="2" memberValueDatatype="130" unbalanced="0">
      <fieldsUsage count="2">
        <fieldUsage x="-1"/>
        <fieldUsage x="2"/>
      </fieldsUsage>
    </cacheHierarchy>
    <cacheHierarchy uniqueName="[Table6].[orderID]" caption="orderID" attribute="1" defaultMemberUniqueName="[Table6].[orderID].[All]" allUniqueName="[Table6].[orderID].[All]" dimensionUniqueName="[Table6]" displayFolder="" count="0" memberValueDatatype="20" unbalanced="0"/>
    <cacheHierarchy uniqueName="[Table6].[customerID]" caption="customerID" attribute="1" defaultMemberUniqueName="[Table6].[customerID].[All]" allUniqueName="[Table6].[customerID].[All]" dimensionUniqueName="[Table6]" displayFolder="" count="0" memberValueDatatype="130" unbalanced="0"/>
    <cacheHierarchy uniqueName="[Table6].[employeeID]" caption="employeeID" attribute="1" defaultMemberUniqueName="[Table6].[employeeID].[All]" allUniqueName="[Table6].[employeeID].[All]" dimensionUniqueName="[Table6]" displayFolder="" count="0" memberValueDatatype="20" unbalanced="0"/>
    <cacheHierarchy uniqueName="[Table6].[orderDate]" caption="orderDate" attribute="1" time="1" defaultMemberUniqueName="[Table6].[orderDate].[All]" allUniqueName="[Table6].[orderDate].[All]" dimensionUniqueName="[Table6]" displayFolder="" count="0" memberValueDatatype="7" unbalanced="0"/>
    <cacheHierarchy uniqueName="[Table6].[requiredDate]" caption="requiredDate" attribute="1" time="1" defaultMemberUniqueName="[Table6].[requiredDate].[All]" allUniqueName="[Table6].[requiredDate].[All]" dimensionUniqueName="[Table6]" displayFolder="" count="0" memberValueDatatype="7" unbalanced="0"/>
    <cacheHierarchy uniqueName="[Table6].[days btw order and shipped date]" caption="days btw order and shipped date" attribute="1" defaultMemberUniqueName="[Table6].[days btw order and shipped date].[All]" allUniqueName="[Table6].[days btw order and shipped date].[All]" dimensionUniqueName="[Table6]" displayFolder="" count="0" memberValueDatatype="20" unbalanced="0"/>
    <cacheHierarchy uniqueName="[Table6].[shippedDate]" caption="shippedDate" attribute="1" time="1" defaultMemberUniqueName="[Table6].[shippedDate].[All]" allUniqueName="[Table6].[shippedDate].[All]" dimensionUniqueName="[Table6]" displayFolder="" count="0" memberValueDatatype="7" unbalanced="0"/>
    <cacheHierarchy uniqueName="[Table6].[shipperID]" caption="shipperID" attribute="1" defaultMemberUniqueName="[Table6].[shipperID].[All]" allUniqueName="[Table6].[shipperID].[All]" dimensionUniqueName="[Table6]" displayFolder="" count="0" memberValueDatatype="20" unbalanced="0"/>
    <cacheHierarchy uniqueName="[Table6].[freight]" caption="freight" attribute="1" defaultMemberUniqueName="[Table6].[freight].[All]" allUniqueName="[Table6].[freight].[All]" dimensionUniqueName="[Table6]" displayFolder="" count="0" memberValueDatatype="5" unbalanced="0"/>
    <cacheHierarchy uniqueName="[Table6].[orderDate (Year)]" caption="orderDate (Year)" attribute="1" defaultMemberUniqueName="[Table6].[orderDate (Year)].[All]" allUniqueName="[Table6].[orderDate (Year)].[All]" dimensionUniqueName="[Table6]" displayFolder="" count="0" memberValueDatatype="130" unbalanced="0"/>
    <cacheHierarchy uniqueName="[Table6].[orderDate (Quarter)]" caption="orderDate (Quarter)" attribute="1" defaultMemberUniqueName="[Table6].[orderDate (Quarter)].[All]" allUniqueName="[Table6].[orderDate (Quarter)].[All]" dimensionUniqueName="[Table6]" displayFolder="" count="0" memberValueDatatype="130" unbalanced="0"/>
    <cacheHierarchy uniqueName="[Table6].[orderDate (Month)]" caption="orderDate (Month)" attribute="1" defaultMemberUniqueName="[Table6].[orderDate (Month)].[All]" allUniqueName="[Table6].[orderDate (Month)].[All]" dimensionUniqueName="[Table6]" displayFolder="" count="0" memberValueDatatype="130" unbalanced="0"/>
    <cacheHierarchy uniqueName="[Table6].[orderDate (Month Index)]" caption="orderDate (Month Index)" attribute="1" defaultMemberUniqueName="[Table6].[orderDate (Month Index)].[All]" allUniqueName="[Table6].[orderDate (Month Index)].[All]" dimensionUniqueName="[Table6]" displayFolder="" count="0" memberValueDatatype="20" unbalanced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6]" caption="__XL_Count Table6" measure="1" displayFolder="" measureGroup="Table6" count="0" hidden="1"/>
    <cacheHierarchy uniqueName="[Measures].[__XL_Count employees]" caption="__XL_Count employees" measure="1" displayFolder="" measureGroup="employees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5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roductID]" caption="Sum of productID" measure="1" displayFolder="" measureGroup="Table4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Price]" caption="Sum of TotalPrice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tegory name]" caption="Count of category name" measure="1" displayFolder="" measureGroup="Table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employeeID]" caption="Sum of employeeID" measure="1" displayFolder="" measureGroup="Table6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mployeeID 2]" caption="Sum of employeeID 2" measure="1" displayFolder="" measureGroup="employe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ID]" caption="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employeeID]" caption="Distinct 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5">
    <dimension name="employees" uniqueName="[employees]" caption="employees"/>
    <dimension measure="1" name="Measures" uniqueName="[Measures]" caption="Measures"/>
    <dimension name="Table4" uniqueName="[Table4]" caption="Table4"/>
    <dimension name="Table5" uniqueName="[Table5]" caption="Table5"/>
    <dimension name="Table6" uniqueName="[Table6]" caption="Table6"/>
  </dimensions>
  <measureGroups count="4">
    <measureGroup name="employees" caption="employees"/>
    <measureGroup name="Table4" caption="Table4"/>
    <measureGroup name="Table5" caption="Table5"/>
    <measureGroup name="Table6" caption="Table6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0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usy Fingers" refreshedDate="45286.012976851853" backgroundQuery="1" createdVersion="6" refreshedVersion="6" minRefreshableVersion="3" recordCount="0" supportSubquery="1" supportAdvancedDrill="1" xr:uid="{2362573D-5CCB-4D9A-A35B-8872F4EAA7E2}">
  <cacheSource type="external" connectionId="4"/>
  <cacheFields count="3">
    <cacheField name="[Measures].[Sum of TotalPrice]" caption="Sum of TotalPrice" numFmtId="0" hierarchy="39" level="32767"/>
    <cacheField name="[employees].[employeeName].[employeeName]" caption="employeeName" numFmtId="0" hierarchy="1" level="1">
      <sharedItems count="9">
        <s v="Andrew Fuller"/>
        <s v="Anne Dodsworth"/>
        <s v="Janet Leverling"/>
        <s v="Laura Callahan"/>
        <s v="Margaret Peacock"/>
        <s v="Michael Suyama"/>
        <s v="Nancy Davolio"/>
        <s v="Robert King"/>
        <s v="Steven Buchanan"/>
      </sharedItems>
    </cacheField>
    <cacheField name="[employees].[employeeID].[employeeID]" caption="employeeID" numFmtId="0" level="1">
      <sharedItems containsSemiMixedTypes="0" containsNonDate="0" containsString="0" containsNumber="1" containsInteger="1" minValue="1" maxValue="9" count="9">
        <n v="2"/>
        <n v="9"/>
        <n v="3"/>
        <n v="8"/>
        <n v="4"/>
        <n v="6"/>
        <n v="1"/>
        <n v="7"/>
        <n v="5"/>
      </sharedItems>
      <extLst>
        <ext xmlns:x15="http://schemas.microsoft.com/office/spreadsheetml/2010/11/main" uri="{4F2E5C28-24EA-4eb8-9CBF-B6C8F9C3D259}">
          <x15:cachedUniqueNames>
            <x15:cachedUniqueName index="0" name="[employees].[employeeID].&amp;[2]"/>
            <x15:cachedUniqueName index="1" name="[employees].[employeeID].&amp;[9]"/>
            <x15:cachedUniqueName index="2" name="[employees].[employeeID].&amp;[3]"/>
            <x15:cachedUniqueName index="3" name="[employees].[employeeID].&amp;[8]"/>
            <x15:cachedUniqueName index="4" name="[employees].[employeeID].&amp;[4]"/>
            <x15:cachedUniqueName index="5" name="[employees].[employeeID].&amp;[6]"/>
            <x15:cachedUniqueName index="6" name="[employees].[employeeID].&amp;[1]"/>
            <x15:cachedUniqueName index="7" name="[employees].[employeeID].&amp;[7]"/>
            <x15:cachedUniqueName index="8" name="[employees].[employeeID].&amp;[5]"/>
          </x15:cachedUniqueNames>
        </ext>
      </extLst>
    </cacheField>
  </cacheFields>
  <cacheHierarchies count="45">
    <cacheHierarchy uniqueName="[employees].[employeeID]" caption="employeeID" attribute="1" defaultMemberUniqueName="[employees].[employeeID].[All]" allUniqueName="[employees].[employeeID].[All]" dimensionUniqueName="[employees]" displayFolder="" count="2" memberValueDatatype="20" unbalanced="0">
      <fieldsUsage count="2">
        <fieldUsage x="-1"/>
        <fieldUsage x="2"/>
      </fieldsUsage>
    </cacheHierarchy>
    <cacheHierarchy uniqueName="[employees].[employeeName]" caption="employeeName" attribute="1" defaultMemberUniqueName="[employees].[employeeName].[All]" allUniqueName="[employees].[employeeName].[All]" dimensionUniqueName="[employees]" displayFolder="" count="2" memberValueDatatype="130" unbalanced="0">
      <fieldsUsage count="2">
        <fieldUsage x="-1"/>
        <fieldUsage x="1"/>
      </fieldsUsage>
    </cacheHierarchy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Price]" caption="TotalPrice" attribute="1" defaultMemberUniqueName="[Table4].[TotalPrice].[All]" allUniqueName="[Table4].[TotalPrice].[All]" dimensionUniqueName="[Table4]" displayFolder="" count="0" memberValueDatatype="5" unbalanced="0"/>
    <cacheHierarchy uniqueName="[Table5].[productID]" caption="productID" attribute="1" defaultMemberUniqueName="[Table5].[productID].[All]" allUniqueName="[Table5].[productID].[All]" dimensionUniqueName="[Table5]" displayFolder="" count="0" memberValueDatatype="20" unbalanced="0"/>
    <cacheHierarchy uniqueName="[Table5].[productName]" caption="productName" attribute="1" defaultMemberUniqueName="[Table5].[productName].[All]" allUniqueName="[Table5].[productName].[All]" dimensionUniqueName="[Table5]" displayFolder="" count="0" memberValueDatatype="130" unbalanced="0"/>
    <cacheHierarchy uniqueName="[Table5].[quantityPerUnit]" caption="quantityPerUnit" attribute="1" defaultMemberUniqueName="[Table5].[quantityPerUnit].[All]" allUniqueName="[Table5].[quantityPerUnit].[All]" dimensionUniqueName="[Table5]" displayFolder="" count="0" memberValueDatatype="130" unbalanced="0"/>
    <cacheHierarchy uniqueName="[Table5].[unitPrice]" caption="unitPrice" attribute="1" defaultMemberUniqueName="[Table5].[unitPrice].[All]" allUniqueName="[Table5].[unitPrice].[All]" dimensionUniqueName="[Table5]" displayFolder="" count="0" memberValueDatatype="5" unbalanced="0"/>
    <cacheHierarchy uniqueName="[Table5].[discontinued]" caption="discontinued" attribute="1" defaultMemberUniqueName="[Table5].[discontinued].[All]" allUniqueName="[Table5].[discontinued].[All]" dimensionUniqueName="[Table5]" displayFolder="" count="0" memberValueDatatype="20" unbalanced="0"/>
    <cacheHierarchy uniqueName="[Table5].[categoryID]" caption="categoryID" attribute="1" defaultMemberUniqueName="[Table5].[categoryID].[All]" allUniqueName="[Table5].[categoryID].[All]" dimensionUniqueName="[Table5]" displayFolder="" count="0" memberValueDatatype="20" unbalanced="0"/>
    <cacheHierarchy uniqueName="[Table5].[category name]" caption="category name" attribute="1" defaultMemberUniqueName="[Table5].[category name].[All]" allUniqueName="[Table5].[category name].[All]" dimensionUniqueName="[Table5]" displayFolder="" count="0" memberValueDatatype="130" unbalanced="0"/>
    <cacheHierarchy uniqueName="[Table6].[orderID]" caption="orderID" attribute="1" defaultMemberUniqueName="[Table6].[orderID].[All]" allUniqueName="[Table6].[orderID].[All]" dimensionUniqueName="[Table6]" displayFolder="" count="0" memberValueDatatype="20" unbalanced="0"/>
    <cacheHierarchy uniqueName="[Table6].[customerID]" caption="customerID" attribute="1" defaultMemberUniqueName="[Table6].[customerID].[All]" allUniqueName="[Table6].[customerID].[All]" dimensionUniqueName="[Table6]" displayFolder="" count="0" memberValueDatatype="130" unbalanced="0"/>
    <cacheHierarchy uniqueName="[Table6].[employeeID]" caption="employeeID" attribute="1" defaultMemberUniqueName="[Table6].[employeeID].[All]" allUniqueName="[Table6].[employeeID].[All]" dimensionUniqueName="[Table6]" displayFolder="" count="0" memberValueDatatype="20" unbalanced="0"/>
    <cacheHierarchy uniqueName="[Table6].[orderDate]" caption="orderDate" attribute="1" time="1" defaultMemberUniqueName="[Table6].[orderDate].[All]" allUniqueName="[Table6].[orderDate].[All]" dimensionUniqueName="[Table6]" displayFolder="" count="0" memberValueDatatype="7" unbalanced="0"/>
    <cacheHierarchy uniqueName="[Table6].[requiredDate]" caption="requiredDate" attribute="1" time="1" defaultMemberUniqueName="[Table6].[requiredDate].[All]" allUniqueName="[Table6].[requiredDate].[All]" dimensionUniqueName="[Table6]" displayFolder="" count="0" memberValueDatatype="7" unbalanced="0"/>
    <cacheHierarchy uniqueName="[Table6].[days btw order and shipped date]" caption="days btw order and shipped date" attribute="1" defaultMemberUniqueName="[Table6].[days btw order and shipped date].[All]" allUniqueName="[Table6].[days btw order and shipped date].[All]" dimensionUniqueName="[Table6]" displayFolder="" count="0" memberValueDatatype="20" unbalanced="0"/>
    <cacheHierarchy uniqueName="[Table6].[shippedDate]" caption="shippedDate" attribute="1" time="1" defaultMemberUniqueName="[Table6].[shippedDate].[All]" allUniqueName="[Table6].[shippedDate].[All]" dimensionUniqueName="[Table6]" displayFolder="" count="0" memberValueDatatype="7" unbalanced="0"/>
    <cacheHierarchy uniqueName="[Table6].[shipperID]" caption="shipperID" attribute="1" defaultMemberUniqueName="[Table6].[shipperID].[All]" allUniqueName="[Table6].[shipperID].[All]" dimensionUniqueName="[Table6]" displayFolder="" count="0" memberValueDatatype="20" unbalanced="0"/>
    <cacheHierarchy uniqueName="[Table6].[freight]" caption="freight" attribute="1" defaultMemberUniqueName="[Table6].[freight].[All]" allUniqueName="[Table6].[freight].[All]" dimensionUniqueName="[Table6]" displayFolder="" count="0" memberValueDatatype="5" unbalanced="0"/>
    <cacheHierarchy uniqueName="[Table6].[orderDate (Year)]" caption="orderDate (Year)" attribute="1" defaultMemberUniqueName="[Table6].[orderDate (Year)].[All]" allUniqueName="[Table6].[orderDate (Year)].[All]" dimensionUniqueName="[Table6]" displayFolder="" count="0" memberValueDatatype="130" unbalanced="0"/>
    <cacheHierarchy uniqueName="[Table6].[orderDate (Quarter)]" caption="orderDate (Quarter)" attribute="1" defaultMemberUniqueName="[Table6].[orderDate (Quarter)].[All]" allUniqueName="[Table6].[orderDate (Quarter)].[All]" dimensionUniqueName="[Table6]" displayFolder="" count="0" memberValueDatatype="130" unbalanced="0"/>
    <cacheHierarchy uniqueName="[Table6].[orderDate (Month)]" caption="orderDate (Month)" attribute="1" defaultMemberUniqueName="[Table6].[orderDate (Month)].[All]" allUniqueName="[Table6].[orderDate (Month)].[All]" dimensionUniqueName="[Table6]" displayFolder="" count="0" memberValueDatatype="130" unbalanced="0"/>
    <cacheHierarchy uniqueName="[Table6].[orderDate (Month Index)]" caption="orderDate (Month Index)" attribute="1" defaultMemberUniqueName="[Table6].[orderDate (Month Index)].[All]" allUniqueName="[Table6].[orderDate (Month Index)].[All]" dimensionUniqueName="[Table6]" displayFolder="" count="0" memberValueDatatype="20" unbalanced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6]" caption="__XL_Count Table6" measure="1" displayFolder="" measureGroup="Table6" count="0" hidden="1"/>
    <cacheHierarchy uniqueName="[Measures].[__XL_Count employees]" caption="__XL_Count employees" measure="1" displayFolder="" measureGroup="employees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5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roductID]" caption="Sum of productID" measure="1" displayFolder="" measureGroup="Table4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Price]" caption="Sum of TotalPrice" measure="1" displayFolder="" measureGroup="Table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tegory name]" caption="Count of category name" measure="1" displayFolder="" measureGroup="Table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employeeID]" caption="Sum of employeeID" measure="1" displayFolder="" measureGroup="Table6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mployeeID 2]" caption="Sum of employeeID 2" measure="1" displayFolder="" measureGroup="employe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ID]" caption="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employeeID]" caption="Distinct 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5">
    <dimension name="employees" uniqueName="[employees]" caption="employees"/>
    <dimension measure="1" name="Measures" uniqueName="[Measures]" caption="Measures"/>
    <dimension name="Table4" uniqueName="[Table4]" caption="Table4"/>
    <dimension name="Table5" uniqueName="[Table5]" caption="Table5"/>
    <dimension name="Table6" uniqueName="[Table6]" caption="Table6"/>
  </dimensions>
  <measureGroups count="4">
    <measureGroup name="employees" caption="employees"/>
    <measureGroup name="Table4" caption="Table4"/>
    <measureGroup name="Table5" caption="Table5"/>
    <measureGroup name="Table6" caption="Table6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0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usy Fingers" refreshedDate="45286.024756365739" backgroundQuery="1" createdVersion="6" refreshedVersion="6" minRefreshableVersion="3" recordCount="0" supportSubquery="1" supportAdvancedDrill="1" xr:uid="{E8F807BF-96A7-42E8-B5EF-AA830276F1E8}">
  <cacheSource type="external" connectionId="4"/>
  <cacheFields count="3">
    <cacheField name="[Measures].[Sum of TotalPrice]" caption="Sum of TotalPrice" numFmtId="0" hierarchy="39" level="32767"/>
    <cacheField name="[Table6].[orderDate (Year)].[orderDate (Year)]" caption="orderDate (Year)" numFmtId="0" hierarchy="28" level="1">
      <sharedItems count="3">
        <s v="2013"/>
        <s v="2014"/>
        <s v="2015"/>
      </sharedItems>
    </cacheField>
    <cacheField name="[Table6].[orderDate (Month)].[orderDate (Month)]" caption="orderDate (Month)" numFmtId="0" hierarchy="30" level="1">
      <sharedItems count="12">
        <s v="Jul"/>
        <s v="Aug"/>
        <s v="Sep"/>
        <s v="Oct"/>
        <s v="Nov"/>
        <s v="Dec"/>
        <s v="Jan"/>
        <s v="Feb"/>
        <s v="Mar"/>
        <s v="Apr"/>
        <s v="May"/>
        <s v="Jun"/>
      </sharedItems>
    </cacheField>
  </cacheFields>
  <cacheHierarchies count="45"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employeeName]" caption="employeeName" attribute="1" defaultMemberUniqueName="[employees].[employeeName].[All]" allUniqueName="[employees].[employee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4].[TotalPrice]" caption="TotalPrice" attribute="1" defaultMemberUniqueName="[Table4].[TotalPrice].[All]" allUniqueName="[Table4].[TotalPrice].[All]" dimensionUniqueName="[Table4]" displayFolder="" count="0" memberValueDatatype="5" unbalanced="0"/>
    <cacheHierarchy uniqueName="[Table5].[productID]" caption="productID" attribute="1" defaultMemberUniqueName="[Table5].[productID].[All]" allUniqueName="[Table5].[productID].[All]" dimensionUniqueName="[Table5]" displayFolder="" count="0" memberValueDatatype="20" unbalanced="0"/>
    <cacheHierarchy uniqueName="[Table5].[productName]" caption="productName" attribute="1" defaultMemberUniqueName="[Table5].[productName].[All]" allUniqueName="[Table5].[productName].[All]" dimensionUniqueName="[Table5]" displayFolder="" count="0" memberValueDatatype="130" unbalanced="0"/>
    <cacheHierarchy uniqueName="[Table5].[quantityPerUnit]" caption="quantityPerUnit" attribute="1" defaultMemberUniqueName="[Table5].[quantityPerUnit].[All]" allUniqueName="[Table5].[quantityPerUnit].[All]" dimensionUniqueName="[Table5]" displayFolder="" count="0" memberValueDatatype="130" unbalanced="0"/>
    <cacheHierarchy uniqueName="[Table5].[unitPrice]" caption="unitPrice" attribute="1" defaultMemberUniqueName="[Table5].[unitPrice].[All]" allUniqueName="[Table5].[unitPrice].[All]" dimensionUniqueName="[Table5]" displayFolder="" count="0" memberValueDatatype="5" unbalanced="0"/>
    <cacheHierarchy uniqueName="[Table5].[discontinued]" caption="discontinued" attribute="1" defaultMemberUniqueName="[Table5].[discontinued].[All]" allUniqueName="[Table5].[discontinued].[All]" dimensionUniqueName="[Table5]" displayFolder="" count="0" memberValueDatatype="20" unbalanced="0"/>
    <cacheHierarchy uniqueName="[Table5].[categoryID]" caption="categoryID" attribute="1" defaultMemberUniqueName="[Table5].[categoryID].[All]" allUniqueName="[Table5].[categoryID].[All]" dimensionUniqueName="[Table5]" displayFolder="" count="0" memberValueDatatype="20" unbalanced="0"/>
    <cacheHierarchy uniqueName="[Table5].[category name]" caption="category name" attribute="1" defaultMemberUniqueName="[Table5].[category name].[All]" allUniqueName="[Table5].[category name].[All]" dimensionUniqueName="[Table5]" displayFolder="" count="0" memberValueDatatype="130" unbalanced="0"/>
    <cacheHierarchy uniqueName="[Table6].[orderID]" caption="orderID" attribute="1" defaultMemberUniqueName="[Table6].[orderID].[All]" allUniqueName="[Table6].[orderID].[All]" dimensionUniqueName="[Table6]" displayFolder="" count="0" memberValueDatatype="20" unbalanced="0"/>
    <cacheHierarchy uniqueName="[Table6].[customerID]" caption="customerID" attribute="1" defaultMemberUniqueName="[Table6].[customerID].[All]" allUniqueName="[Table6].[customerID].[All]" dimensionUniqueName="[Table6]" displayFolder="" count="0" memberValueDatatype="130" unbalanced="0"/>
    <cacheHierarchy uniqueName="[Table6].[employeeID]" caption="employeeID" attribute="1" defaultMemberUniqueName="[Table6].[employeeID].[All]" allUniqueName="[Table6].[employeeID].[All]" dimensionUniqueName="[Table6]" displayFolder="" count="0" memberValueDatatype="20" unbalanced="0"/>
    <cacheHierarchy uniqueName="[Table6].[orderDate]" caption="orderDate" attribute="1" time="1" defaultMemberUniqueName="[Table6].[orderDate].[All]" allUniqueName="[Table6].[orderDate].[All]" dimensionUniqueName="[Table6]" displayFolder="" count="2" memberValueDatatype="7" unbalanced="0"/>
    <cacheHierarchy uniqueName="[Table6].[requiredDate]" caption="requiredDate" attribute="1" time="1" defaultMemberUniqueName="[Table6].[requiredDate].[All]" allUniqueName="[Table6].[requiredDate].[All]" dimensionUniqueName="[Table6]" displayFolder="" count="0" memberValueDatatype="7" unbalanced="0"/>
    <cacheHierarchy uniqueName="[Table6].[days btw order and shipped date]" caption="days btw order and shipped date" attribute="1" defaultMemberUniqueName="[Table6].[days btw order and shipped date].[All]" allUniqueName="[Table6].[days btw order and shipped date].[All]" dimensionUniqueName="[Table6]" displayFolder="" count="0" memberValueDatatype="20" unbalanced="0"/>
    <cacheHierarchy uniqueName="[Table6].[shippedDate]" caption="shippedDate" attribute="1" time="1" defaultMemberUniqueName="[Table6].[shippedDate].[All]" allUniqueName="[Table6].[shippedDate].[All]" dimensionUniqueName="[Table6]" displayFolder="" count="0" memberValueDatatype="7" unbalanced="0"/>
    <cacheHierarchy uniqueName="[Table6].[shipperID]" caption="shipperID" attribute="1" defaultMemberUniqueName="[Table6].[shipperID].[All]" allUniqueName="[Table6].[shipperID].[All]" dimensionUniqueName="[Table6]" displayFolder="" count="0" memberValueDatatype="20" unbalanced="0"/>
    <cacheHierarchy uniqueName="[Table6].[freight]" caption="freight" attribute="1" defaultMemberUniqueName="[Table6].[freight].[All]" allUniqueName="[Table6].[freight].[All]" dimensionUniqueName="[Table6]" displayFolder="" count="0" memberValueDatatype="5" unbalanced="0"/>
    <cacheHierarchy uniqueName="[Table6].[orderDate (Year)]" caption="orderDate (Year)" attribute="1" defaultMemberUniqueName="[Table6].[orderDate (Year)].[All]" allUniqueName="[Table6].[orderDate (Year)].[All]" dimensionUniqueName="[Table6]" displayFolder="" count="2" memberValueDatatype="130" unbalanced="0">
      <fieldsUsage count="2">
        <fieldUsage x="-1"/>
        <fieldUsage x="1"/>
      </fieldsUsage>
    </cacheHierarchy>
    <cacheHierarchy uniqueName="[Table6].[orderDate (Quarter)]" caption="orderDate (Quarter)" attribute="1" defaultMemberUniqueName="[Table6].[orderDate (Quarter)].[All]" allUniqueName="[Table6].[orderDate (Quarter)].[All]" dimensionUniqueName="[Table6]" displayFolder="" count="2" memberValueDatatype="130" unbalanced="0"/>
    <cacheHierarchy uniqueName="[Table6].[orderDate (Month)]" caption="orderDate (Month)" attribute="1" defaultMemberUniqueName="[Table6].[orderDate (Month)].[All]" allUniqueName="[Table6].[orderDate (Month)].[All]" dimensionUniqueName="[Table6]" displayFolder="" count="2" memberValueDatatype="130" unbalanced="0">
      <fieldsUsage count="2">
        <fieldUsage x="-1"/>
        <fieldUsage x="2"/>
      </fieldsUsage>
    </cacheHierarchy>
    <cacheHierarchy uniqueName="[Table6].[orderDate (Month Index)]" caption="orderDate (Month Index)" attribute="1" defaultMemberUniqueName="[Table6].[orderDate (Month Index)].[All]" allUniqueName="[Table6].[orderDate (Month Index)].[All]" dimensionUniqueName="[Table6]" displayFolder="" count="0" memberValueDatatype="20" unbalanced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6]" caption="__XL_Count Table6" measure="1" displayFolder="" measureGroup="Table6" count="0" hidden="1"/>
    <cacheHierarchy uniqueName="[Measures].[__XL_Count employees]" caption="__XL_Count employees" measure="1" displayFolder="" measureGroup="employees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5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roductID]" caption="Sum of productID" measure="1" displayFolder="" measureGroup="Table4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Price]" caption="Sum of TotalPrice" measure="1" displayFolder="" measureGroup="Table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tegory name]" caption="Count of category name" measure="1" displayFolder="" measureGroup="Table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employeeID]" caption="Sum of employeeID" measure="1" displayFolder="" measureGroup="Table6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mployeeID 2]" caption="Sum of employeeID 2" measure="1" displayFolder="" measureGroup="employe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employeeID]" caption="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employeeID]" caption="Distinct Count of employeeID" measure="1" displayFolder="" measureGroup="employe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5">
    <dimension name="employees" uniqueName="[employees]" caption="employees"/>
    <dimension measure="1" name="Measures" uniqueName="[Measures]" caption="Measures"/>
    <dimension name="Table4" uniqueName="[Table4]" caption="Table4"/>
    <dimension name="Table5" uniqueName="[Table5]" caption="Table5"/>
    <dimension name="Table6" uniqueName="[Table6]" caption="Table6"/>
  </dimensions>
  <measureGroups count="4">
    <measureGroup name="employees" caption="employees"/>
    <measureGroup name="Table4" caption="Table4"/>
    <measureGroup name="Table5" caption="Table5"/>
    <measureGroup name="Table6" caption="Table6"/>
  </measureGroups>
  <maps count="8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0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x v="0"/>
    <s v="VINET"/>
    <n v="5"/>
    <x v="0"/>
    <d v="2013-08-01T00:00:00"/>
    <n v="12"/>
    <d v="2013-07-16T00:00:00"/>
    <n v="3"/>
    <n v="32.380000000000003"/>
  </r>
  <r>
    <x v="1"/>
    <s v="TOMSP"/>
    <n v="6"/>
    <x v="1"/>
    <d v="2013-08-16T00:00:00"/>
    <n v="5"/>
    <d v="2013-07-10T00:00:00"/>
    <n v="1"/>
    <n v="11.61"/>
  </r>
  <r>
    <x v="2"/>
    <s v="HANAR"/>
    <n v="4"/>
    <x v="2"/>
    <d v="2013-08-05T00:00:00"/>
    <n v="4"/>
    <d v="2013-07-12T00:00:00"/>
    <n v="2"/>
    <n v="65.83"/>
  </r>
  <r>
    <x v="3"/>
    <s v="VICTE"/>
    <n v="3"/>
    <x v="2"/>
    <d v="2013-08-05T00:00:00"/>
    <n v="7"/>
    <d v="2013-07-15T00:00:00"/>
    <n v="1"/>
    <n v="41.34"/>
  </r>
  <r>
    <x v="4"/>
    <s v="SUPRD"/>
    <n v="4"/>
    <x v="3"/>
    <d v="2013-08-06T00:00:00"/>
    <n v="2"/>
    <d v="2013-07-11T00:00:00"/>
    <n v="2"/>
    <n v="51.3"/>
  </r>
  <r>
    <x v="5"/>
    <s v="HANAR"/>
    <n v="3"/>
    <x v="4"/>
    <d v="2013-07-24T00:00:00"/>
    <n v="6"/>
    <d v="2013-07-16T00:00:00"/>
    <n v="2"/>
    <n v="58.17"/>
  </r>
  <r>
    <x v="6"/>
    <s v="CHOPS"/>
    <n v="5"/>
    <x v="5"/>
    <d v="2013-08-08T00:00:00"/>
    <n v="12"/>
    <d v="2013-07-23T00:00:00"/>
    <n v="2"/>
    <n v="22.98"/>
  </r>
  <r>
    <x v="7"/>
    <s v="RICSU"/>
    <n v="9"/>
    <x v="6"/>
    <d v="2013-08-09T00:00:00"/>
    <n v="3"/>
    <d v="2013-07-15T00:00:00"/>
    <n v="3"/>
    <n v="148.33000000000001"/>
  </r>
  <r>
    <x v="8"/>
    <s v="WELLI"/>
    <n v="3"/>
    <x v="7"/>
    <d v="2013-08-12T00:00:00"/>
    <n v="2"/>
    <d v="2013-07-17T00:00:00"/>
    <n v="2"/>
    <n v="13.97"/>
  </r>
  <r>
    <x v="9"/>
    <s v="HILAA"/>
    <n v="4"/>
    <x v="8"/>
    <d v="2013-08-13T00:00:00"/>
    <n v="6"/>
    <d v="2013-07-22T00:00:00"/>
    <n v="3"/>
    <n v="81.91"/>
  </r>
  <r>
    <x v="10"/>
    <s v="ERNSH"/>
    <n v="1"/>
    <x v="9"/>
    <d v="2013-08-14T00:00:00"/>
    <n v="6"/>
    <d v="2013-07-23T00:00:00"/>
    <n v="1"/>
    <n v="140.51"/>
  </r>
  <r>
    <x v="11"/>
    <s v="CENTC"/>
    <n v="4"/>
    <x v="10"/>
    <d v="2013-08-15T00:00:00"/>
    <n v="7"/>
    <d v="2013-07-25T00:00:00"/>
    <n v="3"/>
    <n v="3.25"/>
  </r>
  <r>
    <x v="12"/>
    <s v="OTTIK"/>
    <n v="4"/>
    <x v="11"/>
    <d v="2013-08-16T00:00:00"/>
    <n v="10"/>
    <d v="2013-07-29T00:00:00"/>
    <n v="1"/>
    <n v="55.09"/>
  </r>
  <r>
    <x v="13"/>
    <s v="QUEDE"/>
    <n v="4"/>
    <x v="11"/>
    <d v="2013-08-16T00:00:00"/>
    <n v="11"/>
    <d v="2013-07-30T00:00:00"/>
    <n v="2"/>
    <n v="3.05"/>
  </r>
  <r>
    <x v="14"/>
    <s v="RATTC"/>
    <n v="8"/>
    <x v="12"/>
    <d v="2013-08-19T00:00:00"/>
    <n v="3"/>
    <d v="2013-07-25T00:00:00"/>
    <n v="3"/>
    <n v="48.29"/>
  </r>
  <r>
    <x v="15"/>
    <s v="ERNSH"/>
    <n v="9"/>
    <x v="13"/>
    <d v="2013-08-20T00:00:00"/>
    <n v="8"/>
    <d v="2013-07-31T00:00:00"/>
    <n v="3"/>
    <n v="146.06"/>
  </r>
  <r>
    <x v="16"/>
    <s v="FOLKO"/>
    <n v="6"/>
    <x v="14"/>
    <d v="2013-08-21T00:00:00"/>
    <n v="30"/>
    <d v="2013-08-23T00:00:00"/>
    <n v="3"/>
    <n v="3.67"/>
  </r>
  <r>
    <x v="17"/>
    <s v="BLONP"/>
    <n v="2"/>
    <x v="15"/>
    <d v="2013-08-22T00:00:00"/>
    <n v="18"/>
    <d v="2013-08-12T00:00:00"/>
    <n v="1"/>
    <n v="55.28"/>
  </r>
  <r>
    <x v="18"/>
    <s v="WARTH"/>
    <n v="3"/>
    <x v="16"/>
    <d v="2013-09-06T00:00:00"/>
    <n v="5"/>
    <d v="2013-07-31T00:00:00"/>
    <n v="3"/>
    <n v="25.73"/>
  </r>
  <r>
    <x v="19"/>
    <s v="FRANK"/>
    <n v="4"/>
    <x v="17"/>
    <d v="2013-08-26T00:00:00"/>
    <n v="8"/>
    <d v="2013-08-06T00:00:00"/>
    <n v="1"/>
    <n v="208.58"/>
  </r>
  <r>
    <x v="20"/>
    <s v="GROSR"/>
    <n v="8"/>
    <x v="18"/>
    <d v="2013-08-27T00:00:00"/>
    <n v="3"/>
    <d v="2013-08-02T00:00:00"/>
    <n v="3"/>
    <n v="66.290000000000006"/>
  </r>
  <r>
    <x v="21"/>
    <s v="WHITC"/>
    <n v="5"/>
    <x v="19"/>
    <d v="2013-08-14T00:00:00"/>
    <n v="9"/>
    <d v="2013-08-09T00:00:00"/>
    <n v="1"/>
    <n v="4.5599999999999996"/>
  </r>
  <r>
    <x v="22"/>
    <s v="WARTH"/>
    <n v="1"/>
    <x v="20"/>
    <d v="2013-08-29T00:00:00"/>
    <n v="1"/>
    <d v="2013-08-02T00:00:00"/>
    <n v="1"/>
    <n v="136.54"/>
  </r>
  <r>
    <x v="23"/>
    <s v="SPLIR"/>
    <n v="6"/>
    <x v="20"/>
    <d v="2013-08-29T00:00:00"/>
    <n v="29"/>
    <d v="2013-08-30T00:00:00"/>
    <n v="2"/>
    <n v="4.54"/>
  </r>
  <r>
    <x v="24"/>
    <s v="RATTC"/>
    <n v="6"/>
    <x v="21"/>
    <d v="2013-08-30T00:00:00"/>
    <n v="4"/>
    <d v="2013-08-06T00:00:00"/>
    <n v="2"/>
    <n v="98.03"/>
  </r>
  <r>
    <x v="25"/>
    <s v="QUICK"/>
    <n v="3"/>
    <x v="22"/>
    <d v="2013-09-02T00:00:00"/>
    <n v="7"/>
    <d v="2013-08-12T00:00:00"/>
    <n v="3"/>
    <n v="76.069999999999993"/>
  </r>
  <r>
    <x v="26"/>
    <s v="VINET"/>
    <n v="6"/>
    <x v="23"/>
    <d v="2013-09-03T00:00:00"/>
    <n v="10"/>
    <d v="2013-08-16T00:00:00"/>
    <n v="1"/>
    <n v="6.01"/>
  </r>
  <r>
    <x v="27"/>
    <s v="MAGAA"/>
    <n v="1"/>
    <x v="24"/>
    <d v="2013-09-04T00:00:00"/>
    <n v="2"/>
    <d v="2013-08-09T00:00:00"/>
    <n v="1"/>
    <n v="26.93"/>
  </r>
  <r>
    <x v="28"/>
    <s v="TORTU"/>
    <n v="8"/>
    <x v="25"/>
    <d v="2013-08-22T00:00:00"/>
    <n v="6"/>
    <d v="2013-08-14T00:00:00"/>
    <n v="3"/>
    <n v="13.84"/>
  </r>
  <r>
    <x v="29"/>
    <s v="MORGK"/>
    <n v="2"/>
    <x v="26"/>
    <d v="2013-09-06T00:00:00"/>
    <n v="4"/>
    <d v="2013-08-13T00:00:00"/>
    <n v="3"/>
    <n v="125.77"/>
  </r>
  <r>
    <x v="30"/>
    <s v="BERGS"/>
    <n v="8"/>
    <x v="27"/>
    <d v="2013-09-09T00:00:00"/>
    <n v="4"/>
    <d v="2013-08-16T00:00:00"/>
    <n v="2"/>
    <n v="92.69"/>
  </r>
  <r>
    <x v="31"/>
    <s v="LEHMS"/>
    <n v="8"/>
    <x v="28"/>
    <d v="2013-09-10T00:00:00"/>
    <n v="3"/>
    <d v="2013-08-16T00:00:00"/>
    <n v="2"/>
    <n v="25.83"/>
  </r>
  <r>
    <x v="32"/>
    <s v="BERGS"/>
    <n v="2"/>
    <x v="29"/>
    <d v="2013-09-11T00:00:00"/>
    <n v="29"/>
    <d v="2013-09-12T00:00:00"/>
    <n v="1"/>
    <n v="8.98"/>
  </r>
  <r>
    <x v="33"/>
    <s v="ROMEY"/>
    <n v="4"/>
    <x v="29"/>
    <d v="2013-08-28T00:00:00"/>
    <n v="7"/>
    <d v="2013-08-21T00:00:00"/>
    <n v="1"/>
    <n v="2.94"/>
  </r>
  <r>
    <x v="34"/>
    <s v="ROMEY"/>
    <n v="4"/>
    <x v="30"/>
    <d v="2013-09-12T00:00:00"/>
    <n v="6"/>
    <d v="2013-08-21T00:00:00"/>
    <n v="1"/>
    <n v="12.69"/>
  </r>
  <r>
    <x v="35"/>
    <s v="LILAS"/>
    <n v="3"/>
    <x v="31"/>
    <d v="2013-09-13T00:00:00"/>
    <n v="7"/>
    <d v="2013-08-23T00:00:00"/>
    <n v="3"/>
    <n v="84.81"/>
  </r>
  <r>
    <x v="36"/>
    <s v="LEHMS"/>
    <n v="4"/>
    <x v="32"/>
    <d v="2013-09-16T00:00:00"/>
    <n v="8"/>
    <d v="2013-08-27T00:00:00"/>
    <n v="1"/>
    <n v="76.56"/>
  </r>
  <r>
    <x v="37"/>
    <s v="QUICK"/>
    <n v="1"/>
    <x v="33"/>
    <d v="2013-09-17T00:00:00"/>
    <n v="6"/>
    <d v="2013-08-26T00:00:00"/>
    <n v="2"/>
    <n v="76.83"/>
  </r>
  <r>
    <x v="38"/>
    <s v="QUICK"/>
    <n v="8"/>
    <x v="34"/>
    <d v="2013-09-18T00:00:00"/>
    <n v="9"/>
    <d v="2013-08-30T00:00:00"/>
    <n v="3"/>
    <n v="229.24"/>
  </r>
  <r>
    <x v="39"/>
    <s v="RICAR"/>
    <n v="8"/>
    <x v="35"/>
    <d v="2013-09-19T00:00:00"/>
    <n v="6"/>
    <d v="2013-08-28T00:00:00"/>
    <n v="3"/>
    <n v="12.76"/>
  </r>
  <r>
    <x v="40"/>
    <s v="REGGC"/>
    <n v="4"/>
    <x v="36"/>
    <d v="2013-09-20T00:00:00"/>
    <n v="11"/>
    <d v="2013-09-03T00:00:00"/>
    <n v="1"/>
    <n v="7.45"/>
  </r>
  <r>
    <x v="41"/>
    <s v="BSBEV"/>
    <n v="7"/>
    <x v="37"/>
    <d v="2013-09-23T00:00:00"/>
    <n v="2"/>
    <d v="2013-08-28T00:00:00"/>
    <n v="3"/>
    <n v="22.77"/>
  </r>
  <r>
    <x v="42"/>
    <s v="COMMI"/>
    <n v="8"/>
    <x v="38"/>
    <d v="2013-09-24T00:00:00"/>
    <n v="7"/>
    <d v="2013-09-03T00:00:00"/>
    <n v="1"/>
    <n v="79.7"/>
  </r>
  <r>
    <x v="43"/>
    <s v="QUEDE"/>
    <n v="6"/>
    <x v="38"/>
    <d v="2013-09-24T00:00:00"/>
    <n v="8"/>
    <d v="2013-09-04T00:00:00"/>
    <n v="2"/>
    <n v="6.4"/>
  </r>
  <r>
    <x v="44"/>
    <s v="TRADH"/>
    <n v="1"/>
    <x v="39"/>
    <d v="2013-09-25T00:00:00"/>
    <n v="5"/>
    <d v="2013-09-02T00:00:00"/>
    <n v="2"/>
    <n v="1.35"/>
  </r>
  <r>
    <x v="45"/>
    <s v="TORTU"/>
    <n v="1"/>
    <x v="40"/>
    <d v="2013-09-26T00:00:00"/>
    <n v="13"/>
    <d v="2013-09-11T00:00:00"/>
    <n v="3"/>
    <n v="21.18"/>
  </r>
  <r>
    <x v="46"/>
    <s v="RATTC"/>
    <n v="4"/>
    <x v="41"/>
    <d v="2013-09-27T00:00:00"/>
    <n v="6"/>
    <d v="2013-09-05T00:00:00"/>
    <n v="2"/>
    <n v="147.26"/>
  </r>
  <r>
    <x v="47"/>
    <s v="VINET"/>
    <n v="2"/>
    <x v="42"/>
    <d v="2013-09-30T00:00:00"/>
    <n v="8"/>
    <d v="2013-09-10T00:00:00"/>
    <n v="2"/>
    <n v="1.1499999999999999"/>
  </r>
  <r>
    <x v="48"/>
    <s v="LILAS"/>
    <n v="6"/>
    <x v="43"/>
    <d v="2013-10-01T00:00:00"/>
    <n v="8"/>
    <d v="2013-09-11T00:00:00"/>
    <n v="1"/>
    <n v="0.12"/>
  </r>
  <r>
    <x v="49"/>
    <s v="BLONP"/>
    <n v="5"/>
    <x v="44"/>
    <d v="2013-10-16T00:00:00"/>
    <n v="6"/>
    <d v="2013-09-10T00:00:00"/>
    <n v="2"/>
    <n v="5.74"/>
  </r>
  <r>
    <x v="50"/>
    <s v="HUNGO"/>
    <n v="6"/>
    <x v="45"/>
    <d v="2013-10-03T00:00:00"/>
    <n v="6"/>
    <d v="2013-09-11T00:00:00"/>
    <n v="2"/>
    <n v="168.22"/>
  </r>
  <r>
    <x v="51"/>
    <s v="RICAR"/>
    <n v="4"/>
    <x v="46"/>
    <d v="2013-10-04T00:00:00"/>
    <n v="7"/>
    <d v="2013-09-13T00:00:00"/>
    <n v="2"/>
    <n v="29.76"/>
  </r>
  <r>
    <x v="52"/>
    <s v="MAGAA"/>
    <n v="2"/>
    <x v="47"/>
    <d v="2013-10-07T00:00:00"/>
    <n v="9"/>
    <d v="2013-09-18T00:00:00"/>
    <n v="2"/>
    <n v="17.68"/>
  </r>
  <r>
    <x v="53"/>
    <s v="WANDK"/>
    <n v="8"/>
    <x v="47"/>
    <d v="2013-10-07T00:00:00"/>
    <n v="8"/>
    <d v="2013-09-17T00:00:00"/>
    <n v="2"/>
    <n v="45.08"/>
  </r>
  <r>
    <x v="54"/>
    <s v="SUPRD"/>
    <n v="4"/>
    <x v="48"/>
    <d v="2013-10-08T00:00:00"/>
    <n v="29"/>
    <d v="2013-10-09T00:00:00"/>
    <n v="2"/>
    <n v="6.27"/>
  </r>
  <r>
    <x v="55"/>
    <s v="GODOS"/>
    <n v="7"/>
    <x v="49"/>
    <d v="2013-10-09T00:00:00"/>
    <n v="7"/>
    <d v="2013-09-18T00:00:00"/>
    <n v="2"/>
    <n v="107.83"/>
  </r>
  <r>
    <x v="56"/>
    <s v="TORTU"/>
    <n v="1"/>
    <x v="50"/>
    <d v="2013-10-10T00:00:00"/>
    <n v="5"/>
    <d v="2013-09-17T00:00:00"/>
    <n v="2"/>
    <n v="63.79"/>
  </r>
  <r>
    <x v="57"/>
    <s v="OLDWO"/>
    <n v="8"/>
    <x v="51"/>
    <d v="2013-10-11T00:00:00"/>
    <n v="26"/>
    <d v="2013-10-09T00:00:00"/>
    <n v="3"/>
    <n v="257.62"/>
  </r>
  <r>
    <x v="58"/>
    <s v="ROMEY"/>
    <n v="1"/>
    <x v="52"/>
    <d v="2013-10-14T00:00:00"/>
    <n v="7"/>
    <d v="2013-09-23T00:00:00"/>
    <n v="3"/>
    <n v="7.56"/>
  </r>
  <r>
    <x v="59"/>
    <s v="LONEP"/>
    <n v="2"/>
    <x v="53"/>
    <d v="2013-10-15T00:00:00"/>
    <n v="8"/>
    <d v="2013-09-25T00:00:00"/>
    <n v="2"/>
    <n v="0.56000000000000005"/>
  </r>
  <r>
    <x v="60"/>
    <s v="ANATR"/>
    <n v="7"/>
    <x v="54"/>
    <d v="2013-10-16T00:00:00"/>
    <n v="6"/>
    <d v="2013-09-24T00:00:00"/>
    <n v="3"/>
    <n v="1.61"/>
  </r>
  <r>
    <x v="61"/>
    <s v="HUNGO"/>
    <n v="3"/>
    <x v="55"/>
    <d v="2013-10-17T00:00:00"/>
    <n v="34"/>
    <d v="2013-10-23T00:00:00"/>
    <n v="1"/>
    <n v="47.3"/>
  </r>
  <r>
    <x v="62"/>
    <s v="THEBI"/>
    <n v="8"/>
    <x v="56"/>
    <d v="2013-10-18T00:00:00"/>
    <n v="7"/>
    <d v="2013-09-27T00:00:00"/>
    <n v="2"/>
    <n v="17.52"/>
  </r>
  <r>
    <x v="63"/>
    <s v="DUMON"/>
    <n v="1"/>
    <x v="56"/>
    <d v="2013-10-04T00:00:00"/>
    <n v="6"/>
    <d v="2013-09-26T00:00:00"/>
    <n v="3"/>
    <n v="24.69"/>
  </r>
  <r>
    <x v="64"/>
    <s v="WANDK"/>
    <n v="2"/>
    <x v="57"/>
    <d v="2013-10-21T00:00:00"/>
    <n v="10"/>
    <d v="2013-10-03T00:00:00"/>
    <n v="2"/>
    <n v="40.26"/>
  </r>
  <r>
    <x v="65"/>
    <s v="QUICK"/>
    <n v="2"/>
    <x v="58"/>
    <d v="2013-10-22T00:00:00"/>
    <n v="10"/>
    <d v="2013-10-04T00:00:00"/>
    <n v="2"/>
    <n v="1.96"/>
  </r>
  <r>
    <x v="66"/>
    <s v="RATTC"/>
    <n v="1"/>
    <x v="59"/>
    <d v="2013-10-23T00:00:00"/>
    <n v="9"/>
    <d v="2013-10-04T00:00:00"/>
    <n v="2"/>
    <n v="74.16"/>
  </r>
  <r>
    <x v="67"/>
    <s v="ISLAT"/>
    <n v="4"/>
    <x v="60"/>
    <d v="2013-10-24T00:00:00"/>
    <n v="7"/>
    <d v="2013-10-03T00:00:00"/>
    <n v="2"/>
    <n v="41.76"/>
  </r>
  <r>
    <x v="68"/>
    <s v="RATTC"/>
    <n v="1"/>
    <x v="61"/>
    <d v="2013-10-25T00:00:00"/>
    <n v="11"/>
    <d v="2013-10-08T00:00:00"/>
    <n v="3"/>
    <n v="150.15"/>
  </r>
  <r>
    <x v="69"/>
    <s v="LONEP"/>
    <n v="6"/>
    <x v="62"/>
    <d v="2013-10-28T00:00:00"/>
    <n v="10"/>
    <d v="2013-10-10T00:00:00"/>
    <n v="1"/>
    <n v="12.69"/>
  </r>
  <r>
    <x v="70"/>
    <s v="ISLAT"/>
    <n v="8"/>
    <x v="63"/>
    <d v="2013-10-29T00:00:00"/>
    <n v="3"/>
    <d v="2013-10-04T00:00:00"/>
    <n v="2"/>
    <n v="4.7300000000000004"/>
  </r>
  <r>
    <x v="71"/>
    <s v="TORTU"/>
    <n v="7"/>
    <x v="64"/>
    <d v="2013-10-30T00:00:00"/>
    <n v="9"/>
    <d v="2013-10-11T00:00:00"/>
    <n v="3"/>
    <n v="64.5"/>
  </r>
  <r>
    <x v="72"/>
    <s v="WARTH"/>
    <n v="5"/>
    <x v="65"/>
    <d v="2013-10-17T00:00:00"/>
    <n v="15"/>
    <d v="2013-10-18T00:00:00"/>
    <n v="3"/>
    <n v="34.57"/>
  </r>
  <r>
    <x v="73"/>
    <s v="ISLAT"/>
    <n v="3"/>
    <x v="65"/>
    <d v="2013-10-31T00:00:00"/>
    <n v="8"/>
    <d v="2013-10-11T00:00:00"/>
    <n v="2"/>
    <n v="3.43"/>
  </r>
  <r>
    <x v="74"/>
    <s v="PERIC"/>
    <n v="7"/>
    <x v="66"/>
    <d v="2013-11-01T00:00:00"/>
    <n v="19"/>
    <d v="2013-10-23T00:00:00"/>
    <n v="3"/>
    <n v="0.4"/>
  </r>
  <r>
    <x v="75"/>
    <s v="KOENE"/>
    <n v="4"/>
    <x v="67"/>
    <d v="2013-11-04T00:00:00"/>
    <n v="7"/>
    <d v="2013-10-14T00:00:00"/>
    <n v="1"/>
    <n v="4.88"/>
  </r>
  <r>
    <x v="76"/>
    <s v="SAVEA"/>
    <n v="9"/>
    <x v="68"/>
    <d v="2013-11-05T00:00:00"/>
    <n v="2"/>
    <d v="2013-10-10T00:00:00"/>
    <n v="1"/>
    <n v="214.27"/>
  </r>
  <r>
    <x v="77"/>
    <s v="KOENE"/>
    <n v="1"/>
    <x v="69"/>
    <d v="2013-10-23T00:00:00"/>
    <n v="5"/>
    <d v="2013-10-14T00:00:00"/>
    <n v="3"/>
    <n v="64.86"/>
  </r>
  <r>
    <x v="78"/>
    <s v="BOLID"/>
    <n v="4"/>
    <x v="70"/>
    <d v="2013-11-07T00:00:00"/>
    <n v="4"/>
    <d v="2013-10-14T00:00:00"/>
    <n v="2"/>
    <n v="77.92"/>
  </r>
  <r>
    <x v="79"/>
    <s v="FOLKO"/>
    <n v="2"/>
    <x v="71"/>
    <d v="2013-11-08T00:00:00"/>
    <n v="3"/>
    <d v="2013-10-14T00:00:00"/>
    <n v="1"/>
    <n v="63.36"/>
  </r>
  <r>
    <x v="80"/>
    <s v="FURIB"/>
    <n v="4"/>
    <x v="72"/>
    <d v="2013-11-11T00:00:00"/>
    <n v="3"/>
    <d v="2013-10-17T00:00:00"/>
    <n v="3"/>
    <n v="87.03"/>
  </r>
  <r>
    <x v="81"/>
    <s v="SPLIR"/>
    <n v="4"/>
    <x v="73"/>
    <d v="2013-11-26T00:00:00"/>
    <n v="8"/>
    <d v="2013-10-23T00:00:00"/>
    <n v="2"/>
    <n v="191.67"/>
  </r>
  <r>
    <x v="82"/>
    <s v="LILAS"/>
    <n v="3"/>
    <x v="74"/>
    <d v="2013-11-13T00:00:00"/>
    <n v="12"/>
    <d v="2013-10-28T00:00:00"/>
    <n v="1"/>
    <n v="12.75"/>
  </r>
  <r>
    <x v="83"/>
    <s v="BONAP"/>
    <n v="9"/>
    <x v="74"/>
    <d v="2013-11-27T00:00:00"/>
    <n v="5"/>
    <d v="2013-10-21T00:00:00"/>
    <n v="1"/>
    <n v="10.19"/>
  </r>
  <r>
    <x v="84"/>
    <s v="MEREP"/>
    <n v="3"/>
    <x v="75"/>
    <d v="2013-11-28T00:00:00"/>
    <n v="4"/>
    <d v="2013-10-21T00:00:00"/>
    <n v="2"/>
    <n v="52.84"/>
  </r>
  <r>
    <x v="85"/>
    <s v="WARTH"/>
    <n v="5"/>
    <x v="76"/>
    <d v="2013-11-15T00:00:00"/>
    <n v="7"/>
    <d v="2013-10-25T00:00:00"/>
    <n v="3"/>
    <n v="0.59"/>
  </r>
  <r>
    <x v="86"/>
    <s v="VICTE"/>
    <n v="8"/>
    <x v="77"/>
    <d v="2013-11-18T00:00:00"/>
    <n v="7"/>
    <d v="2013-10-28T00:00:00"/>
    <n v="2"/>
    <n v="8.56"/>
  </r>
  <r>
    <x v="87"/>
    <s v="HUNGO"/>
    <n v="7"/>
    <x v="78"/>
    <d v="2013-11-19T00:00:00"/>
    <n v="2"/>
    <d v="2013-10-24T00:00:00"/>
    <n v="2"/>
    <n v="42.11"/>
  </r>
  <r>
    <x v="88"/>
    <s v="PRINI"/>
    <n v="7"/>
    <x v="79"/>
    <d v="2013-11-20T00:00:00"/>
    <n v="2"/>
    <d v="2013-10-25T00:00:00"/>
    <n v="2"/>
    <n v="15.51"/>
  </r>
  <r>
    <x v="89"/>
    <s v="FRANK"/>
    <n v="4"/>
    <x v="80"/>
    <d v="2013-11-21T00:00:00"/>
    <n v="5"/>
    <d v="2013-10-29T00:00:00"/>
    <n v="3"/>
    <n v="108.26"/>
  </r>
  <r>
    <x v="90"/>
    <s v="OLDWO"/>
    <n v="4"/>
    <x v="81"/>
    <d v="2013-11-22T00:00:00"/>
    <n v="4"/>
    <d v="2013-10-29T00:00:00"/>
    <n v="3"/>
    <n v="84.21"/>
  </r>
  <r>
    <x v="91"/>
    <s v="MEREP"/>
    <n v="2"/>
    <x v="82"/>
    <d v="2013-11-25T00:00:00"/>
    <n v="7"/>
    <d v="2013-11-04T00:00:00"/>
    <n v="2"/>
    <n v="15.66"/>
  </r>
  <r>
    <x v="92"/>
    <s v="BONAP"/>
    <n v="1"/>
    <x v="83"/>
    <d v="2013-11-26T00:00:00"/>
    <n v="10"/>
    <d v="2013-11-08T00:00:00"/>
    <n v="3"/>
    <n v="166.31"/>
  </r>
  <r>
    <x v="93"/>
    <s v="SIMOB"/>
    <n v="7"/>
    <x v="83"/>
    <d v="2013-11-26T00:00:00"/>
    <n v="7"/>
    <d v="2013-11-05T00:00:00"/>
    <n v="3"/>
    <n v="26.78"/>
  </r>
  <r>
    <x v="94"/>
    <s v="FRANK"/>
    <n v="4"/>
    <x v="84"/>
    <d v="2013-11-13T00:00:00"/>
    <n v="5"/>
    <d v="2013-11-04T00:00:00"/>
    <n v="2"/>
    <n v="54.83"/>
  </r>
  <r>
    <x v="95"/>
    <s v="LEHMS"/>
    <n v="4"/>
    <x v="85"/>
    <d v="2013-11-28T00:00:00"/>
    <n v="6"/>
    <d v="2013-11-06T00:00:00"/>
    <n v="1"/>
    <n v="110.37"/>
  </r>
  <r>
    <x v="96"/>
    <s v="WHITC"/>
    <n v="4"/>
    <x v="86"/>
    <d v="2013-11-29T00:00:00"/>
    <n v="4"/>
    <d v="2013-11-05T00:00:00"/>
    <n v="2"/>
    <n v="23.29"/>
  </r>
  <r>
    <x v="97"/>
    <s v="QUICK"/>
    <n v="2"/>
    <x v="87"/>
    <d v="2013-12-02T00:00:00"/>
    <n v="7"/>
    <d v="2013-11-11T00:00:00"/>
    <n v="2"/>
    <n v="249.06"/>
  </r>
  <r>
    <x v="98"/>
    <s v="RATTC"/>
    <n v="3"/>
    <x v="88"/>
    <d v="2013-12-17T00:00:00"/>
    <n v="3"/>
    <d v="2013-11-08T00:00:00"/>
    <n v="3"/>
    <n v="142.08000000000001"/>
  </r>
  <r>
    <x v="99"/>
    <s v="FAMIA"/>
    <n v="4"/>
    <x v="89"/>
    <d v="2013-12-04T00:00:00"/>
    <n v="2"/>
    <d v="2013-11-08T00:00:00"/>
    <n v="3"/>
    <n v="3.1"/>
  </r>
  <r>
    <x v="100"/>
    <s v="WANDK"/>
    <n v="4"/>
    <x v="90"/>
    <d v="2013-12-05T00:00:00"/>
    <n v="8"/>
    <d v="2013-11-15T00:00:00"/>
    <n v="2"/>
    <n v="0.78"/>
  </r>
  <r>
    <x v="101"/>
    <s v="SPLIR"/>
    <n v="7"/>
    <x v="91"/>
    <d v="2013-12-06T00:00:00"/>
    <n v="7"/>
    <d v="2013-11-15T00:00:00"/>
    <n v="1"/>
    <n v="8.6300000000000008"/>
  </r>
  <r>
    <x v="102"/>
    <s v="LAMAI"/>
    <n v="6"/>
    <x v="92"/>
    <d v="2013-12-09T00:00:00"/>
    <n v="22"/>
    <d v="2013-12-03T00:00:00"/>
    <n v="2"/>
    <n v="64.19"/>
  </r>
  <r>
    <x v="103"/>
    <s v="ERNSH"/>
    <n v="1"/>
    <x v="92"/>
    <d v="2013-12-09T00:00:00"/>
    <n v="9"/>
    <d v="2013-11-20T00:00:00"/>
    <n v="1"/>
    <n v="162.33000000000001"/>
  </r>
  <r>
    <x v="104"/>
    <s v="FURIB"/>
    <n v="3"/>
    <x v="93"/>
    <d v="2013-11-26T00:00:00"/>
    <n v="6"/>
    <d v="2013-11-18T00:00:00"/>
    <n v="3"/>
    <n v="1.3"/>
  </r>
  <r>
    <x v="105"/>
    <s v="PICCO"/>
    <n v="7"/>
    <x v="94"/>
    <d v="2013-12-11T00:00:00"/>
    <n v="12"/>
    <d v="2013-11-25T00:00:00"/>
    <n v="3"/>
    <n v="360.63"/>
  </r>
  <r>
    <x v="106"/>
    <s v="PERIC"/>
    <n v="8"/>
    <x v="95"/>
    <d v="2013-12-12T00:00:00"/>
    <n v="6"/>
    <d v="2013-11-20T00:00:00"/>
    <n v="3"/>
    <n v="53.8"/>
  </r>
  <r>
    <x v="107"/>
    <s v="AROUT"/>
    <n v="6"/>
    <x v="96"/>
    <d v="2013-12-13T00:00:00"/>
    <n v="5"/>
    <d v="2013-11-20T00:00:00"/>
    <n v="1"/>
    <n v="41.95"/>
  </r>
  <r>
    <x v="108"/>
    <s v="WANDK"/>
    <n v="6"/>
    <x v="97"/>
    <d v="2013-12-16T00:00:00"/>
    <n v="9"/>
    <d v="2013-11-27T00:00:00"/>
    <n v="2"/>
    <n v="36.71"/>
  </r>
  <r>
    <x v="109"/>
    <s v="LILAS"/>
    <n v="1"/>
    <x v="98"/>
    <d v="2013-12-17T00:00:00"/>
    <n v="13"/>
    <d v="2013-12-02T00:00:00"/>
    <n v="3"/>
    <n v="34.880000000000003"/>
  </r>
  <r>
    <x v="110"/>
    <s v="LAMAI"/>
    <n v="5"/>
    <x v="99"/>
    <d v="2013-12-18T00:00:00"/>
    <n v="7"/>
    <d v="2013-11-27T00:00:00"/>
    <n v="1"/>
    <n v="19.64"/>
  </r>
  <r>
    <x v="111"/>
    <s v="SEVES"/>
    <n v="5"/>
    <x v="100"/>
    <d v="2013-12-19T00:00:00"/>
    <n v="5"/>
    <d v="2013-11-26T00:00:00"/>
    <n v="3"/>
    <n v="288.43"/>
  </r>
  <r>
    <x v="112"/>
    <s v="BLONP"/>
    <n v="4"/>
    <x v="101"/>
    <d v="2013-12-20T00:00:00"/>
    <n v="10"/>
    <d v="2013-12-02T00:00:00"/>
    <n v="3"/>
    <n v="131.69999999999999"/>
  </r>
  <r>
    <x v="113"/>
    <s v="QUICK"/>
    <n v="1"/>
    <x v="101"/>
    <d v="2013-12-20T00:00:00"/>
    <n v="11"/>
    <d v="2013-12-03T00:00:00"/>
    <n v="2"/>
    <n v="183.17"/>
  </r>
  <r>
    <x v="114"/>
    <s v="BONAP"/>
    <n v="3"/>
    <x v="102"/>
    <d v="2013-12-23T00:00:00"/>
    <n v="3"/>
    <d v="2013-11-28T00:00:00"/>
    <n v="1"/>
    <n v="96.04"/>
  </r>
  <r>
    <x v="115"/>
    <s v="DRACD"/>
    <n v="4"/>
    <x v="103"/>
    <d v="2013-12-24T00:00:00"/>
    <n v="8"/>
    <d v="2013-12-04T00:00:00"/>
    <n v="3"/>
    <n v="30.54"/>
  </r>
  <r>
    <x v="116"/>
    <s v="EASTC"/>
    <n v="1"/>
    <x v="103"/>
    <d v="2014-01-07T00:00:00"/>
    <n v="8"/>
    <d v="2013-12-04T00:00:00"/>
    <n v="1"/>
    <n v="71.97"/>
  </r>
  <r>
    <x v="117"/>
    <s v="ANTON"/>
    <n v="3"/>
    <x v="104"/>
    <d v="2013-12-25T00:00:00"/>
    <n v="5"/>
    <d v="2013-12-02T00:00:00"/>
    <n v="2"/>
    <n v="22"/>
  </r>
  <r>
    <x v="118"/>
    <s v="GALED"/>
    <n v="8"/>
    <x v="105"/>
    <d v="2014-01-09T00:00:00"/>
    <n v="32"/>
    <d v="2013-12-30T00:00:00"/>
    <n v="2"/>
    <n v="10.14"/>
  </r>
  <r>
    <x v="119"/>
    <s v="VAFFE"/>
    <n v="7"/>
    <x v="105"/>
    <d v="2013-12-26T00:00:00"/>
    <n v="4"/>
    <d v="2013-12-02T00:00:00"/>
    <n v="3"/>
    <n v="13.55"/>
  </r>
  <r>
    <x v="120"/>
    <s v="ERNSH"/>
    <n v="2"/>
    <x v="106"/>
    <d v="2013-12-27T00:00:00"/>
    <n v="3"/>
    <d v="2013-12-02T00:00:00"/>
    <n v="2"/>
    <n v="101.95"/>
  </r>
  <r>
    <x v="121"/>
    <s v="SPLIR"/>
    <n v="8"/>
    <x v="107"/>
    <d v="2013-12-30T00:00:00"/>
    <n v="7"/>
    <d v="2013-12-09T00:00:00"/>
    <n v="2"/>
    <n v="195.68"/>
  </r>
  <r>
    <x v="122"/>
    <s v="CHOPS"/>
    <n v="6"/>
    <x v="108"/>
    <d v="2013-12-31T00:00:00"/>
    <n v="24"/>
    <d v="2013-12-27T00:00:00"/>
    <n v="2"/>
    <n v="1.17"/>
  </r>
  <r>
    <x v="123"/>
    <s v="LAMAI"/>
    <n v="1"/>
    <x v="108"/>
    <d v="2013-12-31T00:00:00"/>
    <n v="21"/>
    <d v="2013-12-24T00:00:00"/>
    <n v="1"/>
    <n v="0.45"/>
  </r>
  <r>
    <x v="124"/>
    <s v="QUEEN"/>
    <n v="5"/>
    <x v="109"/>
    <d v="2014-01-01T00:00:00"/>
    <n v="5"/>
    <d v="2013-12-09T00:00:00"/>
    <n v="2"/>
    <n v="890.78"/>
  </r>
  <r>
    <x v="125"/>
    <s v="HUNGO"/>
    <n v="4"/>
    <x v="110"/>
    <d v="2014-01-02T00:00:00"/>
    <n v="6"/>
    <d v="2013-12-11T00:00:00"/>
    <n v="3"/>
    <n v="124.12"/>
  </r>
  <r>
    <x v="126"/>
    <s v="WOLZA"/>
    <n v="1"/>
    <x v="110"/>
    <d v="2014-01-02T00:00:00"/>
    <n v="4"/>
    <d v="2013-12-09T00:00:00"/>
    <n v="3"/>
    <n v="3.94"/>
  </r>
  <r>
    <x v="127"/>
    <s v="HUNGC"/>
    <n v="3"/>
    <x v="111"/>
    <d v="2014-01-03T00:00:00"/>
    <n v="3"/>
    <d v="2013-12-09T00:00:00"/>
    <n v="2"/>
    <n v="20.12"/>
  </r>
  <r>
    <x v="128"/>
    <s v="MEREP"/>
    <n v="1"/>
    <x v="112"/>
    <d v="2014-01-06T00:00:00"/>
    <n v="4"/>
    <d v="2013-12-13T00:00:00"/>
    <n v="2"/>
    <n v="20.39"/>
  </r>
  <r>
    <x v="129"/>
    <s v="SEVES"/>
    <n v="1"/>
    <x v="112"/>
    <d v="2014-01-06T00:00:00"/>
    <n v="4"/>
    <d v="2013-12-13T00:00:00"/>
    <n v="3"/>
    <n v="22.21"/>
  </r>
  <r>
    <x v="130"/>
    <s v="FOLKO"/>
    <n v="5"/>
    <x v="113"/>
    <d v="2014-01-07T00:00:00"/>
    <n v="9"/>
    <d v="2013-12-19T00:00:00"/>
    <n v="3"/>
    <n v="5.44"/>
  </r>
  <r>
    <x v="131"/>
    <s v="QUEDE"/>
    <n v="2"/>
    <x v="114"/>
    <d v="2014-01-08T00:00:00"/>
    <n v="2"/>
    <d v="2013-12-13T00:00:00"/>
    <n v="1"/>
    <n v="45.03"/>
  </r>
  <r>
    <x v="132"/>
    <s v="HUNGO"/>
    <n v="8"/>
    <x v="115"/>
    <d v="2014-01-09T00:00:00"/>
    <n v="35"/>
    <d v="2014-01-16T00:00:00"/>
    <n v="3"/>
    <n v="35.03"/>
  </r>
  <r>
    <x v="133"/>
    <s v="LILAS"/>
    <n v="3"/>
    <x v="115"/>
    <d v="2014-01-09T00:00:00"/>
    <n v="1"/>
    <d v="2013-12-13T00:00:00"/>
    <n v="3"/>
    <n v="7.99"/>
  </r>
  <r>
    <x v="134"/>
    <s v="ERNSH"/>
    <n v="4"/>
    <x v="116"/>
    <d v="2014-01-10T00:00:00"/>
    <n v="3"/>
    <d v="2013-12-16T00:00:00"/>
    <n v="1"/>
    <n v="94.77"/>
  </r>
  <r>
    <x v="135"/>
    <s v="AROUT"/>
    <n v="8"/>
    <x v="117"/>
    <d v="2014-01-13T00:00:00"/>
    <n v="2"/>
    <d v="2013-12-18T00:00:00"/>
    <n v="3"/>
    <n v="34.24"/>
  </r>
  <r>
    <x v="136"/>
    <s v="BERGS"/>
    <n v="3"/>
    <x v="117"/>
    <d v="2014-01-13T00:00:00"/>
    <n v="4"/>
    <d v="2013-12-20T00:00:00"/>
    <n v="3"/>
    <n v="168.64"/>
  </r>
  <r>
    <x v="137"/>
    <s v="SPLIR"/>
    <n v="1"/>
    <x v="118"/>
    <d v="2014-01-14T00:00:00"/>
    <n v="6"/>
    <d v="2013-12-23T00:00:00"/>
    <n v="2"/>
    <n v="30.96"/>
  </r>
  <r>
    <x v="138"/>
    <s v="FAMIA"/>
    <n v="9"/>
    <x v="119"/>
    <d v="2014-01-01T00:00:00"/>
    <n v="7"/>
    <d v="2013-12-25T00:00:00"/>
    <n v="3"/>
    <n v="13.99"/>
  </r>
  <r>
    <x v="139"/>
    <s v="SANTG"/>
    <n v="1"/>
    <x v="119"/>
    <d v="2014-01-15T00:00:00"/>
    <n v="2"/>
    <d v="2013-12-20T00:00:00"/>
    <n v="2"/>
    <n v="93.63"/>
  </r>
  <r>
    <x v="140"/>
    <s v="SEVES"/>
    <n v="2"/>
    <x v="120"/>
    <d v="2014-01-16T00:00:00"/>
    <n v="1"/>
    <d v="2013-12-20T00:00:00"/>
    <n v="1"/>
    <n v="34.86"/>
  </r>
  <r>
    <x v="141"/>
    <s v="BOTTM"/>
    <n v="4"/>
    <x v="121"/>
    <d v="2014-01-17T00:00:00"/>
    <n v="4"/>
    <d v="2013-12-24T00:00:00"/>
    <n v="2"/>
    <n v="47.42"/>
  </r>
  <r>
    <x v="142"/>
    <s v="ERNSH"/>
    <n v="6"/>
    <x v="122"/>
    <d v="2014-01-20T00:00:00"/>
    <n v="3"/>
    <d v="2013-12-26T00:00:00"/>
    <n v="1"/>
    <n v="126.38"/>
  </r>
  <r>
    <x v="143"/>
    <s v="DRACD"/>
    <n v="3"/>
    <x v="122"/>
    <d v="2014-01-20T00:00:00"/>
    <n v="8"/>
    <d v="2013-12-31T00:00:00"/>
    <n v="3"/>
    <n v="5.45"/>
  </r>
  <r>
    <x v="144"/>
    <s v="PICCO"/>
    <n v="2"/>
    <x v="123"/>
    <d v="2014-01-21T00:00:00"/>
    <n v="8"/>
    <d v="2014-01-01T00:00:00"/>
    <n v="3"/>
    <n v="122.46"/>
  </r>
  <r>
    <x v="145"/>
    <s v="SAVEA"/>
    <n v="1"/>
    <x v="124"/>
    <d v="2014-01-22T00:00:00"/>
    <n v="9"/>
    <d v="2014-01-03T00:00:00"/>
    <n v="3"/>
    <n v="126.56"/>
  </r>
  <r>
    <x v="146"/>
    <s v="HUNGC"/>
    <n v="1"/>
    <x v="124"/>
    <d v="2014-01-22T00:00:00"/>
    <n v="9"/>
    <d v="2014-01-03T00:00:00"/>
    <n v="3"/>
    <n v="30.34"/>
  </r>
  <r>
    <x v="147"/>
    <s v="HILAA"/>
    <n v="6"/>
    <x v="125"/>
    <d v="2014-01-23T00:00:00"/>
    <n v="8"/>
    <d v="2014-01-03T00:00:00"/>
    <n v="1"/>
    <n v="184.41"/>
  </r>
  <r>
    <x v="148"/>
    <s v="FRANK"/>
    <n v="1"/>
    <x v="126"/>
    <d v="2014-01-10T00:00:00"/>
    <n v="10"/>
    <d v="2014-01-06T00:00:00"/>
    <n v="3"/>
    <n v="135.35"/>
  </r>
  <r>
    <x v="149"/>
    <s v="PRINI"/>
    <n v="5"/>
    <x v="126"/>
    <d v="2014-01-24T00:00:00"/>
    <n v="6"/>
    <d v="2014-01-02T00:00:00"/>
    <n v="1"/>
    <n v="60.26"/>
  </r>
  <r>
    <x v="150"/>
    <s v="SAVEA"/>
    <n v="2"/>
    <x v="127"/>
    <d v="2014-01-27T00:00:00"/>
    <n v="10"/>
    <d v="2014-01-09T00:00:00"/>
    <n v="3"/>
    <n v="89.16"/>
  </r>
  <r>
    <x v="151"/>
    <s v="VAFFE"/>
    <n v="8"/>
    <x v="128"/>
    <d v="2014-01-14T00:00:00"/>
    <n v="8"/>
    <d v="2014-01-08T00:00:00"/>
    <n v="3"/>
    <n v="27.36"/>
  </r>
  <r>
    <x v="152"/>
    <s v="EASTC"/>
    <n v="1"/>
    <x v="129"/>
    <d v="2014-01-29T00:00:00"/>
    <n v="15"/>
    <d v="2014-01-16T00:00:00"/>
    <n v="3"/>
    <n v="83.93"/>
  </r>
  <r>
    <x v="153"/>
    <s v="RATTC"/>
    <n v="1"/>
    <x v="129"/>
    <d v="2014-01-29T00:00:00"/>
    <n v="9"/>
    <d v="2014-01-10T00:00:00"/>
    <n v="1"/>
    <n v="12.51"/>
  </r>
  <r>
    <x v="154"/>
    <s v="ERNSH"/>
    <n v="8"/>
    <x v="130"/>
    <d v="2014-02-13T00:00:00"/>
    <n v="8"/>
    <d v="2014-01-10T00:00:00"/>
    <n v="2"/>
    <n v="67.88"/>
  </r>
  <r>
    <x v="155"/>
    <s v="ERNSH"/>
    <n v="4"/>
    <x v="131"/>
    <d v="2014-01-31T00:00:00"/>
    <n v="6"/>
    <d v="2014-01-09T00:00:00"/>
    <n v="3"/>
    <n v="73.790000000000006"/>
  </r>
  <r>
    <x v="156"/>
    <s v="MAGAA"/>
    <n v="2"/>
    <x v="131"/>
    <d v="2014-01-31T00:00:00"/>
    <n v="5"/>
    <d v="2014-01-08T00:00:00"/>
    <n v="1"/>
    <n v="155.97"/>
  </r>
  <r>
    <x v="157"/>
    <s v="LINOD"/>
    <n v="1"/>
    <x v="132"/>
    <d v="2014-02-03T00:00:00"/>
    <n v="16"/>
    <d v="2014-01-22T00:00:00"/>
    <n v="1"/>
    <n v="34.82"/>
  </r>
  <r>
    <x v="158"/>
    <s v="QUEEN"/>
    <n v="7"/>
    <x v="133"/>
    <d v="2014-02-18T00:00:00"/>
    <n v="6"/>
    <d v="2014-01-13T00:00:00"/>
    <n v="1"/>
    <n v="108.04"/>
  </r>
  <r>
    <x v="159"/>
    <s v="OTTIK"/>
    <n v="2"/>
    <x v="133"/>
    <d v="2014-02-04T00:00:00"/>
    <n v="23"/>
    <d v="2014-01-30T00:00:00"/>
    <n v="2"/>
    <n v="91.48"/>
  </r>
  <r>
    <x v="160"/>
    <s v="FOLIG"/>
    <n v="8"/>
    <x v="134"/>
    <d v="2014-02-05T00:00:00"/>
    <n v="6"/>
    <d v="2014-01-14T00:00:00"/>
    <n v="1"/>
    <n v="11.26"/>
  </r>
  <r>
    <x v="161"/>
    <s v="OCEAN"/>
    <n v="3"/>
    <x v="135"/>
    <d v="2014-02-06T00:00:00"/>
    <n v="5"/>
    <d v="2014-01-14T00:00:00"/>
    <n v="1"/>
    <n v="29.83"/>
  </r>
  <r>
    <x v="162"/>
    <s v="BOTTM"/>
    <n v="3"/>
    <x v="136"/>
    <d v="2014-02-07T00:00:00"/>
    <n v="5"/>
    <d v="2014-01-15T00:00:00"/>
    <n v="3"/>
    <n v="2.4"/>
  </r>
  <r>
    <x v="163"/>
    <s v="BOTTM"/>
    <n v="9"/>
    <x v="136"/>
    <d v="2014-02-07T00:00:00"/>
    <n v="11"/>
    <d v="2014-01-21T00:00:00"/>
    <n v="3"/>
    <n v="23.65"/>
  </r>
  <r>
    <x v="164"/>
    <s v="WARTH"/>
    <n v="8"/>
    <x v="137"/>
    <d v="2014-02-10T00:00:00"/>
    <n v="2"/>
    <d v="2014-01-15T00:00:00"/>
    <n v="2"/>
    <n v="3.77"/>
  </r>
  <r>
    <x v="165"/>
    <s v="LAMAI"/>
    <n v="3"/>
    <x v="138"/>
    <d v="2014-02-11T00:00:00"/>
    <n v="2"/>
    <d v="2014-01-16T00:00:00"/>
    <n v="2"/>
    <n v="95.66"/>
  </r>
  <r>
    <x v="166"/>
    <s v="FAMIA"/>
    <n v="2"/>
    <x v="138"/>
    <d v="2014-02-11T00:00:00"/>
    <n v="3"/>
    <d v="2014-01-17T00:00:00"/>
    <n v="3"/>
    <n v="21.48"/>
  </r>
  <r>
    <x v="167"/>
    <s v="HUNGC"/>
    <n v="3"/>
    <x v="139"/>
    <d v="2014-02-12T00:00:00"/>
    <n v="9"/>
    <d v="2014-01-24T00:00:00"/>
    <n v="1"/>
    <n v="0.2"/>
  </r>
  <r>
    <x v="168"/>
    <s v="WARTH"/>
    <n v="8"/>
    <x v="140"/>
    <d v="2014-02-13T00:00:00"/>
    <n v="11"/>
    <d v="2014-01-27T00:00:00"/>
    <n v="3"/>
    <n v="22.72"/>
  </r>
  <r>
    <x v="169"/>
    <s v="SIMOB"/>
    <n v="4"/>
    <x v="140"/>
    <d v="2014-02-13T00:00:00"/>
    <n v="12"/>
    <d v="2014-01-28T00:00:00"/>
    <n v="3"/>
    <n v="70.290000000000006"/>
  </r>
  <r>
    <x v="170"/>
    <s v="QUICK"/>
    <n v="4"/>
    <x v="141"/>
    <d v="2014-02-14T00:00:00"/>
    <n v="7"/>
    <d v="2014-01-24T00:00:00"/>
    <n v="1"/>
    <n v="17.55"/>
  </r>
  <r>
    <x v="171"/>
    <s v="RICSU"/>
    <n v="4"/>
    <x v="142"/>
    <d v="2014-02-17T00:00:00"/>
    <n v="10"/>
    <d v="2014-01-30T00:00:00"/>
    <n v="2"/>
    <n v="137.35"/>
  </r>
  <r>
    <x v="172"/>
    <s v="WELLI"/>
    <n v="3"/>
    <x v="143"/>
    <d v="2014-02-18T00:00:00"/>
    <n v="6"/>
    <d v="2014-01-27T00:00:00"/>
    <n v="1"/>
    <n v="44.12"/>
  </r>
  <r>
    <x v="173"/>
    <s v="QUEDE"/>
    <n v="8"/>
    <x v="143"/>
    <d v="2014-03-04T00:00:00"/>
    <n v="6"/>
    <d v="2014-01-27T00:00:00"/>
    <n v="1"/>
    <n v="99.23"/>
  </r>
  <r>
    <x v="174"/>
    <s v="FRANS"/>
    <n v="2"/>
    <x v="144"/>
    <d v="2014-02-19T00:00:00"/>
    <n v="9"/>
    <d v="2014-01-31T00:00:00"/>
    <n v="1"/>
    <n v="3.02"/>
  </r>
  <r>
    <x v="175"/>
    <s v="GOURL"/>
    <n v="6"/>
    <x v="145"/>
    <d v="2014-02-06T00:00:00"/>
    <n v="32"/>
    <d v="2014-02-24T00:00:00"/>
    <n v="3"/>
    <n v="24.5"/>
  </r>
  <r>
    <x v="176"/>
    <s v="MEREP"/>
    <n v="7"/>
    <x v="145"/>
    <d v="2014-02-20T00:00:00"/>
    <n v="4"/>
    <d v="2014-01-27T00:00:00"/>
    <n v="2"/>
    <n v="370.61"/>
  </r>
  <r>
    <x v="177"/>
    <s v="LAMAI"/>
    <n v="6"/>
    <x v="146"/>
    <d v="2014-02-21T00:00:00"/>
    <n v="21"/>
    <d v="2014-02-14T00:00:00"/>
    <n v="2"/>
    <n v="7.93"/>
  </r>
  <r>
    <x v="178"/>
    <s v="GALED"/>
    <n v="4"/>
    <x v="147"/>
    <d v="2014-02-24T00:00:00"/>
    <n v="10"/>
    <d v="2014-02-06T00:00:00"/>
    <n v="1"/>
    <n v="18.690000000000001"/>
  </r>
  <r>
    <x v="179"/>
    <s v="PICCO"/>
    <n v="4"/>
    <x v="147"/>
    <d v="2014-02-24T00:00:00"/>
    <n v="35"/>
    <d v="2014-03-03T00:00:00"/>
    <n v="2"/>
    <n v="31.29"/>
  </r>
  <r>
    <x v="180"/>
    <s v="REGGC"/>
    <n v="7"/>
    <x v="148"/>
    <d v="2014-02-25T00:00:00"/>
    <n v="7"/>
    <d v="2014-02-04T00:00:00"/>
    <n v="1"/>
    <n v="11.09"/>
  </r>
  <r>
    <x v="181"/>
    <s v="HUNGO"/>
    <n v="3"/>
    <x v="149"/>
    <d v="2014-03-12T00:00:00"/>
    <n v="9"/>
    <d v="2014-02-07T00:00:00"/>
    <n v="2"/>
    <n v="56.63"/>
  </r>
  <r>
    <x v="182"/>
    <s v="ERNSH"/>
    <n v="4"/>
    <x v="150"/>
    <d v="2014-02-13T00:00:00"/>
    <n v="4"/>
    <d v="2014-02-03T00:00:00"/>
    <n v="1"/>
    <n v="458.78"/>
  </r>
  <r>
    <x v="183"/>
    <s v="BOTTM"/>
    <n v="4"/>
    <x v="150"/>
    <d v="2014-02-13T00:00:00"/>
    <n v="8"/>
    <d v="2014-02-07T00:00:00"/>
    <n v="2"/>
    <n v="44.17"/>
  </r>
  <r>
    <x v="184"/>
    <s v="SPLIR"/>
    <n v="3"/>
    <x v="151"/>
    <d v="2014-02-14T00:00:00"/>
    <n v="7"/>
    <d v="2014-02-07T00:00:00"/>
    <n v="2"/>
    <n v="4.34"/>
  </r>
  <r>
    <x v="185"/>
    <s v="PRINI"/>
    <n v="3"/>
    <x v="152"/>
    <d v="2014-03-03T00:00:00"/>
    <n v="29"/>
    <d v="2014-03-04T00:00:00"/>
    <n v="3"/>
    <n v="73.83"/>
  </r>
  <r>
    <x v="186"/>
    <s v="FOLKO"/>
    <n v="3"/>
    <x v="152"/>
    <d v="2014-03-03T00:00:00"/>
    <n v="10"/>
    <d v="2014-02-13T00:00:00"/>
    <n v="2"/>
    <n v="17.920000000000002"/>
  </r>
  <r>
    <x v="187"/>
    <s v="CONSH"/>
    <n v="8"/>
    <x v="153"/>
    <d v="2014-03-18T00:00:00"/>
    <n v="3"/>
    <d v="2014-02-07T00:00:00"/>
    <n v="2"/>
    <n v="9.2100000000000009"/>
  </r>
  <r>
    <x v="188"/>
    <s v="BLONP"/>
    <n v="3"/>
    <x v="154"/>
    <d v="2014-03-05T00:00:00"/>
    <n v="6"/>
    <d v="2014-02-11T00:00:00"/>
    <n v="2"/>
    <n v="156.66"/>
  </r>
  <r>
    <x v="189"/>
    <s v="WARTH"/>
    <n v="8"/>
    <x v="154"/>
    <d v="2014-03-05T00:00:00"/>
    <n v="7"/>
    <d v="2014-02-12T00:00:00"/>
    <n v="1"/>
    <n v="19.97"/>
  </r>
  <r>
    <x v="190"/>
    <s v="TOMSP"/>
    <n v="3"/>
    <x v="155"/>
    <d v="2014-03-06T00:00:00"/>
    <n v="8"/>
    <d v="2014-02-14T00:00:00"/>
    <n v="2"/>
    <n v="8.24"/>
  </r>
  <r>
    <x v="191"/>
    <s v="MEREP"/>
    <n v="6"/>
    <x v="156"/>
    <d v="2014-03-07T00:00:00"/>
    <n v="3"/>
    <d v="2014-02-10T00:00:00"/>
    <n v="3"/>
    <n v="4.07"/>
  </r>
  <r>
    <x v="192"/>
    <s v="SAVEA"/>
    <n v="4"/>
    <x v="157"/>
    <d v="2014-03-10T00:00:00"/>
    <n v="18"/>
    <d v="2014-02-28T00:00:00"/>
    <n v="2"/>
    <n v="86.53"/>
  </r>
  <r>
    <x v="193"/>
    <s v="OLDWO"/>
    <n v="3"/>
    <x v="157"/>
    <d v="2014-03-24T00:00:00"/>
    <n v="32"/>
    <d v="2014-03-14T00:00:00"/>
    <n v="2"/>
    <n v="73.02"/>
  </r>
  <r>
    <x v="194"/>
    <s v="ERNSH"/>
    <n v="3"/>
    <x v="158"/>
    <d v="2014-03-11T00:00:00"/>
    <n v="7"/>
    <d v="2014-02-18T00:00:00"/>
    <n v="2"/>
    <n v="47.94"/>
  </r>
  <r>
    <x v="195"/>
    <s v="REGGC"/>
    <n v="8"/>
    <x v="159"/>
    <d v="2014-03-12T00:00:00"/>
    <n v="2"/>
    <d v="2014-02-14T00:00:00"/>
    <n v="1"/>
    <n v="13.95"/>
  </r>
  <r>
    <x v="196"/>
    <s v="BERGS"/>
    <n v="3"/>
    <x v="159"/>
    <d v="2014-03-12T00:00:00"/>
    <n v="9"/>
    <d v="2014-02-21T00:00:00"/>
    <n v="3"/>
    <n v="3.5"/>
  </r>
  <r>
    <x v="197"/>
    <s v="BERGS"/>
    <n v="3"/>
    <x v="160"/>
    <d v="2014-03-13T00:00:00"/>
    <n v="7"/>
    <d v="2014-02-20T00:00:00"/>
    <n v="1"/>
    <n v="9.3000000000000007"/>
  </r>
  <r>
    <x v="198"/>
    <s v="TOMSP"/>
    <n v="6"/>
    <x v="161"/>
    <d v="2014-03-14T00:00:00"/>
    <n v="5"/>
    <d v="2014-02-19T00:00:00"/>
    <n v="1"/>
    <n v="14.68"/>
  </r>
  <r>
    <x v="199"/>
    <s v="RICAR"/>
    <n v="4"/>
    <x v="161"/>
    <d v="2014-03-14T00:00:00"/>
    <n v="21"/>
    <d v="2014-03-07T00:00:00"/>
    <n v="2"/>
    <n v="68.66"/>
  </r>
  <r>
    <x v="200"/>
    <s v="RANCH"/>
    <n v="4"/>
    <x v="162"/>
    <d v="2014-03-17T00:00:00"/>
    <n v="7"/>
    <d v="2014-02-24T00:00:00"/>
    <n v="2"/>
    <n v="38.82"/>
  </r>
  <r>
    <x v="201"/>
    <s v="BLONP"/>
    <n v="3"/>
    <x v="163"/>
    <d v="2014-03-18T00:00:00"/>
    <n v="9"/>
    <d v="2014-02-27T00:00:00"/>
    <n v="2"/>
    <n v="53.3"/>
  </r>
  <r>
    <x v="202"/>
    <s v="VICTE"/>
    <n v="8"/>
    <x v="164"/>
    <d v="2014-03-19T00:00:00"/>
    <n v="20"/>
    <d v="2014-03-11T00:00:00"/>
    <n v="2"/>
    <n v="7.23"/>
  </r>
  <r>
    <x v="203"/>
    <s v="QUICK"/>
    <n v="4"/>
    <x v="164"/>
    <d v="2014-03-05T00:00:00"/>
    <n v="21"/>
    <d v="2014-03-12T00:00:00"/>
    <n v="3"/>
    <n v="189.09"/>
  </r>
  <r>
    <x v="204"/>
    <s v="SAVEA"/>
    <n v="8"/>
    <x v="165"/>
    <d v="2014-03-20T00:00:00"/>
    <n v="6"/>
    <d v="2014-02-26T00:00:00"/>
    <n v="1"/>
    <n v="140.26"/>
  </r>
  <r>
    <x v="205"/>
    <s v="AROUT"/>
    <n v="1"/>
    <x v="166"/>
    <d v="2014-03-21T00:00:00"/>
    <n v="5"/>
    <d v="2014-02-26T00:00:00"/>
    <n v="2"/>
    <n v="25.36"/>
  </r>
  <r>
    <x v="206"/>
    <s v="LAMAI"/>
    <n v="4"/>
    <x v="166"/>
    <d v="2014-03-21T00:00:00"/>
    <n v="4"/>
    <d v="2014-02-25T00:00:00"/>
    <n v="3"/>
    <n v="2.74"/>
  </r>
  <r>
    <x v="207"/>
    <s v="WARTH"/>
    <n v="8"/>
    <x v="167"/>
    <d v="2014-04-07T00:00:00"/>
    <n v="7"/>
    <d v="2014-03-03T00:00:00"/>
    <n v="2"/>
    <n v="180.45"/>
  </r>
  <r>
    <x v="208"/>
    <s v="KOENE"/>
    <n v="8"/>
    <x v="168"/>
    <d v="2014-04-08T00:00:00"/>
    <n v="3"/>
    <d v="2014-02-28T00:00:00"/>
    <n v="2"/>
    <n v="8.1199999999999992"/>
  </r>
  <r>
    <x v="209"/>
    <s v="KOENE"/>
    <n v="2"/>
    <x v="168"/>
    <d v="2014-03-25T00:00:00"/>
    <n v="6"/>
    <d v="2014-03-03T00:00:00"/>
    <n v="1"/>
    <n v="11.57"/>
  </r>
  <r>
    <x v="210"/>
    <s v="SUPRD"/>
    <n v="7"/>
    <x v="169"/>
    <d v="2014-03-26T00:00:00"/>
    <n v="6"/>
    <d v="2014-03-04T00:00:00"/>
    <n v="3"/>
    <n v="147.06"/>
  </r>
  <r>
    <x v="211"/>
    <s v="VICTE"/>
    <n v="4"/>
    <x v="170"/>
    <d v="2014-03-27T00:00:00"/>
    <n v="1"/>
    <d v="2014-02-28T00:00:00"/>
    <n v="2"/>
    <n v="25.09"/>
  </r>
  <r>
    <x v="212"/>
    <s v="FOLKO"/>
    <n v="8"/>
    <x v="171"/>
    <d v="2014-03-28T00:00:00"/>
    <n v="3"/>
    <d v="2014-03-03T00:00:00"/>
    <n v="1"/>
    <n v="16.27"/>
  </r>
  <r>
    <x v="213"/>
    <s v="LILAS"/>
    <n v="1"/>
    <x v="171"/>
    <d v="2014-03-28T00:00:00"/>
    <n v="5"/>
    <d v="2014-03-05T00:00:00"/>
    <n v="3"/>
    <n v="148.61000000000001"/>
  </r>
  <r>
    <x v="214"/>
    <s v="CONSH"/>
    <n v="2"/>
    <x v="172"/>
    <d v="2014-03-31T00:00:00"/>
    <n v="15"/>
    <d v="2014-03-18T00:00:00"/>
    <n v="1"/>
    <n v="6.17"/>
  </r>
  <r>
    <x v="215"/>
    <s v="SUPRD"/>
    <n v="5"/>
    <x v="173"/>
    <d v="2014-04-01T00:00:00"/>
    <n v="2"/>
    <d v="2014-03-06T00:00:00"/>
    <n v="3"/>
    <n v="14.78"/>
  </r>
  <r>
    <x v="216"/>
    <s v="FURIB"/>
    <n v="4"/>
    <x v="173"/>
    <d v="2014-04-01T00:00:00"/>
    <n v="10"/>
    <d v="2014-03-14T00:00:00"/>
    <n v="2"/>
    <n v="89"/>
  </r>
  <r>
    <x v="217"/>
    <s v="VAFFE"/>
    <n v="1"/>
    <x v="174"/>
    <d v="2014-04-02T00:00:00"/>
    <n v="9"/>
    <d v="2014-03-14T00:00:00"/>
    <n v="3"/>
    <n v="145.04"/>
  </r>
  <r>
    <x v="218"/>
    <s v="COMMI"/>
    <n v="4"/>
    <x v="175"/>
    <d v="2014-04-03T00:00:00"/>
    <n v="7"/>
    <d v="2014-03-13T00:00:00"/>
    <n v="1"/>
    <n v="11.93"/>
  </r>
  <r>
    <x v="219"/>
    <s v="MAGAA"/>
    <n v="8"/>
    <x v="175"/>
    <d v="2014-04-03T00:00:00"/>
    <n v="5"/>
    <d v="2014-03-11T00:00:00"/>
    <n v="2"/>
    <n v="4.93"/>
  </r>
  <r>
    <x v="220"/>
    <s v="KOENE"/>
    <n v="3"/>
    <x v="176"/>
    <d v="2014-04-04T00:00:00"/>
    <n v="5"/>
    <d v="2014-03-12T00:00:00"/>
    <n v="3"/>
    <n v="44.12"/>
  </r>
  <r>
    <x v="221"/>
    <s v="WHITC"/>
    <n v="1"/>
    <x v="177"/>
    <d v="2014-04-07T00:00:00"/>
    <n v="4"/>
    <d v="2014-03-14T00:00:00"/>
    <n v="1"/>
    <n v="60.18"/>
  </r>
  <r>
    <x v="222"/>
    <s v="BONAP"/>
    <n v="4"/>
    <x v="178"/>
    <d v="2014-04-08T00:00:00"/>
    <n v="3"/>
    <d v="2014-03-14T00:00:00"/>
    <n v="2"/>
    <n v="64.56"/>
  </r>
  <r>
    <x v="223"/>
    <s v="BSBEV"/>
    <n v="2"/>
    <x v="178"/>
    <d v="2014-04-08T00:00:00"/>
    <n v="7"/>
    <d v="2014-03-18T00:00:00"/>
    <n v="3"/>
    <n v="45.59"/>
  </r>
  <r>
    <x v="224"/>
    <s v="SEVES"/>
    <n v="8"/>
    <x v="179"/>
    <d v="2014-04-09T00:00:00"/>
    <n v="7"/>
    <d v="2014-03-19T00:00:00"/>
    <n v="1"/>
    <n v="4.2"/>
  </r>
  <r>
    <x v="225"/>
    <s v="ISLAT"/>
    <n v="1"/>
    <x v="180"/>
    <d v="2014-03-27T00:00:00"/>
    <n v="8"/>
    <d v="2014-03-21T00:00:00"/>
    <n v="3"/>
    <n v="16.37"/>
  </r>
  <r>
    <x v="226"/>
    <s v="PERIC"/>
    <n v="5"/>
    <x v="180"/>
    <d v="2014-04-10T00:00:00"/>
    <n v="8"/>
    <d v="2014-03-21T00:00:00"/>
    <n v="2"/>
    <n v="83.49"/>
  </r>
  <r>
    <x v="227"/>
    <s v="SUPRD"/>
    <n v="9"/>
    <x v="181"/>
    <d v="2014-04-11T00:00:00"/>
    <n v="21"/>
    <d v="2014-04-04T00:00:00"/>
    <n v="1"/>
    <n v="68.52"/>
  </r>
  <r>
    <x v="228"/>
    <s v="HILAA"/>
    <n v="8"/>
    <x v="182"/>
    <d v="2014-04-14T00:00:00"/>
    <n v="7"/>
    <d v="2014-03-24T00:00:00"/>
    <n v="3"/>
    <n v="4.41"/>
  </r>
  <r>
    <x v="229"/>
    <s v="PRINI"/>
    <n v="5"/>
    <x v="182"/>
    <d v="2014-04-14T00:00:00"/>
    <n v="8"/>
    <d v="2014-03-25T00:00:00"/>
    <n v="2"/>
    <n v="13.02"/>
  </r>
  <r>
    <x v="230"/>
    <s v="VICTE"/>
    <n v="2"/>
    <x v="183"/>
    <d v="2014-04-01T00:00:00"/>
    <n v="8"/>
    <d v="2014-03-26T00:00:00"/>
    <n v="3"/>
    <n v="4.8099999999999996"/>
  </r>
  <r>
    <x v="231"/>
    <s v="RATTC"/>
    <n v="3"/>
    <x v="184"/>
    <d v="2014-04-16T00:00:00"/>
    <n v="2"/>
    <d v="2014-03-21T00:00:00"/>
    <n v="3"/>
    <n v="708.95"/>
  </r>
  <r>
    <x v="232"/>
    <s v="FOLIG"/>
    <n v="6"/>
    <x v="185"/>
    <d v="2014-04-17T00:00:00"/>
    <n v="4"/>
    <d v="2014-03-24T00:00:00"/>
    <n v="2"/>
    <n v="1.35"/>
  </r>
  <r>
    <x v="233"/>
    <s v="RICAR"/>
    <n v="8"/>
    <x v="185"/>
    <d v="2014-04-17T00:00:00"/>
    <n v="5"/>
    <d v="2014-03-25T00:00:00"/>
    <n v="2"/>
    <n v="64.33"/>
  </r>
  <r>
    <x v="234"/>
    <s v="LAZYK"/>
    <n v="1"/>
    <x v="186"/>
    <d v="2014-04-18T00:00:00"/>
    <n v="20"/>
    <d v="2014-04-10T00:00:00"/>
    <n v="3"/>
    <n v="7.48"/>
  </r>
  <r>
    <x v="235"/>
    <s v="WHITC"/>
    <n v="7"/>
    <x v="187"/>
    <d v="2014-04-21T00:00:00"/>
    <n v="32"/>
    <d v="2014-04-25T00:00:00"/>
    <n v="2"/>
    <n v="15.28"/>
  </r>
  <r>
    <x v="236"/>
    <s v="BSBEV"/>
    <n v="3"/>
    <x v="187"/>
    <d v="2014-04-21T00:00:00"/>
    <n v="8"/>
    <d v="2014-04-01T00:00:00"/>
    <n v="3"/>
    <n v="6.88"/>
  </r>
  <r>
    <x v="237"/>
    <s v="LINOD"/>
    <n v="4"/>
    <x v="188"/>
    <d v="2014-04-08T00:00:00"/>
    <n v="6"/>
    <d v="2014-03-31T00:00:00"/>
    <n v="2"/>
    <n v="64.45"/>
  </r>
  <r>
    <x v="238"/>
    <s v="HILAA"/>
    <n v="1"/>
    <x v="189"/>
    <d v="2014-04-23T00:00:00"/>
    <n v="7"/>
    <d v="2014-04-02T00:00:00"/>
    <n v="2"/>
    <n v="30.53"/>
  </r>
  <r>
    <x v="239"/>
    <s v="QUEEN"/>
    <n v="2"/>
    <x v="189"/>
    <d v="2014-04-23T00:00:00"/>
    <n v="2"/>
    <d v="2014-03-28T00:00:00"/>
    <n v="2"/>
    <n v="71.069999999999993"/>
  </r>
  <r>
    <x v="240"/>
    <s v="FRANK"/>
    <n v="8"/>
    <x v="190"/>
    <d v="2014-04-24T00:00:00"/>
    <n v="6"/>
    <d v="2014-04-02T00:00:00"/>
    <n v="2"/>
    <n v="4.93"/>
  </r>
  <r>
    <x v="241"/>
    <s v="PICCO"/>
    <n v="6"/>
    <x v="191"/>
    <d v="2014-04-25T00:00:00"/>
    <n v="12"/>
    <d v="2014-04-09T00:00:00"/>
    <n v="2"/>
    <n v="5.29"/>
  </r>
  <r>
    <x v="242"/>
    <s v="HILAA"/>
    <n v="7"/>
    <x v="192"/>
    <d v="2014-04-28T00:00:00"/>
    <n v="3"/>
    <d v="2014-04-03T00:00:00"/>
    <n v="2"/>
    <n v="210.19"/>
  </r>
  <r>
    <x v="243"/>
    <s v="FURIB"/>
    <n v="8"/>
    <x v="192"/>
    <d v="2014-04-28T00:00:00"/>
    <n v="8"/>
    <d v="2014-04-08T00:00:00"/>
    <n v="3"/>
    <n v="16.96"/>
  </r>
  <r>
    <x v="244"/>
    <s v="BOTTM"/>
    <n v="3"/>
    <x v="193"/>
    <d v="2014-04-29T00:00:00"/>
    <n v="10"/>
    <d v="2014-04-11T00:00:00"/>
    <n v="1"/>
    <n v="62.89"/>
  </r>
  <r>
    <x v="245"/>
    <s v="LAMAI"/>
    <n v="4"/>
    <x v="194"/>
    <d v="2014-04-30T00:00:00"/>
    <n v="8"/>
    <d v="2014-04-10T00:00:00"/>
    <n v="3"/>
    <n v="10.64"/>
  </r>
  <r>
    <x v="246"/>
    <s v="COMMI"/>
    <n v="4"/>
    <x v="194"/>
    <d v="2014-04-30T00:00:00"/>
    <n v="7"/>
    <d v="2014-04-09T00:00:00"/>
    <n v="2"/>
    <n v="65.989999999999995"/>
  </r>
  <r>
    <x v="247"/>
    <s v="LAUGB"/>
    <n v="3"/>
    <x v="195"/>
    <d v="2014-05-01T00:00:00"/>
    <n v="8"/>
    <d v="2014-04-11T00:00:00"/>
    <n v="3"/>
    <n v="4.6500000000000004"/>
  </r>
  <r>
    <x v="248"/>
    <s v="TRADH"/>
    <n v="7"/>
    <x v="196"/>
    <d v="2014-05-02T00:00:00"/>
    <n v="3"/>
    <d v="2014-04-07T00:00:00"/>
    <n v="2"/>
    <n v="46.77"/>
  </r>
  <r>
    <x v="249"/>
    <s v="LEHMS"/>
    <n v="7"/>
    <x v="196"/>
    <d v="2014-05-02T00:00:00"/>
    <n v="3"/>
    <d v="2014-04-07T00:00:00"/>
    <n v="1"/>
    <n v="36.21"/>
  </r>
  <r>
    <x v="250"/>
    <s v="HILAA"/>
    <n v="8"/>
    <x v="197"/>
    <d v="2014-05-05T00:00:00"/>
    <n v="4"/>
    <d v="2014-04-11T00:00:00"/>
    <n v="2"/>
    <n v="29.75"/>
  </r>
  <r>
    <x v="251"/>
    <s v="LILAS"/>
    <n v="4"/>
    <x v="198"/>
    <d v="2014-05-06T00:00:00"/>
    <n v="8"/>
    <d v="2014-04-16T00:00:00"/>
    <n v="2"/>
    <n v="102.02"/>
  </r>
  <r>
    <x v="252"/>
    <s v="LAMAI"/>
    <n v="6"/>
    <x v="199"/>
    <d v="2014-05-07T00:00:00"/>
    <n v="8"/>
    <d v="2014-04-17T00:00:00"/>
    <n v="1"/>
    <n v="42.68"/>
  </r>
  <r>
    <x v="253"/>
    <s v="BLAUS"/>
    <n v="9"/>
    <x v="199"/>
    <d v="2014-05-07T00:00:00"/>
    <n v="7"/>
    <d v="2014-04-16T00:00:00"/>
    <n v="3"/>
    <n v="8.85"/>
  </r>
  <r>
    <x v="254"/>
    <s v="PERIC"/>
    <n v="2"/>
    <x v="200"/>
    <d v="2014-05-08T00:00:00"/>
    <n v="19"/>
    <d v="2014-04-29T00:00:00"/>
    <n v="1"/>
    <n v="69.319999999999993"/>
  </r>
  <r>
    <x v="255"/>
    <s v="HUNGO"/>
    <n v="6"/>
    <x v="201"/>
    <d v="2014-05-09T00:00:00"/>
    <n v="5"/>
    <d v="2014-04-16T00:00:00"/>
    <n v="2"/>
    <n v="16.739999999999998"/>
  </r>
  <r>
    <x v="256"/>
    <s v="WHITC"/>
    <n v="4"/>
    <x v="201"/>
    <d v="2014-05-09T00:00:00"/>
    <n v="7"/>
    <d v="2014-04-18T00:00:00"/>
    <n v="3"/>
    <n v="59.13"/>
  </r>
  <r>
    <x v="257"/>
    <s v="MEREP"/>
    <n v="3"/>
    <x v="202"/>
    <d v="2014-05-12T00:00:00"/>
    <n v="7"/>
    <d v="2014-04-21T00:00:00"/>
    <n v="3"/>
    <n v="7.13"/>
  </r>
  <r>
    <x v="258"/>
    <s v="KOENE"/>
    <n v="9"/>
    <x v="203"/>
    <d v="2014-05-13T00:00:00"/>
    <n v="17"/>
    <d v="2014-05-02T00:00:00"/>
    <n v="2"/>
    <n v="21.19"/>
  </r>
  <r>
    <x v="259"/>
    <s v="ANTON"/>
    <n v="7"/>
    <x v="203"/>
    <d v="2014-05-13T00:00:00"/>
    <n v="7"/>
    <d v="2014-04-22T00:00:00"/>
    <n v="1"/>
    <n v="47.45"/>
  </r>
  <r>
    <x v="260"/>
    <s v="OTTIK"/>
    <n v="1"/>
    <x v="204"/>
    <d v="2014-05-14T00:00:00"/>
    <n v="27"/>
    <d v="2014-05-13T00:00:00"/>
    <n v="2"/>
    <n v="4.99"/>
  </r>
  <r>
    <x v="261"/>
    <s v="BLAUS"/>
    <n v="4"/>
    <x v="205"/>
    <d v="2014-05-15T00:00:00"/>
    <n v="12"/>
    <d v="2014-04-29T00:00:00"/>
    <n v="1"/>
    <n v="0.15"/>
  </r>
  <r>
    <x v="262"/>
    <s v="SAVEA"/>
    <n v="6"/>
    <x v="206"/>
    <d v="2014-05-16T00:00:00"/>
    <n v="10"/>
    <d v="2014-04-28T00:00:00"/>
    <n v="3"/>
    <n v="367.63"/>
  </r>
  <r>
    <x v="263"/>
    <s v="BONAP"/>
    <n v="4"/>
    <x v="206"/>
    <d v="2014-05-16T00:00:00"/>
    <n v="3"/>
    <d v="2014-04-21T00:00:00"/>
    <n v="3"/>
    <n v="350.64"/>
  </r>
  <r>
    <x v="264"/>
    <s v="FAMIA"/>
    <n v="7"/>
    <x v="207"/>
    <d v="2014-05-19T00:00:00"/>
    <n v="3"/>
    <d v="2014-04-24T00:00:00"/>
    <n v="2"/>
    <n v="3.53"/>
  </r>
  <r>
    <x v="265"/>
    <s v="WANDK"/>
    <n v="7"/>
    <x v="208"/>
    <d v="2014-06-03T00:00:00"/>
    <n v="6"/>
    <d v="2014-04-28T00:00:00"/>
    <n v="1"/>
    <n v="105.65"/>
  </r>
  <r>
    <x v="266"/>
    <s v="ERNSH"/>
    <n v="3"/>
    <x v="208"/>
    <d v="2014-05-20T00:00:00"/>
    <n v="24"/>
    <d v="2014-05-16T00:00:00"/>
    <n v="2"/>
    <n v="789.95"/>
  </r>
  <r>
    <x v="267"/>
    <s v="QUICK"/>
    <n v="2"/>
    <x v="209"/>
    <d v="2014-05-07T00:00:00"/>
    <n v="30"/>
    <d v="2014-05-23T00:00:00"/>
    <n v="1"/>
    <n v="204.47"/>
  </r>
  <r>
    <x v="268"/>
    <s v="HUNGO"/>
    <n v="2"/>
    <x v="210"/>
    <d v="2014-05-22T00:00:00"/>
    <n v="7"/>
    <d v="2014-05-01T00:00:00"/>
    <n v="3"/>
    <n v="62.78"/>
  </r>
  <r>
    <x v="269"/>
    <s v="NORTS"/>
    <n v="3"/>
    <x v="210"/>
    <d v="2014-05-22T00:00:00"/>
    <n v="5"/>
    <d v="2014-04-29T00:00:00"/>
    <n v="3"/>
    <n v="32.07"/>
  </r>
  <r>
    <x v="270"/>
    <s v="TORTU"/>
    <n v="4"/>
    <x v="211"/>
    <d v="2014-05-09T00:00:00"/>
    <n v="10"/>
    <d v="2014-05-05T00:00:00"/>
    <n v="2"/>
    <n v="218.15"/>
  </r>
  <r>
    <x v="271"/>
    <s v="CHOPS"/>
    <n v="6"/>
    <x v="212"/>
    <d v="2014-05-26T00:00:00"/>
    <n v="3"/>
    <d v="2014-05-01T00:00:00"/>
    <n v="3"/>
    <n v="91.76"/>
  </r>
  <r>
    <x v="272"/>
    <s v="SANTG"/>
    <n v="7"/>
    <x v="213"/>
    <d v="2014-05-27T00:00:00"/>
    <n v="2"/>
    <d v="2014-05-01T00:00:00"/>
    <n v="1"/>
    <n v="13.37"/>
  </r>
  <r>
    <x v="273"/>
    <s v="CACTU"/>
    <n v="8"/>
    <x v="213"/>
    <d v="2014-05-27T00:00:00"/>
    <n v="3"/>
    <d v="2014-05-02T00:00:00"/>
    <n v="2"/>
    <n v="17.22"/>
  </r>
  <r>
    <x v="274"/>
    <s v="LEHMS"/>
    <n v="4"/>
    <x v="214"/>
    <d v="2014-05-28T00:00:00"/>
    <n v="6"/>
    <d v="2014-05-06T00:00:00"/>
    <n v="1"/>
    <n v="45.33"/>
  </r>
  <r>
    <x v="275"/>
    <s v="SEVES"/>
    <n v="7"/>
    <x v="215"/>
    <d v="2014-05-29T00:00:00"/>
    <n v="29"/>
    <d v="2014-05-30T00:00:00"/>
    <n v="2"/>
    <n v="77.63"/>
  </r>
  <r>
    <x v="276"/>
    <s v="BERGS"/>
    <n v="1"/>
    <x v="215"/>
    <d v="2014-05-29T00:00:00"/>
    <n v="6"/>
    <d v="2014-05-07T00:00:00"/>
    <n v="2"/>
    <n v="244.79"/>
  </r>
  <r>
    <x v="277"/>
    <s v="BONAP"/>
    <n v="1"/>
    <x v="216"/>
    <d v="2014-05-30T00:00:00"/>
    <n v="21"/>
    <d v="2014-05-23T00:00:00"/>
    <n v="2"/>
    <n v="11.06"/>
  </r>
  <r>
    <x v="278"/>
    <s v="WARTH"/>
    <n v="4"/>
    <x v="217"/>
    <d v="2014-06-02T00:00:00"/>
    <n v="10"/>
    <d v="2014-05-15T00:00:00"/>
    <n v="2"/>
    <n v="58.59"/>
  </r>
  <r>
    <x v="279"/>
    <s v="QUICK"/>
    <n v="7"/>
    <x v="217"/>
    <d v="2014-06-02T00:00:00"/>
    <n v="2"/>
    <d v="2014-05-07T00:00:00"/>
    <n v="1"/>
    <n v="41.9"/>
  </r>
  <r>
    <x v="280"/>
    <s v="GREAL"/>
    <n v="6"/>
    <x v="218"/>
    <d v="2014-05-20T00:00:00"/>
    <n v="3"/>
    <d v="2014-05-09T00:00:00"/>
    <n v="2"/>
    <n v="3.35"/>
  </r>
  <r>
    <x v="281"/>
    <s v="MAISD"/>
    <n v="5"/>
    <x v="219"/>
    <d v="2014-06-04T00:00:00"/>
    <n v="2"/>
    <d v="2014-05-09T00:00:00"/>
    <n v="2"/>
    <n v="66.69"/>
  </r>
  <r>
    <x v="282"/>
    <s v="PICCO"/>
    <n v="3"/>
    <x v="220"/>
    <d v="2014-06-05T00:00:00"/>
    <n v="4"/>
    <d v="2014-05-12T00:00:00"/>
    <n v="2"/>
    <n v="339.22"/>
  </r>
  <r>
    <x v="283"/>
    <s v="OCEAN"/>
    <n v="7"/>
    <x v="220"/>
    <d v="2014-06-05T00:00:00"/>
    <n v="11"/>
    <d v="2014-05-19T00:00:00"/>
    <n v="1"/>
    <n v="8.1199999999999992"/>
  </r>
  <r>
    <x v="284"/>
    <s v="EASTC"/>
    <n v="7"/>
    <x v="221"/>
    <d v="2014-06-06T00:00:00"/>
    <n v="3"/>
    <d v="2014-05-12T00:00:00"/>
    <n v="3"/>
    <n v="74.459999999999994"/>
  </r>
  <r>
    <x v="285"/>
    <s v="FOLKO"/>
    <n v="8"/>
    <x v="222"/>
    <d v="2014-06-09T00:00:00"/>
    <n v="10"/>
    <d v="2014-05-22T00:00:00"/>
    <n v="1"/>
    <n v="188.04"/>
  </r>
  <r>
    <x v="286"/>
    <s v="LEHMS"/>
    <n v="8"/>
    <x v="222"/>
    <d v="2014-06-09T00:00:00"/>
    <n v="2"/>
    <d v="2014-05-14T00:00:00"/>
    <n v="2"/>
    <n v="27.94"/>
  </r>
  <r>
    <x v="287"/>
    <s v="ANTON"/>
    <n v="4"/>
    <x v="223"/>
    <d v="2014-06-10T00:00:00"/>
    <n v="8"/>
    <d v="2014-05-21T00:00:00"/>
    <n v="1"/>
    <n v="15.64"/>
  </r>
  <r>
    <x v="288"/>
    <s v="LEHMS"/>
    <n v="3"/>
    <x v="224"/>
    <d v="2014-06-11T00:00:00"/>
    <n v="23"/>
    <d v="2014-06-06T00:00:00"/>
    <n v="2"/>
    <n v="58.88"/>
  </r>
  <r>
    <x v="289"/>
    <s v="RICSU"/>
    <n v="1"/>
    <x v="224"/>
    <d v="2014-05-28T00:00:00"/>
    <n v="5"/>
    <d v="2014-05-19T00:00:00"/>
    <n v="1"/>
    <n v="78.849999999999994"/>
  </r>
  <r>
    <x v="290"/>
    <s v="BSBEV"/>
    <n v="9"/>
    <x v="225"/>
    <d v="2014-06-12T00:00:00"/>
    <n v="1"/>
    <d v="2014-05-16T00:00:00"/>
    <n v="3"/>
    <n v="4.87"/>
  </r>
  <r>
    <x v="291"/>
    <s v="BSBEV"/>
    <n v="6"/>
    <x v="226"/>
    <d v="2014-06-13T00:00:00"/>
    <n v="7"/>
    <d v="2014-05-23T00:00:00"/>
    <n v="3"/>
    <n v="12.36"/>
  </r>
  <r>
    <x v="292"/>
    <s v="QUICK"/>
    <n v="3"/>
    <x v="227"/>
    <d v="2014-06-16T00:00:00"/>
    <n v="25"/>
    <d v="2014-06-13T00:00:00"/>
    <n v="3"/>
    <n v="1007.64"/>
  </r>
  <r>
    <x v="293"/>
    <s v="HANAR"/>
    <n v="2"/>
    <x v="227"/>
    <d v="2014-06-16T00:00:00"/>
    <n v="10"/>
    <d v="2014-05-29T00:00:00"/>
    <n v="1"/>
    <n v="68.650000000000006"/>
  </r>
  <r>
    <x v="294"/>
    <s v="KOENE"/>
    <n v="1"/>
    <x v="228"/>
    <d v="2014-06-17T00:00:00"/>
    <n v="6"/>
    <d v="2014-05-26T00:00:00"/>
    <n v="3"/>
    <n v="10.95"/>
  </r>
  <r>
    <x v="295"/>
    <s v="LILAS"/>
    <n v="8"/>
    <x v="229"/>
    <d v="2014-06-18T00:00:00"/>
    <n v="2"/>
    <d v="2014-05-23T00:00:00"/>
    <n v="2"/>
    <n v="48.17"/>
  </r>
  <r>
    <x v="296"/>
    <s v="LONEP"/>
    <n v="4"/>
    <x v="229"/>
    <d v="2014-06-18T00:00:00"/>
    <n v="9"/>
    <d v="2014-05-30T00:00:00"/>
    <n v="1"/>
    <n v="24.91"/>
  </r>
  <r>
    <x v="297"/>
    <s v="LAZYK"/>
    <n v="8"/>
    <x v="230"/>
    <d v="2014-06-19T00:00:00"/>
    <n v="35"/>
    <d v="2014-06-26T00:00:00"/>
    <n v="2"/>
    <n v="11.92"/>
  </r>
  <r>
    <x v="298"/>
    <s v="VICTE"/>
    <n v="1"/>
    <x v="231"/>
    <d v="2014-06-20T00:00:00"/>
    <n v="4"/>
    <d v="2014-05-27T00:00:00"/>
    <n v="3"/>
    <n v="194.72"/>
  </r>
  <r>
    <x v="299"/>
    <s v="SEVES"/>
    <n v="3"/>
    <x v="231"/>
    <d v="2014-06-20T00:00:00"/>
    <n v="10"/>
    <d v="2014-06-02T00:00:00"/>
    <n v="2"/>
    <n v="178.43"/>
  </r>
  <r>
    <x v="300"/>
    <s v="TOMSP"/>
    <n v="3"/>
    <x v="232"/>
    <d v="2014-06-23T00:00:00"/>
    <n v="7"/>
    <d v="2014-06-02T00:00:00"/>
    <n v="2"/>
    <n v="1.43"/>
  </r>
  <r>
    <x v="301"/>
    <s v="QUICK"/>
    <n v="5"/>
    <x v="233"/>
    <d v="2014-06-10T00:00:00"/>
    <n v="3"/>
    <d v="2014-05-30T00:00:00"/>
    <n v="1"/>
    <n v="171.24"/>
  </r>
  <r>
    <x v="302"/>
    <s v="GODOS"/>
    <n v="7"/>
    <x v="234"/>
    <d v="2014-06-25T00:00:00"/>
    <n v="9"/>
    <d v="2014-06-06T00:00:00"/>
    <n v="3"/>
    <n v="4.32"/>
  </r>
  <r>
    <x v="303"/>
    <s v="FURIB"/>
    <n v="4"/>
    <x v="234"/>
    <d v="2014-07-09T00:00:00"/>
    <n v="9"/>
    <d v="2014-06-06T00:00:00"/>
    <n v="3"/>
    <n v="72.95"/>
  </r>
  <r>
    <x v="304"/>
    <s v="HILAA"/>
    <n v="2"/>
    <x v="235"/>
    <d v="2014-06-26T00:00:00"/>
    <n v="7"/>
    <d v="2014-06-05T00:00:00"/>
    <n v="1"/>
    <n v="83.22"/>
  </r>
  <r>
    <x v="305"/>
    <s v="WARTH"/>
    <n v="2"/>
    <x v="236"/>
    <d v="2014-06-27T00:00:00"/>
    <n v="4"/>
    <d v="2014-06-03T00:00:00"/>
    <n v="2"/>
    <n v="149.49"/>
  </r>
  <r>
    <x v="306"/>
    <s v="OTTIK"/>
    <n v="4"/>
    <x v="236"/>
    <d v="2014-06-27T00:00:00"/>
    <n v="6"/>
    <d v="2014-06-05T00:00:00"/>
    <n v="3"/>
    <n v="120.97"/>
  </r>
  <r>
    <x v="307"/>
    <s v="SAVEA"/>
    <n v="6"/>
    <x v="237"/>
    <d v="2014-06-30T00:00:00"/>
    <n v="2"/>
    <d v="2014-06-04T00:00:00"/>
    <n v="3"/>
    <n v="252.49"/>
  </r>
  <r>
    <x v="308"/>
    <s v="SIMOB"/>
    <n v="2"/>
    <x v="238"/>
    <d v="2014-07-15T00:00:00"/>
    <n v="10"/>
    <d v="2014-06-13T00:00:00"/>
    <n v="1"/>
    <n v="9.8000000000000007"/>
  </r>
  <r>
    <x v="309"/>
    <s v="LEHMS"/>
    <n v="9"/>
    <x v="238"/>
    <d v="2014-06-17T00:00:00"/>
    <n v="3"/>
    <d v="2014-06-06T00:00:00"/>
    <n v="2"/>
    <n v="96.72"/>
  </r>
  <r>
    <x v="310"/>
    <s v="AROUT"/>
    <n v="1"/>
    <x v="239"/>
    <d v="2014-07-02T00:00:00"/>
    <n v="6"/>
    <d v="2014-06-10T00:00:00"/>
    <n v="2"/>
    <n v="72.97"/>
  </r>
  <r>
    <x v="311"/>
    <s v="BLONP"/>
    <n v="6"/>
    <x v="240"/>
    <d v="2014-07-03T00:00:00"/>
    <n v="8"/>
    <d v="2014-06-13T00:00:00"/>
    <n v="1"/>
    <n v="8.0500000000000007"/>
  </r>
  <r>
    <x v="312"/>
    <s v="FRANK"/>
    <n v="8"/>
    <x v="241"/>
    <d v="2014-07-04T00:00:00"/>
    <n v="3"/>
    <d v="2014-06-09T00:00:00"/>
    <n v="1"/>
    <n v="36.65"/>
  </r>
  <r>
    <x v="313"/>
    <s v="FOLKO"/>
    <n v="2"/>
    <x v="241"/>
    <d v="2014-07-04T00:00:00"/>
    <n v="3"/>
    <d v="2014-06-09T00:00:00"/>
    <n v="2"/>
    <n v="242.21"/>
  </r>
  <r>
    <x v="314"/>
    <s v="REGGC"/>
    <n v="1"/>
    <x v="242"/>
    <d v="2014-07-07T00:00:00"/>
    <n v="3"/>
    <d v="2014-06-12T00:00:00"/>
    <n v="1"/>
    <n v="22.95"/>
  </r>
  <r>
    <x v="315"/>
    <s v="RICAR"/>
    <n v="2"/>
    <x v="243"/>
    <d v="2014-07-22T00:00:00"/>
    <n v="14"/>
    <d v="2014-06-24T00:00:00"/>
    <n v="2"/>
    <n v="60.43"/>
  </r>
  <r>
    <x v="316"/>
    <s v="RATTC"/>
    <n v="4"/>
    <x v="243"/>
    <d v="2014-07-08T00:00:00"/>
    <n v="6"/>
    <d v="2014-06-16T00:00:00"/>
    <n v="3"/>
    <n v="13.75"/>
  </r>
  <r>
    <x v="317"/>
    <s v="MEREP"/>
    <n v="8"/>
    <x v="244"/>
    <d v="2014-07-09T00:00:00"/>
    <n v="7"/>
    <d v="2014-06-18T00:00:00"/>
    <n v="2"/>
    <n v="7.15"/>
  </r>
  <r>
    <x v="318"/>
    <s v="BLONP"/>
    <n v="9"/>
    <x v="245"/>
    <d v="2014-07-10T00:00:00"/>
    <n v="6"/>
    <d v="2014-06-18T00:00:00"/>
    <n v="1"/>
    <n v="88.4"/>
  </r>
  <r>
    <x v="319"/>
    <s v="HUNGO"/>
    <n v="1"/>
    <x v="245"/>
    <d v="2014-07-10T00:00:00"/>
    <n v="5"/>
    <d v="2014-06-17T00:00:00"/>
    <n v="1"/>
    <n v="33.97"/>
  </r>
  <r>
    <x v="320"/>
    <s v="GALED"/>
    <n v="3"/>
    <x v="246"/>
    <d v="2014-07-11T00:00:00"/>
    <n v="26"/>
    <d v="2014-07-09T00:00:00"/>
    <n v="3"/>
    <n v="6.54"/>
  </r>
  <r>
    <x v="321"/>
    <s v="RATTC"/>
    <n v="5"/>
    <x v="247"/>
    <d v="2014-07-14T00:00:00"/>
    <n v="25"/>
    <d v="2014-07-11T00:00:00"/>
    <n v="1"/>
    <n v="58.98"/>
  </r>
  <r>
    <x v="322"/>
    <s v="MEREP"/>
    <n v="3"/>
    <x v="248"/>
    <d v="2014-07-15T00:00:00"/>
    <n v="2"/>
    <d v="2014-06-19T00:00:00"/>
    <n v="3"/>
    <n v="188.99"/>
  </r>
  <r>
    <x v="323"/>
    <s v="ERNSH"/>
    <n v="8"/>
    <x v="248"/>
    <d v="2014-07-29T00:00:00"/>
    <n v="17"/>
    <d v="2014-07-04T00:00:00"/>
    <n v="3"/>
    <n v="26.06"/>
  </r>
  <r>
    <x v="324"/>
    <s v="BERGS"/>
    <n v="3"/>
    <x v="249"/>
    <d v="2014-07-16T00:00:00"/>
    <n v="7"/>
    <d v="2014-06-25T00:00:00"/>
    <n v="2"/>
    <n v="116.43"/>
  </r>
  <r>
    <x v="325"/>
    <s v="ANTON"/>
    <n v="7"/>
    <x v="250"/>
    <d v="2014-07-17T00:00:00"/>
    <n v="1"/>
    <d v="2014-06-20T00:00:00"/>
    <n v="3"/>
    <n v="84.84"/>
  </r>
  <r>
    <x v="326"/>
    <s v="TRAIH"/>
    <n v="4"/>
    <x v="250"/>
    <d v="2014-07-17T00:00:00"/>
    <n v="11"/>
    <d v="2014-06-30T00:00:00"/>
    <n v="2"/>
    <n v="37.6"/>
  </r>
  <r>
    <x v="327"/>
    <s v="MORGK"/>
    <n v="5"/>
    <x v="251"/>
    <d v="2014-07-04T00:00:00"/>
    <n v="10"/>
    <d v="2014-06-30T00:00:00"/>
    <n v="1"/>
    <n v="127.34"/>
  </r>
  <r>
    <x v="328"/>
    <s v="TORTU"/>
    <n v="3"/>
    <x v="252"/>
    <d v="2014-07-07T00:00:00"/>
    <n v="7"/>
    <d v="2014-06-30T00:00:00"/>
    <n v="3"/>
    <n v="18.559999999999999"/>
  </r>
  <r>
    <x v="329"/>
    <s v="TRAIH"/>
    <n v="9"/>
    <x v="252"/>
    <d v="2014-08-04T00:00:00"/>
    <n v="7"/>
    <d v="2014-06-30T00:00:00"/>
    <n v="2"/>
    <n v="25.41"/>
  </r>
  <r>
    <x v="330"/>
    <s v="BSBEV"/>
    <n v="4"/>
    <x v="253"/>
    <d v="2014-07-22T00:00:00"/>
    <n v="31"/>
    <d v="2014-07-25T00:00:00"/>
    <n v="3"/>
    <n v="29.6"/>
  </r>
  <r>
    <x v="331"/>
    <s v="LETSS"/>
    <n v="1"/>
    <x v="254"/>
    <d v="2014-07-23T00:00:00"/>
    <n v="9"/>
    <d v="2014-07-04T00:00:00"/>
    <n v="2"/>
    <n v="13.73"/>
  </r>
  <r>
    <x v="332"/>
    <s v="OTTIK"/>
    <n v="4"/>
    <x v="255"/>
    <d v="2014-07-24T00:00:00"/>
    <n v="5"/>
    <d v="2014-07-01T00:00:00"/>
    <n v="3"/>
    <n v="75.89"/>
  </r>
  <r>
    <x v="333"/>
    <s v="FAMIA"/>
    <n v="3"/>
    <x v="255"/>
    <d v="2014-07-24T00:00:00"/>
    <n v="6"/>
    <d v="2014-07-02T00:00:00"/>
    <n v="1"/>
    <n v="3.01"/>
  </r>
  <r>
    <x v="334"/>
    <s v="BLAUS"/>
    <n v="3"/>
    <x v="256"/>
    <d v="2014-07-25T00:00:00"/>
    <n v="17"/>
    <d v="2014-07-14T00:00:00"/>
    <n v="2"/>
    <n v="27.71"/>
  </r>
  <r>
    <x v="335"/>
    <s v="WARTH"/>
    <n v="2"/>
    <x v="257"/>
    <d v="2014-07-28T00:00:00"/>
    <n v="4"/>
    <d v="2014-07-04T00:00:00"/>
    <n v="2"/>
    <n v="7.28"/>
  </r>
  <r>
    <x v="336"/>
    <s v="BLONP"/>
    <n v="4"/>
    <x v="257"/>
    <d v="2014-07-28T00:00:00"/>
    <n v="4"/>
    <d v="2014-07-04T00:00:00"/>
    <n v="1"/>
    <n v="59.14"/>
  </r>
  <r>
    <x v="337"/>
    <s v="WELLI"/>
    <n v="7"/>
    <x v="258"/>
    <d v="2014-07-29T00:00:00"/>
    <n v="9"/>
    <d v="2014-07-10T00:00:00"/>
    <n v="1"/>
    <n v="13.41"/>
  </r>
  <r>
    <x v="338"/>
    <s v="REGGC"/>
    <n v="9"/>
    <x v="259"/>
    <d v="2014-07-30T00:00:00"/>
    <n v="7"/>
    <d v="2014-07-09T00:00:00"/>
    <n v="1"/>
    <n v="0.48"/>
  </r>
  <r>
    <x v="339"/>
    <s v="QUEDE"/>
    <n v="1"/>
    <x v="259"/>
    <d v="2014-07-30T00:00:00"/>
    <n v="7"/>
    <d v="2014-07-09T00:00:00"/>
    <n v="1"/>
    <n v="62.52"/>
  </r>
  <r>
    <x v="340"/>
    <s v="QUICK"/>
    <n v="2"/>
    <x v="260"/>
    <d v="2014-07-31T00:00:00"/>
    <n v="7"/>
    <d v="2014-07-10T00:00:00"/>
    <n v="3"/>
    <n v="194.67"/>
  </r>
  <r>
    <x v="341"/>
    <s v="GREAL"/>
    <n v="8"/>
    <x v="261"/>
    <d v="2014-08-01T00:00:00"/>
    <n v="10"/>
    <d v="2014-07-14T00:00:00"/>
    <n v="2"/>
    <n v="4.42"/>
  </r>
  <r>
    <x v="342"/>
    <s v="MEREP"/>
    <n v="4"/>
    <x v="262"/>
    <d v="2014-08-04T00:00:00"/>
    <n v="7"/>
    <d v="2014-07-14T00:00:00"/>
    <n v="3"/>
    <n v="44.77"/>
  </r>
  <r>
    <x v="343"/>
    <s v="VAFFE"/>
    <n v="1"/>
    <x v="262"/>
    <d v="2014-07-21T00:00:00"/>
    <n v="9"/>
    <d v="2014-07-16T00:00:00"/>
    <n v="1"/>
    <n v="55.92"/>
  </r>
  <r>
    <x v="344"/>
    <s v="LEHMS"/>
    <n v="3"/>
    <x v="263"/>
    <d v="2014-08-05T00:00:00"/>
    <n v="8"/>
    <d v="2014-07-16T00:00:00"/>
    <n v="1"/>
    <n v="32.1"/>
  </r>
  <r>
    <x v="345"/>
    <s v="LEHMS"/>
    <n v="7"/>
    <x v="264"/>
    <d v="2014-08-06T00:00:00"/>
    <n v="35"/>
    <d v="2014-08-13T00:00:00"/>
    <n v="2"/>
    <n v="174.2"/>
  </r>
  <r>
    <x v="346"/>
    <s v="OLDWO"/>
    <n v="3"/>
    <x v="264"/>
    <d v="2014-08-06T00:00:00"/>
    <n v="7"/>
    <d v="2014-07-16T00:00:00"/>
    <n v="2"/>
    <n v="5.24"/>
  </r>
  <r>
    <x v="347"/>
    <s v="ERNSH"/>
    <n v="2"/>
    <x v="265"/>
    <d v="2014-08-07T00:00:00"/>
    <n v="4"/>
    <d v="2014-07-14T00:00:00"/>
    <n v="1"/>
    <n v="96.78"/>
  </r>
  <r>
    <x v="348"/>
    <s v="WHITC"/>
    <n v="8"/>
    <x v="266"/>
    <d v="2014-08-08T00:00:00"/>
    <n v="32"/>
    <d v="2014-08-12T00:00:00"/>
    <n v="1"/>
    <n v="16.34"/>
  </r>
  <r>
    <x v="349"/>
    <s v="PICCO"/>
    <n v="7"/>
    <x v="266"/>
    <d v="2014-08-08T00:00:00"/>
    <n v="7"/>
    <d v="2014-07-18T00:00:00"/>
    <n v="3"/>
    <n v="35.119999999999997"/>
  </r>
  <r>
    <x v="350"/>
    <s v="RATTC"/>
    <n v="1"/>
    <x v="267"/>
    <d v="2014-08-11T00:00:00"/>
    <n v="4"/>
    <d v="2014-07-18T00:00:00"/>
    <n v="3"/>
    <n v="44.42"/>
  </r>
  <r>
    <x v="351"/>
    <s v="BSBEV"/>
    <n v="6"/>
    <x v="268"/>
    <d v="2014-08-26T00:00:00"/>
    <n v="6"/>
    <d v="2014-07-21T00:00:00"/>
    <n v="3"/>
    <n v="29.98"/>
  </r>
  <r>
    <x v="352"/>
    <s v="HUNGC"/>
    <n v="4"/>
    <x v="269"/>
    <d v="2014-08-13T00:00:00"/>
    <n v="5"/>
    <d v="2014-07-21T00:00:00"/>
    <n v="1"/>
    <n v="45.13"/>
  </r>
  <r>
    <x v="353"/>
    <s v="HILAA"/>
    <n v="7"/>
    <x v="269"/>
    <d v="2014-08-27T00:00:00"/>
    <n v="6"/>
    <d v="2014-07-22T00:00:00"/>
    <n v="1"/>
    <n v="58.3"/>
  </r>
  <r>
    <x v="354"/>
    <s v="VAFFE"/>
    <n v="8"/>
    <x v="270"/>
    <d v="2014-08-14T00:00:00"/>
    <n v="5"/>
    <d v="2014-07-22T00:00:00"/>
    <n v="2"/>
    <n v="2.92"/>
  </r>
  <r>
    <x v="355"/>
    <s v="SAVEA"/>
    <n v="8"/>
    <x v="271"/>
    <d v="2014-08-15T00:00:00"/>
    <n v="21"/>
    <d v="2014-08-08T00:00:00"/>
    <n v="2"/>
    <n v="48.77"/>
  </r>
  <r>
    <x v="356"/>
    <s v="FURIB"/>
    <n v="1"/>
    <x v="271"/>
    <d v="2014-08-15T00:00:00"/>
    <n v="11"/>
    <d v="2014-07-29T00:00:00"/>
    <n v="1"/>
    <n v="7.46"/>
  </r>
  <r>
    <x v="357"/>
    <s v="MEREP"/>
    <n v="1"/>
    <x v="272"/>
    <d v="2014-08-18T00:00:00"/>
    <n v="8"/>
    <d v="2014-07-29T00:00:00"/>
    <n v="2"/>
    <n v="379.13"/>
  </r>
  <r>
    <x v="358"/>
    <s v="TRADH"/>
    <n v="4"/>
    <x v="273"/>
    <d v="2014-08-19T00:00:00"/>
    <n v="9"/>
    <d v="2014-07-31T00:00:00"/>
    <n v="3"/>
    <n v="79.400000000000006"/>
  </r>
  <r>
    <x v="359"/>
    <s v="SAVEA"/>
    <n v="5"/>
    <x v="273"/>
    <d v="2014-08-19T00:00:00"/>
    <n v="3"/>
    <d v="2014-07-25T00:00:00"/>
    <n v="1"/>
    <n v="200.24"/>
  </r>
  <r>
    <x v="360"/>
    <s v="TOMSP"/>
    <n v="4"/>
    <x v="274"/>
    <d v="2014-08-20T00:00:00"/>
    <n v="9"/>
    <d v="2014-08-01T00:00:00"/>
    <n v="2"/>
    <n v="27.79"/>
  </r>
  <r>
    <x v="361"/>
    <s v="DUMON"/>
    <n v="7"/>
    <x v="275"/>
    <d v="2014-08-21T00:00:00"/>
    <n v="6"/>
    <d v="2014-07-30T00:00:00"/>
    <n v="2"/>
    <n v="1.85"/>
  </r>
  <r>
    <x v="362"/>
    <s v="LAMAI"/>
    <n v="8"/>
    <x v="276"/>
    <d v="2014-08-22T00:00:00"/>
    <n v="12"/>
    <d v="2014-08-06T00:00:00"/>
    <n v="1"/>
    <n v="26.78"/>
  </r>
  <r>
    <x v="363"/>
    <s v="WOLZA"/>
    <n v="6"/>
    <x v="276"/>
    <d v="2014-08-22T00:00:00"/>
    <n v="7"/>
    <d v="2014-08-01T00:00:00"/>
    <n v="2"/>
    <n v="80.650000000000006"/>
  </r>
  <r>
    <x v="364"/>
    <s v="SAVEA"/>
    <n v="1"/>
    <x v="277"/>
    <d v="2014-08-25T00:00:00"/>
    <n v="4"/>
    <d v="2014-08-01T00:00:00"/>
    <n v="2"/>
    <n v="544.08000000000004"/>
  </r>
  <r>
    <x v="365"/>
    <s v="HILAA"/>
    <n v="4"/>
    <x v="278"/>
    <d v="2014-08-26T00:00:00"/>
    <n v="3"/>
    <d v="2014-08-01T00:00:00"/>
    <n v="2"/>
    <n v="8.11"/>
  </r>
  <r>
    <x v="366"/>
    <s v="BLAUS"/>
    <n v="8"/>
    <x v="278"/>
    <d v="2014-08-26T00:00:00"/>
    <n v="3"/>
    <d v="2014-08-01T00:00:00"/>
    <n v="3"/>
    <n v="1.93"/>
  </r>
  <r>
    <x v="367"/>
    <s v="WILMK"/>
    <n v="2"/>
    <x v="279"/>
    <d v="2014-08-27T00:00:00"/>
    <n v="7"/>
    <d v="2014-08-06T00:00:00"/>
    <n v="3"/>
    <n v="0.75"/>
  </r>
  <r>
    <x v="368"/>
    <s v="GREAL"/>
    <n v="1"/>
    <x v="280"/>
    <d v="2014-08-28T00:00:00"/>
    <n v="5"/>
    <d v="2014-08-05T00:00:00"/>
    <n v="2"/>
    <n v="116.53"/>
  </r>
  <r>
    <x v="369"/>
    <s v="GREAL"/>
    <n v="4"/>
    <x v="280"/>
    <d v="2014-08-28T00:00:00"/>
    <n v="4"/>
    <d v="2014-08-04T00:00:00"/>
    <n v="2"/>
    <n v="18.53"/>
  </r>
  <r>
    <x v="370"/>
    <s v="MEREP"/>
    <n v="1"/>
    <x v="281"/>
    <d v="2014-09-12T00:00:00"/>
    <n v="7"/>
    <d v="2014-08-08T00:00:00"/>
    <n v="1"/>
    <n v="154.68"/>
  </r>
  <r>
    <x v="371"/>
    <s v="MEREP"/>
    <n v="3"/>
    <x v="282"/>
    <d v="2014-09-01T00:00:00"/>
    <n v="3"/>
    <d v="2014-08-07T00:00:00"/>
    <n v="3"/>
    <n v="91.05"/>
  </r>
  <r>
    <x v="372"/>
    <s v="LAUGB"/>
    <n v="2"/>
    <x v="283"/>
    <d v="2014-09-02T00:00:00"/>
    <n v="9"/>
    <d v="2014-08-14T00:00:00"/>
    <n v="3"/>
    <n v="0.94"/>
  </r>
  <r>
    <x v="373"/>
    <s v="ISLAT"/>
    <n v="4"/>
    <x v="283"/>
    <d v="2014-09-02T00:00:00"/>
    <n v="6"/>
    <d v="2014-08-11T00:00:00"/>
    <n v="2"/>
    <n v="23.73"/>
  </r>
  <r>
    <x v="374"/>
    <s v="RICAR"/>
    <n v="4"/>
    <x v="284"/>
    <d v="2014-09-03T00:00:00"/>
    <n v="5"/>
    <d v="2014-08-11T00:00:00"/>
    <n v="3"/>
    <n v="50.97"/>
  </r>
  <r>
    <x v="375"/>
    <s v="FRANK"/>
    <n v="8"/>
    <x v="285"/>
    <d v="2014-09-04T00:00:00"/>
    <n v="5"/>
    <d v="2014-08-12T00:00:00"/>
    <n v="2"/>
    <n v="97.18"/>
  </r>
  <r>
    <x v="376"/>
    <s v="THECR"/>
    <n v="4"/>
    <x v="285"/>
    <d v="2014-09-04T00:00:00"/>
    <n v="12"/>
    <d v="2014-08-19T00:00:00"/>
    <n v="2"/>
    <n v="94.8"/>
  </r>
  <r>
    <x v="377"/>
    <s v="ANATR"/>
    <n v="3"/>
    <x v="286"/>
    <d v="2014-09-05T00:00:00"/>
    <n v="6"/>
    <d v="2014-08-14T00:00:00"/>
    <n v="1"/>
    <n v="43.9"/>
  </r>
  <r>
    <x v="378"/>
    <s v="BERGS"/>
    <n v="1"/>
    <x v="287"/>
    <d v="2014-09-08T00:00:00"/>
    <n v="9"/>
    <d v="2014-08-20T00:00:00"/>
    <n v="2"/>
    <n v="138.69"/>
  </r>
  <r>
    <x v="379"/>
    <s v="SAVEA"/>
    <n v="8"/>
    <x v="287"/>
    <d v="2014-09-22T00:00:00"/>
    <n v="10"/>
    <d v="2014-08-21T00:00:00"/>
    <n v="3"/>
    <n v="107.46"/>
  </r>
  <r>
    <x v="380"/>
    <s v="BLONP"/>
    <n v="4"/>
    <x v="288"/>
    <d v="2014-09-09T00:00:00"/>
    <n v="8"/>
    <d v="2014-08-20T00:00:00"/>
    <n v="3"/>
    <n v="30.36"/>
  </r>
  <r>
    <x v="381"/>
    <s v="GODOS"/>
    <n v="4"/>
    <x v="288"/>
    <d v="2014-09-09T00:00:00"/>
    <n v="8"/>
    <d v="2014-08-20T00:00:00"/>
    <n v="3"/>
    <n v="85.46"/>
  </r>
  <r>
    <x v="382"/>
    <s v="KOENE"/>
    <n v="1"/>
    <x v="289"/>
    <d v="2014-09-10T00:00:00"/>
    <n v="6"/>
    <d v="2014-08-19T00:00:00"/>
    <n v="2"/>
    <n v="32.35"/>
  </r>
  <r>
    <x v="383"/>
    <s v="LAMAI"/>
    <n v="8"/>
    <x v="290"/>
    <d v="2014-09-11T00:00:00"/>
    <n v="1"/>
    <d v="2014-08-15T00:00:00"/>
    <n v="1"/>
    <n v="0.87"/>
  </r>
  <r>
    <x v="384"/>
    <s v="WANDK"/>
    <n v="8"/>
    <x v="290"/>
    <d v="2014-09-11T00:00:00"/>
    <n v="5"/>
    <d v="2014-08-19T00:00:00"/>
    <n v="1"/>
    <n v="41.38"/>
  </r>
  <r>
    <x v="385"/>
    <s v="ERNSH"/>
    <n v="7"/>
    <x v="291"/>
    <d v="2014-09-12T00:00:00"/>
    <n v="3"/>
    <d v="2014-08-18T00:00:00"/>
    <n v="3"/>
    <n v="477.9"/>
  </r>
  <r>
    <x v="386"/>
    <s v="FOLIG"/>
    <n v="4"/>
    <x v="291"/>
    <d v="2014-09-12T00:00:00"/>
    <n v="6"/>
    <d v="2014-08-21T00:00:00"/>
    <n v="3"/>
    <n v="487.38"/>
  </r>
  <r>
    <x v="387"/>
    <s v="MAGAA"/>
    <n v="8"/>
    <x v="292"/>
    <d v="2014-09-15T00:00:00"/>
    <n v="3"/>
    <d v="2014-08-21T00:00:00"/>
    <n v="3"/>
    <n v="47.46"/>
  </r>
  <r>
    <x v="388"/>
    <s v="WARTH"/>
    <n v="4"/>
    <x v="293"/>
    <d v="2014-09-16T00:00:00"/>
    <n v="7"/>
    <d v="2014-08-26T00:00:00"/>
    <n v="1"/>
    <n v="1.1499999999999999"/>
  </r>
  <r>
    <x v="389"/>
    <s v="QUEEN"/>
    <n v="6"/>
    <x v="293"/>
    <d v="2014-09-16T00:00:00"/>
    <n v="7"/>
    <d v="2014-08-26T00:00:00"/>
    <n v="1"/>
    <n v="201.29"/>
  </r>
  <r>
    <x v="390"/>
    <s v="LINOD"/>
    <n v="3"/>
    <x v="294"/>
    <d v="2014-09-17T00:00:00"/>
    <n v="12"/>
    <d v="2014-09-01T00:00:00"/>
    <n v="1"/>
    <n v="158.44"/>
  </r>
  <r>
    <x v="391"/>
    <s v="SANTG"/>
    <n v="7"/>
    <x v="294"/>
    <d v="2014-09-17T00:00:00"/>
    <n v="7"/>
    <d v="2014-08-27T00:00:00"/>
    <n v="3"/>
    <n v="38.64"/>
  </r>
  <r>
    <x v="392"/>
    <s v="WANDK"/>
    <n v="4"/>
    <x v="295"/>
    <d v="2014-09-18T00:00:00"/>
    <n v="7"/>
    <d v="2014-08-28T00:00:00"/>
    <n v="1"/>
    <n v="23.55"/>
  </r>
  <r>
    <x v="393"/>
    <s v="HILAA"/>
    <n v="4"/>
    <x v="296"/>
    <d v="2014-09-19T00:00:00"/>
    <n v="4"/>
    <d v="2014-08-26T00:00:00"/>
    <n v="2"/>
    <n v="179.61"/>
  </r>
  <r>
    <x v="394"/>
    <s v="SIMOB"/>
    <n v="7"/>
    <x v="296"/>
    <d v="2014-09-19T00:00:00"/>
    <n v="14"/>
    <d v="2014-09-05T00:00:00"/>
    <n v="3"/>
    <n v="41.89"/>
  </r>
  <r>
    <x v="395"/>
    <s v="ALFKI"/>
    <n v="6"/>
    <x v="297"/>
    <d v="2014-09-22T00:00:00"/>
    <n v="8"/>
    <d v="2014-09-02T00:00:00"/>
    <n v="1"/>
    <n v="29.46"/>
  </r>
  <r>
    <x v="396"/>
    <s v="WELLI"/>
    <n v="3"/>
    <x v="297"/>
    <d v="2014-09-22T00:00:00"/>
    <n v="7"/>
    <d v="2014-09-01T00:00:00"/>
    <n v="2"/>
    <n v="0.14000000000000001"/>
  </r>
  <r>
    <x v="397"/>
    <s v="HANAR"/>
    <n v="4"/>
    <x v="298"/>
    <d v="2014-09-23T00:00:00"/>
    <n v="7"/>
    <d v="2014-09-02T00:00:00"/>
    <n v="1"/>
    <n v="12.41"/>
  </r>
  <r>
    <x v="398"/>
    <s v="HUNGO"/>
    <n v="9"/>
    <x v="299"/>
    <d v="2014-10-08T00:00:00"/>
    <n v="7"/>
    <d v="2014-09-03T00:00:00"/>
    <n v="3"/>
    <n v="142.33000000000001"/>
  </r>
  <r>
    <x v="399"/>
    <s v="QUEDE"/>
    <n v="4"/>
    <x v="299"/>
    <d v="2014-09-10T00:00:00"/>
    <n v="7"/>
    <d v="2014-09-03T00:00:00"/>
    <n v="2"/>
    <n v="45.54"/>
  </r>
  <r>
    <x v="400"/>
    <s v="RICAR"/>
    <n v="5"/>
    <x v="300"/>
    <d v="2014-10-09T00:00:00"/>
    <n v="12"/>
    <d v="2014-09-09T00:00:00"/>
    <n v="2"/>
    <n v="14.25"/>
  </r>
  <r>
    <x v="401"/>
    <s v="MAISD"/>
    <n v="5"/>
    <x v="300"/>
    <d v="2014-09-25T00:00:00"/>
    <n v="1"/>
    <d v="2014-08-29T00:00:00"/>
    <n v="3"/>
    <n v="6.2"/>
  </r>
  <r>
    <x v="402"/>
    <s v="FAMIA"/>
    <n v="5"/>
    <x v="301"/>
    <d v="2014-09-26T00:00:00"/>
    <n v="5"/>
    <d v="2014-09-03T00:00:00"/>
    <n v="3"/>
    <n v="176.81"/>
  </r>
  <r>
    <x v="403"/>
    <s v="WANDK"/>
    <n v="8"/>
    <x v="302"/>
    <d v="2014-09-29T00:00:00"/>
    <n v="10"/>
    <d v="2014-09-11T00:00:00"/>
    <n v="2"/>
    <n v="20.6"/>
  </r>
  <r>
    <x v="404"/>
    <s v="GOURL"/>
    <n v="4"/>
    <x v="302"/>
    <d v="2014-09-29T00:00:00"/>
    <n v="7"/>
    <d v="2014-09-08T00:00:00"/>
    <n v="2"/>
    <n v="7.14"/>
  </r>
  <r>
    <x v="405"/>
    <s v="FRANK"/>
    <n v="1"/>
    <x v="303"/>
    <d v="2014-09-30T00:00:00"/>
    <n v="17"/>
    <d v="2014-09-19T00:00:00"/>
    <n v="1"/>
    <n v="93.25"/>
  </r>
  <r>
    <x v="406"/>
    <s v="BERGS"/>
    <n v="5"/>
    <x v="303"/>
    <d v="2014-09-30T00:00:00"/>
    <n v="9"/>
    <d v="2014-09-11T00:00:00"/>
    <n v="1"/>
    <n v="55.26"/>
  </r>
  <r>
    <x v="407"/>
    <s v="REGGC"/>
    <n v="1"/>
    <x v="304"/>
    <d v="2014-10-01T00:00:00"/>
    <n v="8"/>
    <d v="2014-09-11T00:00:00"/>
    <n v="2"/>
    <n v="4.41"/>
  </r>
  <r>
    <x v="408"/>
    <s v="GREAL"/>
    <n v="6"/>
    <x v="305"/>
    <d v="2014-10-02T00:00:00"/>
    <n v="6"/>
    <d v="2014-09-10T00:00:00"/>
    <n v="1"/>
    <n v="57.15"/>
  </r>
  <r>
    <x v="409"/>
    <s v="SAVEA"/>
    <n v="2"/>
    <x v="305"/>
    <d v="2014-10-02T00:00:00"/>
    <n v="11"/>
    <d v="2014-09-15T00:00:00"/>
    <n v="2"/>
    <n v="352.69"/>
  </r>
  <r>
    <x v="410"/>
    <s v="QUICK"/>
    <n v="4"/>
    <x v="306"/>
    <d v="2014-10-03T00:00:00"/>
    <n v="3"/>
    <d v="2014-09-08T00:00:00"/>
    <n v="1"/>
    <n v="364.15"/>
  </r>
  <r>
    <x v="411"/>
    <s v="QUEEN"/>
    <n v="7"/>
    <x v="306"/>
    <d v="2014-10-03T00:00:00"/>
    <n v="5"/>
    <d v="2014-09-10T00:00:00"/>
    <n v="2"/>
    <n v="105.81"/>
  </r>
  <r>
    <x v="412"/>
    <s v="HUNGC"/>
    <n v="8"/>
    <x v="307"/>
    <d v="2014-10-06T00:00:00"/>
    <n v="37"/>
    <d v="2014-10-15T00:00:00"/>
    <n v="1"/>
    <n v="111.29"/>
  </r>
  <r>
    <x v="413"/>
    <s v="HUNGO"/>
    <n v="7"/>
    <x v="308"/>
    <d v="2014-10-07T00:00:00"/>
    <n v="6"/>
    <d v="2014-09-15T00:00:00"/>
    <n v="3"/>
    <n v="17.55"/>
  </r>
  <r>
    <x v="414"/>
    <s v="LONEP"/>
    <n v="3"/>
    <x v="308"/>
    <d v="2014-10-07T00:00:00"/>
    <n v="9"/>
    <d v="2014-09-18T00:00:00"/>
    <n v="2"/>
    <n v="1.28"/>
  </r>
  <r>
    <x v="415"/>
    <s v="BONAP"/>
    <n v="2"/>
    <x v="309"/>
    <d v="2014-09-24T00:00:00"/>
    <n v="23"/>
    <d v="2014-10-03T00:00:00"/>
    <n v="2"/>
    <n v="113.15"/>
  </r>
  <r>
    <x v="416"/>
    <s v="FURIB"/>
    <n v="1"/>
    <x v="309"/>
    <d v="2014-10-08T00:00:00"/>
    <n v="9"/>
    <d v="2014-09-19T00:00:00"/>
    <n v="3"/>
    <n v="1.27"/>
  </r>
  <r>
    <x v="417"/>
    <s v="LONEP"/>
    <n v="1"/>
    <x v="310"/>
    <d v="2014-10-09T00:00:00"/>
    <n v="6"/>
    <d v="2014-09-17T00:00:00"/>
    <n v="2"/>
    <n v="26.31"/>
  </r>
  <r>
    <x v="418"/>
    <s v="RICSU"/>
    <n v="7"/>
    <x v="311"/>
    <d v="2014-10-10T00:00:00"/>
    <n v="10"/>
    <d v="2014-09-22T00:00:00"/>
    <n v="2"/>
    <n v="232.42"/>
  </r>
  <r>
    <x v="419"/>
    <s v="ERNSH"/>
    <n v="7"/>
    <x v="311"/>
    <d v="2014-10-10T00:00:00"/>
    <n v="7"/>
    <d v="2014-09-19T00:00:00"/>
    <n v="1"/>
    <n v="78.09"/>
  </r>
  <r>
    <x v="420"/>
    <s v="WANDK"/>
    <n v="1"/>
    <x v="312"/>
    <d v="2014-10-13T00:00:00"/>
    <n v="8"/>
    <d v="2014-09-23T00:00:00"/>
    <n v="2"/>
    <n v="47.22"/>
  </r>
  <r>
    <x v="421"/>
    <s v="SIMOB"/>
    <n v="2"/>
    <x v="312"/>
    <d v="2014-10-13T00:00:00"/>
    <n v="7"/>
    <d v="2014-09-22T00:00:00"/>
    <n v="1"/>
    <n v="24.39"/>
  </r>
  <r>
    <x v="422"/>
    <s v="FRANK"/>
    <n v="4"/>
    <x v="313"/>
    <d v="2014-10-14T00:00:00"/>
    <n v="2"/>
    <d v="2014-09-18T00:00:00"/>
    <n v="1"/>
    <n v="203.48"/>
  </r>
  <r>
    <x v="423"/>
    <s v="FRANR"/>
    <n v="1"/>
    <x v="314"/>
    <d v="2014-10-15T00:00:00"/>
    <n v="7"/>
    <d v="2014-09-24T00:00:00"/>
    <n v="1"/>
    <n v="30.34"/>
  </r>
  <r>
    <x v="424"/>
    <s v="BERGS"/>
    <n v="9"/>
    <x v="314"/>
    <d v="2014-10-01T00:00:00"/>
    <n v="9"/>
    <d v="2014-09-26T00:00:00"/>
    <n v="2"/>
    <n v="95.75"/>
  </r>
  <r>
    <x v="425"/>
    <s v="WILMK"/>
    <n v="2"/>
    <x v="315"/>
    <d v="2014-10-16T00:00:00"/>
    <n v="1"/>
    <d v="2014-09-19T00:00:00"/>
    <n v="1"/>
    <n v="22.76"/>
  </r>
  <r>
    <x v="426"/>
    <s v="ISLAT"/>
    <n v="4"/>
    <x v="315"/>
    <d v="2014-10-16T00:00:00"/>
    <n v="12"/>
    <d v="2014-09-30T00:00:00"/>
    <n v="2"/>
    <n v="0.9"/>
  </r>
  <r>
    <x v="427"/>
    <s v="FRANK"/>
    <n v="5"/>
    <x v="316"/>
    <d v="2014-10-17T00:00:00"/>
    <n v="4"/>
    <d v="2014-09-23T00:00:00"/>
    <n v="2"/>
    <n v="31.85"/>
  </r>
  <r>
    <x v="428"/>
    <s v="TORTU"/>
    <n v="2"/>
    <x v="317"/>
    <d v="2014-10-20T00:00:00"/>
    <n v="7"/>
    <d v="2014-09-29T00:00:00"/>
    <n v="2"/>
    <n v="2.0099999999999998"/>
  </r>
  <r>
    <x v="429"/>
    <s v="ANTON"/>
    <n v="1"/>
    <x v="317"/>
    <d v="2014-10-20T00:00:00"/>
    <n v="4"/>
    <d v="2014-09-26T00:00:00"/>
    <n v="3"/>
    <n v="4.03"/>
  </r>
  <r>
    <x v="430"/>
    <s v="SAVEA"/>
    <n v="7"/>
    <x v="318"/>
    <d v="2014-10-21T00:00:00"/>
    <n v="23"/>
    <d v="2014-10-16T00:00:00"/>
    <n v="3"/>
    <n v="388.98"/>
  </r>
  <r>
    <x v="431"/>
    <s v="BLONP"/>
    <n v="8"/>
    <x v="318"/>
    <d v="2014-10-21T00:00:00"/>
    <n v="7"/>
    <d v="2014-09-30T00:00:00"/>
    <n v="3"/>
    <n v="27.94"/>
  </r>
  <r>
    <x v="432"/>
    <s v="OLDWO"/>
    <n v="1"/>
    <x v="319"/>
    <d v="2014-10-22T00:00:00"/>
    <n v="2"/>
    <d v="2014-09-26T00:00:00"/>
    <n v="1"/>
    <n v="26.61"/>
  </r>
  <r>
    <x v="433"/>
    <s v="GREAL"/>
    <n v="3"/>
    <x v="320"/>
    <d v="2014-10-23T00:00:00"/>
    <n v="5"/>
    <d v="2014-09-30T00:00:00"/>
    <n v="3"/>
    <n v="76.13"/>
  </r>
  <r>
    <x v="434"/>
    <s v="ANTON"/>
    <n v="3"/>
    <x v="320"/>
    <d v="2014-10-23T00:00:00"/>
    <n v="6"/>
    <d v="2014-10-01T00:00:00"/>
    <n v="2"/>
    <n v="36.130000000000003"/>
  </r>
  <r>
    <x v="435"/>
    <s v="DUMON"/>
    <n v="2"/>
    <x v="321"/>
    <d v="2014-10-24T00:00:00"/>
    <n v="5"/>
    <d v="2014-10-01T00:00:00"/>
    <n v="1"/>
    <n v="4.4000000000000004"/>
  </r>
  <r>
    <x v="436"/>
    <s v="OTTIK"/>
    <n v="3"/>
    <x v="321"/>
    <d v="2014-10-24T00:00:00"/>
    <n v="4"/>
    <d v="2014-09-30T00:00:00"/>
    <n v="1"/>
    <n v="145.63"/>
  </r>
  <r>
    <x v="437"/>
    <s v="GOURL"/>
    <n v="4"/>
    <x v="322"/>
    <d v="2014-10-13T00:00:00"/>
    <n v="4"/>
    <d v="2014-10-03T00:00:00"/>
    <n v="2"/>
    <n v="33.75"/>
  </r>
  <r>
    <x v="438"/>
    <s v="PICCO"/>
    <n v="2"/>
    <x v="323"/>
    <d v="2014-10-28T00:00:00"/>
    <n v="8"/>
    <d v="2014-10-08T00:00:00"/>
    <n v="1"/>
    <n v="96.5"/>
  </r>
  <r>
    <x v="439"/>
    <s v="HUNGO"/>
    <n v="9"/>
    <x v="323"/>
    <d v="2014-10-28T00:00:00"/>
    <n v="30"/>
    <d v="2014-10-30T00:00:00"/>
    <n v="2"/>
    <n v="296.43"/>
  </r>
  <r>
    <x v="440"/>
    <s v="VAFFE"/>
    <n v="4"/>
    <x v="324"/>
    <d v="2014-10-15T00:00:00"/>
    <n v="6"/>
    <d v="2014-10-07T00:00:00"/>
    <n v="2"/>
    <n v="299.08999999999997"/>
  </r>
  <r>
    <x v="441"/>
    <s v="BERGS"/>
    <n v="1"/>
    <x v="324"/>
    <d v="2014-10-29T00:00:00"/>
    <n v="6"/>
    <d v="2014-10-07T00:00:00"/>
    <n v="2"/>
    <n v="13.42"/>
  </r>
  <r>
    <x v="442"/>
    <s v="HANAR"/>
    <n v="1"/>
    <x v="325"/>
    <d v="2014-10-30T00:00:00"/>
    <n v="1"/>
    <d v="2014-10-03T00:00:00"/>
    <n v="1"/>
    <n v="15.8"/>
  </r>
  <r>
    <x v="443"/>
    <s v="QUICK"/>
    <n v="2"/>
    <x v="326"/>
    <d v="2014-11-14T00:00:00"/>
    <n v="19"/>
    <d v="2014-10-22T00:00:00"/>
    <n v="2"/>
    <n v="810.05"/>
  </r>
  <r>
    <x v="444"/>
    <s v="ALFKI"/>
    <n v="4"/>
    <x v="326"/>
    <d v="2014-10-31T00:00:00"/>
    <n v="10"/>
    <d v="2014-10-13T00:00:00"/>
    <n v="2"/>
    <n v="61.02"/>
  </r>
  <r>
    <x v="445"/>
    <s v="WHITC"/>
    <n v="3"/>
    <x v="327"/>
    <d v="2014-10-20T00:00:00"/>
    <n v="4"/>
    <d v="2014-10-10T00:00:00"/>
    <n v="3"/>
    <n v="139.34"/>
  </r>
  <r>
    <x v="446"/>
    <s v="QUICK"/>
    <n v="8"/>
    <x v="327"/>
    <d v="2014-11-03T00:00:00"/>
    <n v="3"/>
    <d v="2014-10-09T00:00:00"/>
    <n v="3"/>
    <n v="398.36"/>
  </r>
  <r>
    <x v="447"/>
    <s v="WILMK"/>
    <n v="7"/>
    <x v="328"/>
    <d v="2014-11-18T00:00:00"/>
    <n v="7"/>
    <d v="2014-10-14T00:00:00"/>
    <n v="1"/>
    <n v="16.72"/>
  </r>
  <r>
    <x v="448"/>
    <s v="WHITC"/>
    <n v="8"/>
    <x v="329"/>
    <d v="2014-11-19T00:00:00"/>
    <n v="6"/>
    <d v="2014-10-14T00:00:00"/>
    <n v="3"/>
    <n v="102.55"/>
  </r>
  <r>
    <x v="449"/>
    <s v="LINOD"/>
    <n v="3"/>
    <x v="329"/>
    <d v="2014-11-05T00:00:00"/>
    <n v="6"/>
    <d v="2014-10-14T00:00:00"/>
    <n v="1"/>
    <n v="45.52"/>
  </r>
  <r>
    <x v="450"/>
    <s v="ERNSH"/>
    <n v="4"/>
    <x v="330"/>
    <d v="2014-11-06T00:00:00"/>
    <n v="8"/>
    <d v="2014-10-17T00:00:00"/>
    <n v="1"/>
    <n v="272.47000000000003"/>
  </r>
  <r>
    <x v="451"/>
    <s v="MORGK"/>
    <n v="3"/>
    <x v="330"/>
    <d v="2014-11-06T00:00:00"/>
    <n v="4"/>
    <d v="2014-10-13T00:00:00"/>
    <n v="3"/>
    <n v="0.57999999999999996"/>
  </r>
  <r>
    <x v="452"/>
    <s v="SAVEA"/>
    <n v="3"/>
    <x v="331"/>
    <d v="2014-11-07T00:00:00"/>
    <n v="6"/>
    <d v="2014-10-16T00:00:00"/>
    <n v="1"/>
    <n v="65.099999999999994"/>
  </r>
  <r>
    <x v="453"/>
    <s v="HUNGO"/>
    <n v="6"/>
    <x v="332"/>
    <d v="2014-10-27T00:00:00"/>
    <n v="2"/>
    <d v="2014-10-15T00:00:00"/>
    <n v="3"/>
    <n v="220.31"/>
  </r>
  <r>
    <x v="454"/>
    <s v="ALFKI"/>
    <n v="4"/>
    <x v="332"/>
    <d v="2014-11-24T00:00:00"/>
    <n v="8"/>
    <d v="2014-10-21T00:00:00"/>
    <n v="1"/>
    <n v="23.94"/>
  </r>
  <r>
    <x v="455"/>
    <s v="FOLKO"/>
    <n v="6"/>
    <x v="333"/>
    <d v="2014-11-11T00:00:00"/>
    <n v="6"/>
    <d v="2014-10-20T00:00:00"/>
    <n v="2"/>
    <n v="152.30000000000001"/>
  </r>
  <r>
    <x v="456"/>
    <s v="QUEEN"/>
    <n v="6"/>
    <x v="333"/>
    <d v="2014-11-11T00:00:00"/>
    <n v="24"/>
    <d v="2014-11-07T00:00:00"/>
    <n v="1"/>
    <n v="4.78"/>
  </r>
  <r>
    <x v="457"/>
    <s v="HILAA"/>
    <n v="9"/>
    <x v="334"/>
    <d v="2014-11-12T00:00:00"/>
    <n v="34"/>
    <d v="2014-11-18T00:00:00"/>
    <n v="2"/>
    <n v="3.52"/>
  </r>
  <r>
    <x v="458"/>
    <s v="OLDWO"/>
    <n v="8"/>
    <x v="335"/>
    <d v="2014-11-13T00:00:00"/>
    <n v="5"/>
    <d v="2014-10-21T00:00:00"/>
    <n v="3"/>
    <n v="135.63"/>
  </r>
  <r>
    <x v="459"/>
    <s v="AROUT"/>
    <n v="4"/>
    <x v="335"/>
    <d v="2014-10-30T00:00:00"/>
    <n v="7"/>
    <d v="2014-10-23T00:00:00"/>
    <n v="3"/>
    <n v="21.74"/>
  </r>
  <r>
    <x v="460"/>
    <s v="THEBI"/>
    <n v="6"/>
    <x v="336"/>
    <d v="2014-11-28T00:00:00"/>
    <n v="19"/>
    <d v="2014-11-05T00:00:00"/>
    <n v="2"/>
    <n v="2.96"/>
  </r>
  <r>
    <x v="461"/>
    <s v="GOURL"/>
    <n v="1"/>
    <x v="336"/>
    <d v="2014-11-14T00:00:00"/>
    <n v="34"/>
    <d v="2014-11-20T00:00:00"/>
    <n v="3"/>
    <n v="210.8"/>
  </r>
  <r>
    <x v="462"/>
    <s v="FRANS"/>
    <n v="1"/>
    <x v="337"/>
    <d v="2014-11-17T00:00:00"/>
    <n v="3"/>
    <d v="2014-10-23T00:00:00"/>
    <n v="1"/>
    <n v="4.9800000000000004"/>
  </r>
  <r>
    <x v="463"/>
    <s v="SAVEA"/>
    <n v="5"/>
    <x v="338"/>
    <d v="2014-12-02T00:00:00"/>
    <n v="8"/>
    <d v="2014-10-29T00:00:00"/>
    <n v="2"/>
    <n v="52.41"/>
  </r>
  <r>
    <x v="464"/>
    <s v="HUNGO"/>
    <n v="3"/>
    <x v="338"/>
    <d v="2014-11-18T00:00:00"/>
    <n v="10"/>
    <d v="2014-10-31T00:00:00"/>
    <n v="1"/>
    <n v="89.93"/>
  </r>
  <r>
    <x v="465"/>
    <s v="SAVEA"/>
    <n v="1"/>
    <x v="339"/>
    <d v="2014-11-19T00:00:00"/>
    <n v="2"/>
    <d v="2014-10-24T00:00:00"/>
    <n v="1"/>
    <n v="167.05"/>
  </r>
  <r>
    <x v="466"/>
    <s v="SAVEA"/>
    <n v="5"/>
    <x v="339"/>
    <d v="2014-11-19T00:00:00"/>
    <n v="5"/>
    <d v="2014-10-27T00:00:00"/>
    <n v="3"/>
    <n v="24.49"/>
  </r>
  <r>
    <x v="467"/>
    <s v="BONAP"/>
    <n v="3"/>
    <x v="340"/>
    <d v="2014-11-06T00:00:00"/>
    <n v="6"/>
    <d v="2014-10-29T00:00:00"/>
    <n v="1"/>
    <n v="63.2"/>
  </r>
  <r>
    <x v="468"/>
    <s v="RANCH"/>
    <n v="4"/>
    <x v="341"/>
    <d v="2014-11-21T00:00:00"/>
    <n v="3"/>
    <d v="2014-10-27T00:00:00"/>
    <n v="2"/>
    <n v="22.57"/>
  </r>
  <r>
    <x v="469"/>
    <s v="FRANK"/>
    <n v="1"/>
    <x v="341"/>
    <d v="2014-11-21T00:00:00"/>
    <n v="5"/>
    <d v="2014-10-29T00:00:00"/>
    <n v="2"/>
    <n v="59.25"/>
  </r>
  <r>
    <x v="470"/>
    <s v="KOENE"/>
    <n v="1"/>
    <x v="342"/>
    <d v="2014-11-24T00:00:00"/>
    <n v="2"/>
    <d v="2014-10-29T00:00:00"/>
    <n v="3"/>
    <n v="170.88"/>
  </r>
  <r>
    <x v="471"/>
    <s v="LETSS"/>
    <n v="8"/>
    <x v="342"/>
    <d v="2014-11-24T00:00:00"/>
    <n v="9"/>
    <d v="2014-11-05T00:00:00"/>
    <n v="2"/>
    <n v="51.44"/>
  </r>
  <r>
    <x v="472"/>
    <s v="QUEDE"/>
    <n v="8"/>
    <x v="343"/>
    <d v="2014-11-11T00:00:00"/>
    <n v="8"/>
    <d v="2014-11-05T00:00:00"/>
    <n v="2"/>
    <n v="9.5299999999999994"/>
  </r>
  <r>
    <x v="473"/>
    <s v="QUICK"/>
    <n v="5"/>
    <x v="344"/>
    <d v="2014-11-26T00:00:00"/>
    <n v="2"/>
    <d v="2014-10-31T00:00:00"/>
    <n v="3"/>
    <n v="48.92"/>
  </r>
  <r>
    <x v="474"/>
    <s v="SAVEA"/>
    <n v="8"/>
    <x v="344"/>
    <d v="2014-12-10T00:00:00"/>
    <n v="6"/>
    <d v="2014-11-04T00:00:00"/>
    <n v="1"/>
    <n v="74.58"/>
  </r>
  <r>
    <x v="475"/>
    <s v="WHITC"/>
    <n v="3"/>
    <x v="345"/>
    <d v="2014-11-27T00:00:00"/>
    <n v="26"/>
    <d v="2014-11-25T00:00:00"/>
    <n v="1"/>
    <n v="21.72"/>
  </r>
  <r>
    <x v="476"/>
    <s v="MEREP"/>
    <n v="8"/>
    <x v="345"/>
    <d v="2014-12-11T00:00:00"/>
    <n v="6"/>
    <d v="2014-11-05T00:00:00"/>
    <n v="2"/>
    <n v="57.75"/>
  </r>
  <r>
    <x v="477"/>
    <s v="FAMIA"/>
    <n v="4"/>
    <x v="346"/>
    <d v="2014-11-28T00:00:00"/>
    <n v="5"/>
    <d v="2014-11-05T00:00:00"/>
    <n v="3"/>
    <n v="10.83"/>
  </r>
  <r>
    <x v="478"/>
    <s v="EASTC"/>
    <n v="4"/>
    <x v="347"/>
    <d v="2014-11-17T00:00:00"/>
    <n v="32"/>
    <d v="2014-12-05T00:00:00"/>
    <n v="1"/>
    <n v="16.559999999999999"/>
  </r>
  <r>
    <x v="479"/>
    <s v="REGGC"/>
    <n v="2"/>
    <x v="347"/>
    <d v="2014-12-01T00:00:00"/>
    <n v="32"/>
    <d v="2014-12-05T00:00:00"/>
    <n v="1"/>
    <n v="89.9"/>
  </r>
  <r>
    <x v="480"/>
    <s v="QUEEN"/>
    <n v="4"/>
    <x v="348"/>
    <d v="2014-12-02T00:00:00"/>
    <n v="7"/>
    <d v="2014-11-11T00:00:00"/>
    <n v="2"/>
    <n v="58.33"/>
  </r>
  <r>
    <x v="481"/>
    <s v="LINOD"/>
    <n v="8"/>
    <x v="348"/>
    <d v="2014-12-16T00:00:00"/>
    <n v="10"/>
    <d v="2014-11-14T00:00:00"/>
    <n v="3"/>
    <n v="141.06"/>
  </r>
  <r>
    <x v="482"/>
    <s v="BONAP"/>
    <n v="5"/>
    <x v="349"/>
    <d v="2014-12-03T00:00:00"/>
    <n v="9"/>
    <d v="2014-11-14T00:00:00"/>
    <n v="1"/>
    <n v="20.12"/>
  </r>
  <r>
    <x v="483"/>
    <s v="CHOPS"/>
    <n v="7"/>
    <x v="350"/>
    <d v="2014-12-04T00:00:00"/>
    <n v="8"/>
    <d v="2014-11-14T00:00:00"/>
    <n v="1"/>
    <n v="96.65"/>
  </r>
  <r>
    <x v="484"/>
    <s v="BONAP"/>
    <n v="3"/>
    <x v="350"/>
    <d v="2014-12-04T00:00:00"/>
    <n v="1"/>
    <d v="2014-11-07T00:00:00"/>
    <n v="1"/>
    <n v="16.97"/>
  </r>
  <r>
    <x v="485"/>
    <s v="BERGS"/>
    <n v="1"/>
    <x v="351"/>
    <d v="2014-12-05T00:00:00"/>
    <n v="3"/>
    <d v="2014-11-10T00:00:00"/>
    <n v="3"/>
    <n v="110.11"/>
  </r>
  <r>
    <x v="486"/>
    <s v="GOURL"/>
    <n v="2"/>
    <x v="351"/>
    <d v="2014-12-05T00:00:00"/>
    <n v="5"/>
    <d v="2014-11-12T00:00:00"/>
    <n v="3"/>
    <n v="1.63"/>
  </r>
  <r>
    <x v="487"/>
    <s v="LETSS"/>
    <n v="6"/>
    <x v="352"/>
    <d v="2014-12-08T00:00:00"/>
    <n v="11"/>
    <d v="2014-11-21T00:00:00"/>
    <n v="2"/>
    <n v="45.97"/>
  </r>
  <r>
    <x v="488"/>
    <s v="HUNGO"/>
    <n v="9"/>
    <x v="353"/>
    <d v="2014-12-09T00:00:00"/>
    <n v="10"/>
    <d v="2014-11-21T00:00:00"/>
    <n v="2"/>
    <n v="44.1"/>
  </r>
  <r>
    <x v="489"/>
    <s v="VINET"/>
    <n v="2"/>
    <x v="353"/>
    <d v="2014-12-09T00:00:00"/>
    <n v="7"/>
    <d v="2014-11-18T00:00:00"/>
    <n v="2"/>
    <n v="7.79"/>
  </r>
  <r>
    <x v="490"/>
    <s v="SPECD"/>
    <n v="2"/>
    <x v="354"/>
    <d v="2014-12-10T00:00:00"/>
    <n v="6"/>
    <d v="2014-11-18T00:00:00"/>
    <n v="1"/>
    <n v="2.91"/>
  </r>
  <r>
    <x v="491"/>
    <s v="VINET"/>
    <n v="3"/>
    <x v="354"/>
    <d v="2014-12-10T00:00:00"/>
    <n v="5"/>
    <d v="2014-11-17T00:00:00"/>
    <n v="3"/>
    <n v="11.08"/>
  </r>
  <r>
    <x v="492"/>
    <s v="WHITC"/>
    <n v="4"/>
    <x v="355"/>
    <d v="2014-12-11T00:00:00"/>
    <n v="12"/>
    <d v="2014-11-25T00:00:00"/>
    <n v="2"/>
    <n v="81.88"/>
  </r>
  <r>
    <x v="493"/>
    <s v="AROUT"/>
    <n v="4"/>
    <x v="356"/>
    <d v="2014-11-28T00:00:00"/>
    <n v="4"/>
    <d v="2014-11-18T00:00:00"/>
    <n v="3"/>
    <n v="10.96"/>
  </r>
  <r>
    <x v="494"/>
    <s v="BOTTM"/>
    <n v="3"/>
    <x v="356"/>
    <d v="2014-12-12T00:00:00"/>
    <n v="4"/>
    <d v="2014-11-18T00:00:00"/>
    <n v="3"/>
    <n v="243.73"/>
  </r>
  <r>
    <x v="495"/>
    <s v="AROUT"/>
    <n v="1"/>
    <x v="357"/>
    <d v="2014-12-15T00:00:00"/>
    <n v="4"/>
    <d v="2014-11-21T00:00:00"/>
    <n v="2"/>
    <n v="23.72"/>
  </r>
  <r>
    <x v="496"/>
    <s v="VAFFE"/>
    <n v="6"/>
    <x v="357"/>
    <d v="2014-12-15T00:00:00"/>
    <n v="7"/>
    <d v="2014-11-24T00:00:00"/>
    <n v="1"/>
    <n v="69.19"/>
  </r>
  <r>
    <x v="497"/>
    <s v="QUICK"/>
    <n v="9"/>
    <x v="358"/>
    <d v="2014-12-16T00:00:00"/>
    <n v="9"/>
    <d v="2014-11-27T00:00:00"/>
    <n v="1"/>
    <n v="3.52"/>
  </r>
  <r>
    <x v="498"/>
    <s v="CHOPS"/>
    <n v="1"/>
    <x v="359"/>
    <d v="2014-12-17T00:00:00"/>
    <n v="2"/>
    <d v="2014-11-21T00:00:00"/>
    <n v="3"/>
    <n v="31.43"/>
  </r>
  <r>
    <x v="499"/>
    <s v="PICCO"/>
    <n v="6"/>
    <x v="359"/>
    <d v="2014-12-17T00:00:00"/>
    <n v="7"/>
    <d v="2014-11-26T00:00:00"/>
    <n v="1"/>
    <n v="117.33"/>
  </r>
  <r>
    <x v="500"/>
    <s v="SAVEA"/>
    <n v="3"/>
    <x v="360"/>
    <d v="2014-12-18T00:00:00"/>
    <n v="8"/>
    <d v="2014-11-28T00:00:00"/>
    <n v="1"/>
    <n v="232.55"/>
  </r>
  <r>
    <x v="501"/>
    <s v="ISLAT"/>
    <n v="4"/>
    <x v="360"/>
    <d v="2014-12-18T00:00:00"/>
    <n v="29"/>
    <d v="2014-12-19T00:00:00"/>
    <n v="2"/>
    <n v="61.53"/>
  </r>
  <r>
    <x v="502"/>
    <s v="WARTH"/>
    <n v="9"/>
    <x v="361"/>
    <d v="2014-12-19T00:00:00"/>
    <n v="3"/>
    <d v="2014-11-24T00:00:00"/>
    <n v="1"/>
    <n v="79.3"/>
  </r>
  <r>
    <x v="503"/>
    <s v="RICSU"/>
    <n v="3"/>
    <x v="362"/>
    <d v="2014-12-22T00:00:00"/>
    <n v="9"/>
    <d v="2014-12-03T00:00:00"/>
    <n v="3"/>
    <n v="130.79"/>
  </r>
  <r>
    <x v="504"/>
    <s v="NORTS"/>
    <n v="2"/>
    <x v="362"/>
    <d v="2014-12-22T00:00:00"/>
    <n v="4"/>
    <d v="2014-11-28T00:00:00"/>
    <n v="3"/>
    <n v="1.39"/>
  </r>
  <r>
    <x v="505"/>
    <s v="FRANS"/>
    <n v="3"/>
    <x v="363"/>
    <d v="2014-12-23T00:00:00"/>
    <n v="2"/>
    <d v="2014-11-27T00:00:00"/>
    <n v="1"/>
    <n v="7.7"/>
  </r>
  <r>
    <x v="506"/>
    <s v="MAGAA"/>
    <n v="6"/>
    <x v="363"/>
    <d v="2014-12-23T00:00:00"/>
    <n v="2"/>
    <d v="2014-11-27T00:00:00"/>
    <n v="3"/>
    <n v="2.38"/>
  </r>
  <r>
    <x v="507"/>
    <s v="BONAP"/>
    <n v="4"/>
    <x v="364"/>
    <d v="2014-12-24T00:00:00"/>
    <n v="2"/>
    <d v="2014-11-28T00:00:00"/>
    <n v="2"/>
    <n v="16.71"/>
  </r>
  <r>
    <x v="508"/>
    <s v="SPLIR"/>
    <n v="8"/>
    <x v="365"/>
    <d v="2014-12-25T00:00:00"/>
    <n v="5"/>
    <d v="2014-12-02T00:00:00"/>
    <n v="2"/>
    <n v="73.209999999999994"/>
  </r>
  <r>
    <x v="509"/>
    <s v="SAVEA"/>
    <n v="6"/>
    <x v="365"/>
    <d v="2014-12-25T00:00:00"/>
    <n v="18"/>
    <d v="2014-12-15T00:00:00"/>
    <n v="1"/>
    <n v="8.19"/>
  </r>
  <r>
    <x v="510"/>
    <s v="RICSU"/>
    <n v="3"/>
    <x v="366"/>
    <d v="2014-12-26T00:00:00"/>
    <n v="6"/>
    <d v="2014-12-04T00:00:00"/>
    <n v="3"/>
    <n v="138.16999999999999"/>
  </r>
  <r>
    <x v="511"/>
    <s v="ANATR"/>
    <n v="3"/>
    <x v="366"/>
    <d v="2014-12-26T00:00:00"/>
    <n v="14"/>
    <d v="2014-12-12T00:00:00"/>
    <n v="3"/>
    <n v="11.99"/>
  </r>
  <r>
    <x v="512"/>
    <s v="MAISD"/>
    <n v="4"/>
    <x v="367"/>
    <d v="2014-12-29T00:00:00"/>
    <n v="9"/>
    <d v="2014-12-10T00:00:00"/>
    <n v="1"/>
    <n v="155.63999999999999"/>
  </r>
  <r>
    <x v="513"/>
    <s v="RATTC"/>
    <n v="5"/>
    <x v="368"/>
    <d v="2014-12-30T00:00:00"/>
    <n v="6"/>
    <d v="2014-12-08T00:00:00"/>
    <n v="2"/>
    <n v="18.66"/>
  </r>
  <r>
    <x v="514"/>
    <s v="FOLKO"/>
    <n v="3"/>
    <x v="368"/>
    <d v="2014-12-30T00:00:00"/>
    <n v="7"/>
    <d v="2014-12-09T00:00:00"/>
    <n v="1"/>
    <n v="328.74"/>
  </r>
  <r>
    <x v="515"/>
    <s v="FOLIG"/>
    <n v="3"/>
    <x v="369"/>
    <d v="2014-12-31T00:00:00"/>
    <n v="5"/>
    <d v="2014-12-08T00:00:00"/>
    <n v="3"/>
    <n v="37.35"/>
  </r>
  <r>
    <x v="516"/>
    <s v="ERNSH"/>
    <n v="6"/>
    <x v="369"/>
    <d v="2014-12-31T00:00:00"/>
    <n v="5"/>
    <d v="2014-12-08T00:00:00"/>
    <n v="3"/>
    <n v="145.44999999999999"/>
  </r>
  <r>
    <x v="517"/>
    <s v="QUICK"/>
    <n v="3"/>
    <x v="370"/>
    <d v="2015-01-01T00:00:00"/>
    <n v="5"/>
    <d v="2014-12-09T00:00:00"/>
    <n v="3"/>
    <n v="42.74"/>
  </r>
  <r>
    <x v="518"/>
    <s v="OTTIK"/>
    <n v="4"/>
    <x v="371"/>
    <d v="2015-01-02T00:00:00"/>
    <n v="4"/>
    <d v="2014-12-09T00:00:00"/>
    <n v="1"/>
    <n v="157.55000000000001"/>
  </r>
  <r>
    <x v="519"/>
    <s v="SUPRD"/>
    <n v="4"/>
    <x v="371"/>
    <d v="2015-01-02T00:00:00"/>
    <n v="10"/>
    <d v="2014-12-15T00:00:00"/>
    <n v="3"/>
    <n v="1.59"/>
  </r>
  <r>
    <x v="520"/>
    <s v="AROUT"/>
    <n v="3"/>
    <x v="372"/>
    <d v="2015-01-05T00:00:00"/>
    <n v="7"/>
    <d v="2014-12-15T00:00:00"/>
    <n v="2"/>
    <n v="146.32"/>
  </r>
  <r>
    <x v="521"/>
    <s v="VAFFE"/>
    <n v="3"/>
    <x v="372"/>
    <d v="2015-01-05T00:00:00"/>
    <n v="4"/>
    <d v="2014-12-12T00:00:00"/>
    <n v="1"/>
    <n v="65.06"/>
  </r>
  <r>
    <x v="522"/>
    <s v="HANAR"/>
    <n v="8"/>
    <x v="373"/>
    <d v="2015-01-06T00:00:00"/>
    <n v="8"/>
    <d v="2014-12-17T00:00:00"/>
    <n v="3"/>
    <n v="5.32"/>
  </r>
  <r>
    <x v="523"/>
    <s v="ERNSH"/>
    <n v="9"/>
    <x v="374"/>
    <d v="2015-01-07T00:00:00"/>
    <n v="23"/>
    <d v="2015-01-02T00:00:00"/>
    <n v="2"/>
    <n v="11.19"/>
  </r>
  <r>
    <x v="524"/>
    <s v="LEHMS"/>
    <n v="3"/>
    <x v="374"/>
    <d v="2015-01-07T00:00:00"/>
    <n v="9"/>
    <d v="2014-12-19T00:00:00"/>
    <n v="2"/>
    <n v="91.28"/>
  </r>
  <r>
    <x v="525"/>
    <s v="ERNSH"/>
    <n v="1"/>
    <x v="375"/>
    <d v="2015-01-08T00:00:00"/>
    <n v="5"/>
    <d v="2014-12-16T00:00:00"/>
    <n v="3"/>
    <n v="96.43"/>
  </r>
  <r>
    <x v="526"/>
    <s v="FOLKO"/>
    <n v="4"/>
    <x v="375"/>
    <d v="2014-12-25T00:00:00"/>
    <n v="1"/>
    <d v="2014-12-12T00:00:00"/>
    <n v="1"/>
    <n v="48.2"/>
  </r>
  <r>
    <x v="527"/>
    <s v="THECR"/>
    <n v="7"/>
    <x v="376"/>
    <d v="2015-01-09T00:00:00"/>
    <n v="14"/>
    <d v="2014-12-26T00:00:00"/>
    <n v="1"/>
    <n v="20.25"/>
  </r>
  <r>
    <x v="528"/>
    <s v="ERNSH"/>
    <n v="1"/>
    <x v="377"/>
    <d v="2015-01-12T00:00:00"/>
    <n v="3"/>
    <d v="2014-12-18T00:00:00"/>
    <n v="3"/>
    <n v="351.53"/>
  </r>
  <r>
    <x v="529"/>
    <s v="GOURL"/>
    <n v="7"/>
    <x v="377"/>
    <d v="2014-12-29T00:00:00"/>
    <n v="37"/>
    <d v="2015-01-21T00:00:00"/>
    <n v="2"/>
    <n v="3.01"/>
  </r>
  <r>
    <x v="530"/>
    <s v="BERGS"/>
    <n v="3"/>
    <x v="378"/>
    <d v="2015-01-13T00:00:00"/>
    <n v="8"/>
    <d v="2014-12-24T00:00:00"/>
    <n v="1"/>
    <n v="6.79"/>
  </r>
  <r>
    <x v="531"/>
    <s v="MORGK"/>
    <n v="3"/>
    <x v="378"/>
    <d v="2015-01-13T00:00:00"/>
    <n v="29"/>
    <d v="2015-01-14T00:00:00"/>
    <n v="2"/>
    <n v="58.13"/>
  </r>
  <r>
    <x v="532"/>
    <s v="LILAS"/>
    <n v="2"/>
    <x v="378"/>
    <d v="2014-12-30T00:00:00"/>
    <n v="9"/>
    <d v="2014-12-25T00:00:00"/>
    <n v="1"/>
    <n v="42.13"/>
  </r>
  <r>
    <x v="533"/>
    <s v="WARTH"/>
    <n v="2"/>
    <x v="379"/>
    <d v="2015-01-14T00:00:00"/>
    <n v="2"/>
    <d v="2014-12-19T00:00:00"/>
    <n v="3"/>
    <n v="73.16"/>
  </r>
  <r>
    <x v="534"/>
    <s v="CACTU"/>
    <n v="9"/>
    <x v="379"/>
    <d v="2015-01-14T00:00:00"/>
    <n v="5"/>
    <d v="2014-12-22T00:00:00"/>
    <n v="3"/>
    <n v="1.1000000000000001"/>
  </r>
  <r>
    <x v="535"/>
    <s v="HANAR"/>
    <n v="4"/>
    <x v="380"/>
    <d v="2015-01-15T00:00:00"/>
    <n v="1"/>
    <d v="2014-12-19T00:00:00"/>
    <n v="2"/>
    <n v="124.98"/>
  </r>
  <r>
    <x v="536"/>
    <s v="MAGAA"/>
    <n v="4"/>
    <x v="380"/>
    <d v="2015-01-15T00:00:00"/>
    <n v="4"/>
    <d v="2014-12-22T00:00:00"/>
    <n v="3"/>
    <n v="70.09"/>
  </r>
  <r>
    <x v="537"/>
    <s v="GROSR"/>
    <n v="1"/>
    <x v="380"/>
    <d v="2015-01-15T00:00:00"/>
    <n v="6"/>
    <d v="2014-12-24T00:00:00"/>
    <n v="3"/>
    <n v="1.51"/>
  </r>
  <r>
    <x v="538"/>
    <s v="QUEEN"/>
    <n v="8"/>
    <x v="381"/>
    <d v="2015-01-16T00:00:00"/>
    <n v="4"/>
    <d v="2014-12-23T00:00:00"/>
    <n v="1"/>
    <n v="110.87"/>
  </r>
  <r>
    <x v="539"/>
    <s v="LAMAI"/>
    <n v="2"/>
    <x v="381"/>
    <d v="2015-01-02T00:00:00"/>
    <n v="7"/>
    <d v="2014-12-26T00:00:00"/>
    <n v="1"/>
    <n v="249.93"/>
  </r>
  <r>
    <x v="540"/>
    <s v="QUICK"/>
    <n v="1"/>
    <x v="382"/>
    <d v="2015-01-19T00:00:00"/>
    <n v="28"/>
    <d v="2015-01-19T00:00:00"/>
    <n v="2"/>
    <n v="42.7"/>
  </r>
  <r>
    <x v="541"/>
    <s v="FOLIG"/>
    <n v="1"/>
    <x v="382"/>
    <d v="2015-01-19T00:00:00"/>
    <n v="9"/>
    <d v="2014-12-31T00:00:00"/>
    <n v="2"/>
    <n v="100.6"/>
  </r>
  <r>
    <x v="542"/>
    <s v="GOURL"/>
    <n v="6"/>
    <x v="382"/>
    <d v="2015-01-19T00:00:00"/>
    <n v="4"/>
    <d v="2014-12-26T00:00:00"/>
    <n v="1"/>
    <n v="28.23"/>
  </r>
  <r>
    <x v="543"/>
    <s v="FRANK"/>
    <n v="6"/>
    <x v="383"/>
    <d v="2015-01-20T00:00:00"/>
    <n v="9"/>
    <d v="2015-01-01T00:00:00"/>
    <n v="2"/>
    <n v="16.850000000000001"/>
  </r>
  <r>
    <x v="544"/>
    <s v="WOLZA"/>
    <n v="1"/>
    <x v="383"/>
    <d v="2015-01-20T00:00:00"/>
    <n v="8"/>
    <d v="2014-12-31T00:00:00"/>
    <n v="3"/>
    <n v="23.79"/>
  </r>
  <r>
    <x v="545"/>
    <s v="AROUT"/>
    <n v="3"/>
    <x v="384"/>
    <d v="2015-01-21T00:00:00"/>
    <n v="15"/>
    <d v="2015-01-08T00:00:00"/>
    <n v="3"/>
    <n v="4.5199999999999996"/>
  </r>
  <r>
    <x v="546"/>
    <s v="QUEDE"/>
    <n v="6"/>
    <x v="384"/>
    <d v="2015-01-21T00:00:00"/>
    <n v="9"/>
    <d v="2015-01-02T00:00:00"/>
    <n v="1"/>
    <n v="21.49"/>
  </r>
  <r>
    <x v="547"/>
    <s v="ERNSH"/>
    <n v="8"/>
    <x v="384"/>
    <d v="2015-01-21T00:00:00"/>
    <n v="27"/>
    <d v="2015-01-20T00:00:00"/>
    <n v="2"/>
    <n v="126.66"/>
  </r>
  <r>
    <x v="548"/>
    <s v="HILAA"/>
    <n v="3"/>
    <x v="385"/>
    <d v="2015-01-22T00:00:00"/>
    <n v="20"/>
    <d v="2015-01-14T00:00:00"/>
    <n v="1"/>
    <n v="26.52"/>
  </r>
  <r>
    <x v="549"/>
    <s v="DRACD"/>
    <n v="7"/>
    <x v="385"/>
    <d v="2015-01-22T00:00:00"/>
    <n v="11"/>
    <d v="2015-01-05T00:00:00"/>
    <n v="2"/>
    <n v="33.35"/>
  </r>
  <r>
    <x v="550"/>
    <s v="ISLAT"/>
    <n v="2"/>
    <x v="386"/>
    <d v="2015-01-23T00:00:00"/>
    <n v="10"/>
    <d v="2015-01-05T00:00:00"/>
    <n v="1"/>
    <n v="2.33"/>
  </r>
  <r>
    <x v="551"/>
    <s v="KOENE"/>
    <n v="9"/>
    <x v="386"/>
    <d v="2015-02-06T00:00:00"/>
    <n v="10"/>
    <d v="2015-01-05T00:00:00"/>
    <n v="3"/>
    <n v="30.76"/>
  </r>
  <r>
    <x v="552"/>
    <s v="SEVES"/>
    <n v="1"/>
    <x v="386"/>
    <d v="2015-01-23T00:00:00"/>
    <n v="10"/>
    <d v="2015-01-05T00:00:00"/>
    <n v="3"/>
    <n v="137.44"/>
  </r>
  <r>
    <x v="553"/>
    <s v="BOLID"/>
    <n v="4"/>
    <x v="387"/>
    <d v="2015-01-26T00:00:00"/>
    <n v="2"/>
    <d v="2014-12-31T00:00:00"/>
    <n v="2"/>
    <n v="97.09"/>
  </r>
  <r>
    <x v="554"/>
    <s v="SIMOB"/>
    <n v="4"/>
    <x v="387"/>
    <d v="2015-01-26T00:00:00"/>
    <n v="4"/>
    <d v="2015-01-02T00:00:00"/>
    <n v="2"/>
    <n v="257.26"/>
  </r>
  <r>
    <x v="555"/>
    <s v="WELLI"/>
    <n v="4"/>
    <x v="388"/>
    <d v="2015-01-27T00:00:00"/>
    <n v="7"/>
    <d v="2015-01-06T00:00:00"/>
    <n v="1"/>
    <n v="55.23"/>
  </r>
  <r>
    <x v="556"/>
    <s v="SEVES"/>
    <n v="6"/>
    <x v="388"/>
    <d v="2015-01-27T00:00:00"/>
    <n v="8"/>
    <d v="2015-01-07T00:00:00"/>
    <n v="2"/>
    <n v="27.33"/>
  </r>
  <r>
    <x v="557"/>
    <s v="THEBI"/>
    <n v="2"/>
    <x v="388"/>
    <d v="2015-01-27T00:00:00"/>
    <n v="10"/>
    <d v="2015-01-09T00:00:00"/>
    <n v="3"/>
    <n v="237.34"/>
  </r>
  <r>
    <x v="558"/>
    <s v="VICTE"/>
    <n v="3"/>
    <x v="389"/>
    <d v="2015-01-28T00:00:00"/>
    <n v="5"/>
    <d v="2015-01-05T00:00:00"/>
    <n v="2"/>
    <n v="22.11"/>
  </r>
  <r>
    <x v="559"/>
    <s v="FRANS"/>
    <n v="4"/>
    <x v="389"/>
    <d v="2015-01-28T00:00:00"/>
    <n v="30"/>
    <d v="2015-01-30T00:00:00"/>
    <n v="1"/>
    <n v="1.36"/>
  </r>
  <r>
    <x v="560"/>
    <s v="OLDWO"/>
    <n v="2"/>
    <x v="390"/>
    <d v="2015-01-29T00:00:00"/>
    <n v="8"/>
    <d v="2015-01-09T00:00:00"/>
    <n v="3"/>
    <n v="45.53"/>
  </r>
  <r>
    <x v="561"/>
    <s v="WELLI"/>
    <n v="7"/>
    <x v="390"/>
    <d v="2015-01-29T00:00:00"/>
    <n v="6"/>
    <d v="2015-01-07T00:00:00"/>
    <n v="1"/>
    <n v="4.87"/>
  </r>
  <r>
    <x v="562"/>
    <s v="LAUGB"/>
    <n v="2"/>
    <x v="390"/>
    <d v="2015-01-29T00:00:00"/>
    <n v="6"/>
    <d v="2015-01-07T00:00:00"/>
    <n v="3"/>
    <n v="4.33"/>
  </r>
  <r>
    <x v="563"/>
    <s v="LINOD"/>
    <n v="8"/>
    <x v="391"/>
    <d v="2015-01-30T00:00:00"/>
    <n v="6"/>
    <d v="2015-01-08T00:00:00"/>
    <n v="1"/>
    <n v="31.22"/>
  </r>
  <r>
    <x v="564"/>
    <s v="REGGC"/>
    <n v="5"/>
    <x v="391"/>
    <d v="2015-01-30T00:00:00"/>
    <n v="10"/>
    <d v="2015-01-12T00:00:00"/>
    <n v="1"/>
    <n v="59.78"/>
  </r>
  <r>
    <x v="565"/>
    <s v="RICAR"/>
    <n v="1"/>
    <x v="392"/>
    <d v="2015-02-02T00:00:00"/>
    <n v="4"/>
    <d v="2015-01-09T00:00:00"/>
    <n v="1"/>
    <n v="47.38"/>
  </r>
  <r>
    <x v="566"/>
    <s v="VICTE"/>
    <n v="3"/>
    <x v="392"/>
    <d v="2015-02-02T00:00:00"/>
    <n v="9"/>
    <d v="2015-01-14T00:00:00"/>
    <n v="3"/>
    <n v="130.94"/>
  </r>
  <r>
    <x v="567"/>
    <s v="SAVEA"/>
    <n v="2"/>
    <x v="392"/>
    <d v="2015-02-02T00:00:00"/>
    <n v="9"/>
    <d v="2015-01-14T00:00:00"/>
    <n v="3"/>
    <n v="14.62"/>
  </r>
  <r>
    <x v="568"/>
    <s v="GREAL"/>
    <n v="4"/>
    <x v="393"/>
    <d v="2015-02-03T00:00:00"/>
    <n v="29"/>
    <d v="2015-02-04T00:00:00"/>
    <n v="2"/>
    <n v="719.78"/>
  </r>
  <r>
    <x v="569"/>
    <s v="KOENE"/>
    <n v="3"/>
    <x v="393"/>
    <d v="2015-01-20T00:00:00"/>
    <n v="7"/>
    <d v="2015-01-13T00:00:00"/>
    <n v="2"/>
    <n v="306.07"/>
  </r>
  <r>
    <x v="570"/>
    <s v="MAGAA"/>
    <n v="7"/>
    <x v="394"/>
    <d v="2015-02-04T00:00:00"/>
    <n v="5"/>
    <d v="2015-01-12T00:00:00"/>
    <n v="3"/>
    <n v="65.48"/>
  </r>
  <r>
    <x v="571"/>
    <s v="CACTU"/>
    <n v="2"/>
    <x v="394"/>
    <d v="2015-02-04T00:00:00"/>
    <n v="9"/>
    <d v="2015-01-16T00:00:00"/>
    <n v="3"/>
    <n v="19.760000000000002"/>
  </r>
  <r>
    <x v="572"/>
    <s v="RATTC"/>
    <n v="3"/>
    <x v="394"/>
    <d v="2015-02-04T00:00:00"/>
    <n v="6"/>
    <d v="2015-01-13T00:00:00"/>
    <n v="2"/>
    <n v="37.520000000000003"/>
  </r>
  <r>
    <x v="573"/>
    <s v="SPLIR"/>
    <n v="1"/>
    <x v="395"/>
    <d v="2015-02-05T00:00:00"/>
    <n v="7"/>
    <d v="2015-01-15T00:00:00"/>
    <n v="1"/>
    <n v="36.68"/>
  </r>
  <r>
    <x v="574"/>
    <s v="TRAIH"/>
    <n v="6"/>
    <x v="395"/>
    <d v="2015-02-05T00:00:00"/>
    <n v="8"/>
    <d v="2015-01-16T00:00:00"/>
    <n v="3"/>
    <n v="7"/>
  </r>
  <r>
    <x v="575"/>
    <s v="LILAS"/>
    <n v="5"/>
    <x v="396"/>
    <d v="2015-02-06T00:00:00"/>
    <n v="4"/>
    <d v="2015-01-13T00:00:00"/>
    <n v="2"/>
    <n v="163.97"/>
  </r>
  <r>
    <x v="576"/>
    <s v="FOLKO"/>
    <n v="8"/>
    <x v="396"/>
    <d v="2015-02-06T00:00:00"/>
    <n v="21"/>
    <d v="2015-01-30T00:00:00"/>
    <n v="1"/>
    <n v="1.23"/>
  </r>
  <r>
    <x v="577"/>
    <s v="DRACD"/>
    <n v="1"/>
    <x v="396"/>
    <d v="2015-02-06T00:00:00"/>
    <n v="5"/>
    <d v="2015-01-14T00:00:00"/>
    <n v="1"/>
    <n v="79.25"/>
  </r>
  <r>
    <x v="578"/>
    <s v="BLONP"/>
    <n v="6"/>
    <x v="397"/>
    <d v="2015-02-09T00:00:00"/>
    <n v="25"/>
    <d v="2015-02-06T00:00:00"/>
    <n v="1"/>
    <n v="7.09"/>
  </r>
  <r>
    <x v="579"/>
    <s v="BONAP"/>
    <n v="1"/>
    <x v="397"/>
    <d v="2015-01-26T00:00:00"/>
    <n v="25"/>
    <d v="2015-02-06T00:00:00"/>
    <n v="2"/>
    <n v="63.54"/>
  </r>
  <r>
    <x v="580"/>
    <s v="RANCH"/>
    <n v="9"/>
    <x v="398"/>
    <d v="2015-01-27T00:00:00"/>
    <n v="22"/>
    <d v="2015-02-04T00:00:00"/>
    <n v="1"/>
    <n v="90.85"/>
  </r>
  <r>
    <x v="581"/>
    <s v="ISLAT"/>
    <n v="9"/>
    <x v="398"/>
    <d v="2015-02-10T00:00:00"/>
    <n v="10"/>
    <d v="2015-01-23T00:00:00"/>
    <n v="1"/>
    <n v="154.72"/>
  </r>
  <r>
    <x v="582"/>
    <s v="TRADH"/>
    <n v="4"/>
    <x v="398"/>
    <d v="2015-02-24T00:00:00"/>
    <n v="8"/>
    <d v="2015-01-21T00:00:00"/>
    <n v="2"/>
    <n v="81.83"/>
  </r>
  <r>
    <x v="583"/>
    <s v="SANTG"/>
    <n v="3"/>
    <x v="399"/>
    <d v="2015-02-11T00:00:00"/>
    <n v="9"/>
    <d v="2015-01-23T00:00:00"/>
    <n v="2"/>
    <n v="72.19"/>
  </r>
  <r>
    <x v="584"/>
    <s v="LAMAI"/>
    <n v="2"/>
    <x v="399"/>
    <d v="2015-02-11T00:00:00"/>
    <n v="5"/>
    <d v="2015-01-19T00:00:00"/>
    <n v="2"/>
    <n v="43.26"/>
  </r>
  <r>
    <x v="585"/>
    <s v="OTTIK"/>
    <n v="6"/>
    <x v="400"/>
    <d v="2015-02-12T00:00:00"/>
    <n v="8"/>
    <d v="2015-01-23T00:00:00"/>
    <n v="2"/>
    <n v="71.489999999999995"/>
  </r>
  <r>
    <x v="586"/>
    <s v="TRADH"/>
    <n v="1"/>
    <x v="400"/>
    <d v="2015-02-12T00:00:00"/>
    <n v="4"/>
    <d v="2015-01-19T00:00:00"/>
    <n v="3"/>
    <n v="29.78"/>
  </r>
  <r>
    <x v="587"/>
    <s v="ALFKI"/>
    <n v="1"/>
    <x v="400"/>
    <d v="2015-02-12T00:00:00"/>
    <n v="6"/>
    <d v="2015-01-21T00:00:00"/>
    <n v="3"/>
    <n v="69.53"/>
  </r>
  <r>
    <x v="588"/>
    <s v="ERNSH"/>
    <n v="7"/>
    <x v="401"/>
    <d v="2015-02-13T00:00:00"/>
    <n v="5"/>
    <d v="2015-01-21T00:00:00"/>
    <n v="1"/>
    <n v="411.88"/>
  </r>
  <r>
    <x v="589"/>
    <s v="BERGS"/>
    <n v="9"/>
    <x v="401"/>
    <d v="2015-02-13T00:00:00"/>
    <n v="7"/>
    <d v="2015-01-23T00:00:00"/>
    <n v="3"/>
    <n v="13.32"/>
  </r>
  <r>
    <x v="590"/>
    <s v="LINOD"/>
    <n v="3"/>
    <x v="402"/>
    <d v="2015-02-16T00:00:00"/>
    <n v="4"/>
    <d v="2015-01-23T00:00:00"/>
    <n v="3"/>
    <n v="59.28"/>
  </r>
  <r>
    <x v="591"/>
    <s v="TRADH"/>
    <n v="3"/>
    <x v="402"/>
    <d v="2015-02-16T00:00:00"/>
    <n v="3"/>
    <d v="2015-01-22T00:00:00"/>
    <n v="3"/>
    <n v="35.43"/>
  </r>
  <r>
    <x v="592"/>
    <s v="LINOD"/>
    <n v="4"/>
    <x v="402"/>
    <d v="2015-03-02T00:00:00"/>
    <n v="28"/>
    <d v="2015-02-16T00:00:00"/>
    <n v="2"/>
    <n v="2.71"/>
  </r>
  <r>
    <x v="593"/>
    <s v="SUPRD"/>
    <n v="5"/>
    <x v="403"/>
    <d v="2015-02-17T00:00:00"/>
    <n v="9"/>
    <d v="2015-01-29T00:00:00"/>
    <n v="2"/>
    <n v="424.3"/>
  </r>
  <r>
    <x v="594"/>
    <s v="TORTU"/>
    <n v="1"/>
    <x v="403"/>
    <d v="2015-02-17T00:00:00"/>
    <n v="9"/>
    <d v="2015-01-29T00:00:00"/>
    <n v="3"/>
    <n v="54.42"/>
  </r>
  <r>
    <x v="595"/>
    <s v="VICTE"/>
    <n v="4"/>
    <x v="404"/>
    <d v="2015-02-18T00:00:00"/>
    <n v="5"/>
    <d v="2015-01-26T00:00:00"/>
    <n v="2"/>
    <n v="9.26"/>
  </r>
  <r>
    <x v="596"/>
    <s v="PICCO"/>
    <n v="8"/>
    <x v="404"/>
    <d v="2015-02-18T00:00:00"/>
    <n v="5"/>
    <d v="2015-01-26T00:00:00"/>
    <n v="2"/>
    <n v="25.22"/>
  </r>
  <r>
    <x v="597"/>
    <s v="QUICK"/>
    <n v="8"/>
    <x v="404"/>
    <d v="2015-02-04T00:00:00"/>
    <n v="9"/>
    <d v="2015-01-30T00:00:00"/>
    <n v="1"/>
    <n v="212.98"/>
  </r>
  <r>
    <x v="598"/>
    <s v="SUPRD"/>
    <n v="2"/>
    <x v="405"/>
    <d v="2015-03-05T00:00:00"/>
    <n v="1"/>
    <d v="2015-01-23T00:00:00"/>
    <n v="3"/>
    <n v="56.46"/>
  </r>
  <r>
    <x v="599"/>
    <s v="SAVEA"/>
    <n v="4"/>
    <x v="405"/>
    <d v="2015-02-05T00:00:00"/>
    <n v="19"/>
    <d v="2015-02-10T00:00:00"/>
    <n v="3"/>
    <n v="487.57"/>
  </r>
  <r>
    <x v="600"/>
    <s v="CONSH"/>
    <n v="7"/>
    <x v="406"/>
    <d v="2015-02-20T00:00:00"/>
    <n v="6"/>
    <d v="2015-01-29T00:00:00"/>
    <n v="2"/>
    <n v="38.24"/>
  </r>
  <r>
    <x v="601"/>
    <s v="KOENE"/>
    <n v="9"/>
    <x v="406"/>
    <d v="2015-02-20T00:00:00"/>
    <n v="7"/>
    <d v="2015-01-30T00:00:00"/>
    <n v="2"/>
    <n v="0.56000000000000005"/>
  </r>
  <r>
    <x v="602"/>
    <s v="VICTE"/>
    <n v="1"/>
    <x v="406"/>
    <d v="2015-03-06T00:00:00"/>
    <n v="7"/>
    <d v="2015-01-30T00:00:00"/>
    <n v="1"/>
    <n v="49.19"/>
  </r>
  <r>
    <x v="603"/>
    <s v="RICAR"/>
    <n v="5"/>
    <x v="407"/>
    <d v="2015-02-23T00:00:00"/>
    <n v="7"/>
    <d v="2015-02-02T00:00:00"/>
    <n v="1"/>
    <n v="160.55000000000001"/>
  </r>
  <r>
    <x v="604"/>
    <s v="RATTC"/>
    <n v="8"/>
    <x v="407"/>
    <d v="2015-02-09T00:00:00"/>
    <n v="4"/>
    <d v="2015-01-30T00:00:00"/>
    <n v="1"/>
    <n v="174.05"/>
  </r>
  <r>
    <x v="605"/>
    <s v="BLAUS"/>
    <n v="9"/>
    <x v="408"/>
    <d v="2015-02-24T00:00:00"/>
    <n v="7"/>
    <d v="2015-02-03T00:00:00"/>
    <n v="2"/>
    <n v="53.83"/>
  </r>
  <r>
    <x v="606"/>
    <s v="ERNSH"/>
    <n v="3"/>
    <x v="408"/>
    <d v="2015-02-24T00:00:00"/>
    <n v="9"/>
    <d v="2015-02-05T00:00:00"/>
    <n v="2"/>
    <n v="100.22"/>
  </r>
  <r>
    <x v="607"/>
    <s v="OLDWO"/>
    <n v="3"/>
    <x v="408"/>
    <d v="2015-02-24T00:00:00"/>
    <n v="8"/>
    <d v="2015-02-04T00:00:00"/>
    <n v="1"/>
    <n v="170.97"/>
  </r>
  <r>
    <x v="608"/>
    <s v="ANTON"/>
    <n v="3"/>
    <x v="409"/>
    <d v="2015-02-25T00:00:00"/>
    <n v="13"/>
    <d v="2015-02-10T00:00:00"/>
    <n v="2"/>
    <n v="58.43"/>
  </r>
  <r>
    <x v="609"/>
    <s v="BERGS"/>
    <n v="8"/>
    <x v="409"/>
    <d v="2015-02-25T00:00:00"/>
    <n v="9"/>
    <d v="2015-02-06T00:00:00"/>
    <n v="2"/>
    <n v="188.85"/>
  </r>
  <r>
    <x v="610"/>
    <s v="LACOR"/>
    <n v="2"/>
    <x v="410"/>
    <d v="2015-02-26T00:00:00"/>
    <n v="5"/>
    <d v="2015-02-03T00:00:00"/>
    <n v="1"/>
    <n v="52.51"/>
  </r>
  <r>
    <x v="611"/>
    <s v="FRANK"/>
    <n v="1"/>
    <x v="410"/>
    <d v="2015-02-26T00:00:00"/>
    <n v="4"/>
    <d v="2015-02-02T00:00:00"/>
    <n v="2"/>
    <n v="76.099999999999994"/>
  </r>
  <r>
    <x v="612"/>
    <s v="FRANR"/>
    <n v="3"/>
    <x v="410"/>
    <d v="2015-02-26T00:00:00"/>
    <n v="6"/>
    <d v="2015-02-04T00:00:00"/>
    <n v="3"/>
    <n v="19.260000000000002"/>
  </r>
  <r>
    <x v="613"/>
    <s v="WHITC"/>
    <n v="4"/>
    <x v="411"/>
    <d v="2015-02-27T00:00:00"/>
    <n v="18"/>
    <d v="2015-02-17T00:00:00"/>
    <n v="2"/>
    <n v="14.93"/>
  </r>
  <r>
    <x v="614"/>
    <s v="LEHMS"/>
    <n v="8"/>
    <x v="411"/>
    <d v="2015-03-13T00:00:00"/>
    <n v="3"/>
    <d v="2015-02-02T00:00:00"/>
    <n v="2"/>
    <n v="53.23"/>
  </r>
  <r>
    <x v="615"/>
    <s v="HILAA"/>
    <n v="4"/>
    <x v="412"/>
    <d v="2015-03-02T00:00:00"/>
    <n v="15"/>
    <d v="2015-02-17T00:00:00"/>
    <n v="2"/>
    <n v="30.26"/>
  </r>
  <r>
    <x v="616"/>
    <s v="AROUT"/>
    <n v="4"/>
    <x v="412"/>
    <d v="2015-03-02T00:00:00"/>
    <n v="7"/>
    <d v="2015-02-09T00:00:00"/>
    <n v="2"/>
    <n v="3.04"/>
  </r>
  <r>
    <x v="617"/>
    <s v="QUICK"/>
    <n v="2"/>
    <x v="412"/>
    <d v="2015-02-16T00:00:00"/>
    <n v="10"/>
    <d v="2015-02-12T00:00:00"/>
    <n v="1"/>
    <n v="348.14"/>
  </r>
  <r>
    <x v="618"/>
    <s v="BERGS"/>
    <n v="5"/>
    <x v="413"/>
    <d v="2015-03-03T00:00:00"/>
    <n v="9"/>
    <d v="2015-02-12T00:00:00"/>
    <n v="1"/>
    <n v="109.11"/>
  </r>
  <r>
    <x v="619"/>
    <s v="LONEP"/>
    <n v="6"/>
    <x v="413"/>
    <d v="2015-03-17T00:00:00"/>
    <n v="8"/>
    <d v="2015-02-11T00:00:00"/>
    <n v="1"/>
    <n v="1.93"/>
  </r>
  <r>
    <x v="620"/>
    <s v="QUEEN"/>
    <n v="7"/>
    <x v="414"/>
    <d v="2015-03-04T00:00:00"/>
    <n v="19"/>
    <d v="2015-02-23T00:00:00"/>
    <n v="2"/>
    <n v="191.27"/>
  </r>
  <r>
    <x v="621"/>
    <s v="SEVES"/>
    <n v="5"/>
    <x v="414"/>
    <d v="2015-03-04T00:00:00"/>
    <n v="5"/>
    <d v="2015-02-09T00:00:00"/>
    <n v="1"/>
    <n v="143.28"/>
  </r>
  <r>
    <x v="622"/>
    <s v="WOLZA"/>
    <n v="5"/>
    <x v="414"/>
    <d v="2015-03-04T00:00:00"/>
    <n v="9"/>
    <d v="2015-02-13T00:00:00"/>
    <n v="3"/>
    <n v="12.04"/>
  </r>
  <r>
    <x v="623"/>
    <s v="BONAP"/>
    <n v="9"/>
    <x v="415"/>
    <d v="2015-03-05T00:00:00"/>
    <n v="5"/>
    <d v="2015-02-10T00:00:00"/>
    <n v="2"/>
    <n v="112.27"/>
  </r>
  <r>
    <x v="624"/>
    <s v="GODOS"/>
    <n v="5"/>
    <x v="415"/>
    <d v="2015-03-05T00:00:00"/>
    <n v="4"/>
    <d v="2015-02-09T00:00:00"/>
    <n v="2"/>
    <n v="175.32"/>
  </r>
  <r>
    <x v="625"/>
    <s v="WILMK"/>
    <n v="4"/>
    <x v="416"/>
    <d v="2015-03-06T00:00:00"/>
    <n v="3"/>
    <d v="2015-02-09T00:00:00"/>
    <n v="1"/>
    <n v="0.82"/>
  </r>
  <r>
    <x v="626"/>
    <s v="GODOS"/>
    <n v="5"/>
    <x v="416"/>
    <d v="2015-03-06T00:00:00"/>
    <n v="5"/>
    <d v="2015-02-11T00:00:00"/>
    <n v="2"/>
    <n v="19.579999999999998"/>
  </r>
  <r>
    <x v="627"/>
    <s v="BERGS"/>
    <n v="4"/>
    <x v="416"/>
    <d v="2015-03-06T00:00:00"/>
    <n v="25"/>
    <d v="2015-03-03T00:00:00"/>
    <n v="2"/>
    <n v="32.369999999999997"/>
  </r>
  <r>
    <x v="628"/>
    <s v="BONAP"/>
    <n v="7"/>
    <x v="417"/>
    <d v="2015-03-09T00:00:00"/>
    <n v="3"/>
    <d v="2015-02-12T00:00:00"/>
    <n v="3"/>
    <n v="60.42"/>
  </r>
  <r>
    <x v="629"/>
    <s v="RICAR"/>
    <n v="1"/>
    <x v="417"/>
    <d v="2015-03-09T00:00:00"/>
    <n v="10"/>
    <d v="2015-02-19T00:00:00"/>
    <n v="1"/>
    <n v="38.06"/>
  </r>
  <r>
    <x v="630"/>
    <s v="QUICK"/>
    <n v="4"/>
    <x v="418"/>
    <d v="2015-03-10T00:00:00"/>
    <n v="2"/>
    <d v="2015-02-12T00:00:00"/>
    <n v="1"/>
    <n v="46.69"/>
  </r>
  <r>
    <x v="631"/>
    <s v="WILMK"/>
    <n v="3"/>
    <x v="418"/>
    <d v="2015-03-10T00:00:00"/>
    <n v="2"/>
    <d v="2015-02-12T00:00:00"/>
    <n v="3"/>
    <n v="8.5"/>
  </r>
  <r>
    <x v="632"/>
    <s v="FOLKO"/>
    <n v="7"/>
    <x v="418"/>
    <d v="2015-03-24T00:00:00"/>
    <n v="8"/>
    <d v="2015-02-18T00:00:00"/>
    <n v="1"/>
    <n v="88.01"/>
  </r>
  <r>
    <x v="633"/>
    <s v="CACTU"/>
    <n v="4"/>
    <x v="419"/>
    <d v="2015-03-11T00:00:00"/>
    <n v="7"/>
    <d v="2015-02-18T00:00:00"/>
    <n v="1"/>
    <n v="2.84"/>
  </r>
  <r>
    <x v="634"/>
    <s v="SAVEA"/>
    <n v="4"/>
    <x v="419"/>
    <d v="2015-03-11T00:00:00"/>
    <n v="9"/>
    <d v="2015-02-20T00:00:00"/>
    <n v="3"/>
    <n v="23.1"/>
  </r>
  <r>
    <x v="635"/>
    <s v="LONEP"/>
    <n v="8"/>
    <x v="420"/>
    <d v="2015-03-12T00:00:00"/>
    <n v="8"/>
    <d v="2015-02-20T00:00:00"/>
    <n v="3"/>
    <n v="0.53"/>
  </r>
  <r>
    <x v="636"/>
    <s v="LETSS"/>
    <n v="4"/>
    <x v="420"/>
    <d v="2015-03-12T00:00:00"/>
    <n v="1"/>
    <d v="2015-02-13T00:00:00"/>
    <n v="2"/>
    <n v="90.97"/>
  </r>
  <r>
    <x v="637"/>
    <s v="SUPRD"/>
    <n v="6"/>
    <x v="420"/>
    <d v="2015-03-12T00:00:00"/>
    <n v="6"/>
    <d v="2015-02-18T00:00:00"/>
    <n v="3"/>
    <n v="5.64"/>
  </r>
  <r>
    <x v="638"/>
    <s v="HANAR"/>
    <n v="1"/>
    <x v="421"/>
    <d v="2015-03-13T00:00:00"/>
    <n v="17"/>
    <d v="2015-03-02T00:00:00"/>
    <n v="1"/>
    <n v="4.99"/>
  </r>
  <r>
    <x v="639"/>
    <s v="GALED"/>
    <n v="8"/>
    <x v="421"/>
    <d v="2015-03-13T00:00:00"/>
    <n v="3"/>
    <d v="2015-02-16T00:00:00"/>
    <n v="3"/>
    <n v="1.25"/>
  </r>
  <r>
    <x v="640"/>
    <s v="GODOS"/>
    <n v="1"/>
    <x v="422"/>
    <d v="2015-03-16T00:00:00"/>
    <n v="7"/>
    <d v="2015-02-23T00:00:00"/>
    <n v="2"/>
    <n v="51.87"/>
  </r>
  <r>
    <x v="641"/>
    <s v="RATTC"/>
    <n v="9"/>
    <x v="422"/>
    <d v="2015-03-16T00:00:00"/>
    <n v="7"/>
    <d v="2015-02-23T00:00:00"/>
    <n v="3"/>
    <n v="280.61"/>
  </r>
  <r>
    <x v="642"/>
    <s v="DUMON"/>
    <n v="7"/>
    <x v="422"/>
    <d v="2015-03-16T00:00:00"/>
    <n v="2"/>
    <d v="2015-02-18T00:00:00"/>
    <n v="1"/>
    <n v="32.76"/>
  </r>
  <r>
    <x v="643"/>
    <s v="LEHMS"/>
    <n v="7"/>
    <x v="423"/>
    <d v="2015-03-17T00:00:00"/>
    <n v="2"/>
    <d v="2015-02-19T00:00:00"/>
    <n v="2"/>
    <n v="20.37"/>
  </r>
  <r>
    <x v="644"/>
    <s v="MAISD"/>
    <n v="4"/>
    <x v="423"/>
    <d v="2015-03-17T00:00:00"/>
    <n v="2"/>
    <d v="2015-02-19T00:00:00"/>
    <n v="2"/>
    <n v="120.27"/>
  </r>
  <r>
    <x v="645"/>
    <s v="KOENE"/>
    <n v="9"/>
    <x v="424"/>
    <d v="2015-03-18T00:00:00"/>
    <n v="2"/>
    <d v="2015-02-20T00:00:00"/>
    <n v="2"/>
    <n v="77.78"/>
  </r>
  <r>
    <x v="646"/>
    <s v="SAVEA"/>
    <n v="1"/>
    <x v="424"/>
    <d v="2015-03-18T00:00:00"/>
    <n v="2"/>
    <d v="2015-02-20T00:00:00"/>
    <n v="1"/>
    <n v="116.13"/>
  </r>
  <r>
    <x v="647"/>
    <s v="ERNSH"/>
    <n v="3"/>
    <x v="424"/>
    <d v="2015-03-18T00:00:00"/>
    <n v="5"/>
    <d v="2015-02-23T00:00:00"/>
    <n v="1"/>
    <n v="162.75"/>
  </r>
  <r>
    <x v="648"/>
    <s v="MAISD"/>
    <n v="7"/>
    <x v="425"/>
    <d v="2015-03-19T00:00:00"/>
    <n v="8"/>
    <d v="2015-02-27T00:00:00"/>
    <n v="3"/>
    <n v="32.450000000000003"/>
  </r>
  <r>
    <x v="649"/>
    <s v="HUNGO"/>
    <n v="3"/>
    <x v="425"/>
    <d v="2015-03-19T00:00:00"/>
    <n v="6"/>
    <d v="2015-02-25T00:00:00"/>
    <n v="2"/>
    <n v="603.54"/>
  </r>
  <r>
    <x v="650"/>
    <s v="OCEAN"/>
    <n v="4"/>
    <x v="426"/>
    <d v="2015-03-20T00:00:00"/>
    <n v="14"/>
    <d v="2015-03-06T00:00:00"/>
    <n v="2"/>
    <n v="1.27"/>
  </r>
  <r>
    <x v="651"/>
    <s v="LILAS"/>
    <n v="5"/>
    <x v="426"/>
    <d v="2015-03-20T00:00:00"/>
    <n v="6"/>
    <d v="2015-02-26T00:00:00"/>
    <n v="3"/>
    <n v="1.21"/>
  </r>
  <r>
    <x v="652"/>
    <s v="WELLI"/>
    <n v="1"/>
    <x v="426"/>
    <d v="2015-03-20T00:00:00"/>
    <n v="12"/>
    <d v="2015-03-04T00:00:00"/>
    <n v="2"/>
    <n v="1.66"/>
  </r>
  <r>
    <x v="653"/>
    <s v="HILAA"/>
    <n v="4"/>
    <x v="427"/>
    <d v="2015-03-23T00:00:00"/>
    <n v="3"/>
    <d v="2015-02-26T00:00:00"/>
    <n v="1"/>
    <n v="62.09"/>
  </r>
  <r>
    <x v="654"/>
    <s v="FOLKO"/>
    <n v="1"/>
    <x v="427"/>
    <d v="2015-03-23T00:00:00"/>
    <n v="8"/>
    <d v="2015-03-03T00:00:00"/>
    <n v="1"/>
    <n v="44.15"/>
  </r>
  <r>
    <x v="655"/>
    <s v="HANAR"/>
    <n v="3"/>
    <x v="428"/>
    <d v="2015-03-24T00:00:00"/>
    <n v="8"/>
    <d v="2015-03-04T00:00:00"/>
    <n v="3"/>
    <n v="36.71"/>
  </r>
  <r>
    <x v="656"/>
    <s v="WHITC"/>
    <n v="3"/>
    <x v="428"/>
    <d v="2015-03-24T00:00:00"/>
    <n v="3"/>
    <d v="2015-02-27T00:00:00"/>
    <n v="3"/>
    <n v="162.94999999999999"/>
  </r>
  <r>
    <x v="657"/>
    <s v="WELLI"/>
    <n v="9"/>
    <x v="428"/>
    <d v="2015-03-24T00:00:00"/>
    <n v="10"/>
    <d v="2015-03-06T00:00:00"/>
    <n v="2"/>
    <n v="13.72"/>
  </r>
  <r>
    <x v="658"/>
    <s v="WOLZA"/>
    <n v="4"/>
    <x v="429"/>
    <d v="2015-03-11T00:00:00"/>
    <n v="6"/>
    <d v="2015-03-03T00:00:00"/>
    <n v="3"/>
    <n v="26.29"/>
  </r>
  <r>
    <x v="659"/>
    <s v="SPECD"/>
    <n v="6"/>
    <x v="429"/>
    <d v="2015-03-25T00:00:00"/>
    <n v="2"/>
    <d v="2015-02-27T00:00:00"/>
    <n v="3"/>
    <n v="9.19"/>
  </r>
  <r>
    <x v="660"/>
    <s v="REGGC"/>
    <n v="4"/>
    <x v="430"/>
    <d v="2015-03-26T00:00:00"/>
    <n v="8"/>
    <d v="2015-03-06T00:00:00"/>
    <n v="2"/>
    <n v="32.96"/>
  </r>
  <r>
    <x v="661"/>
    <s v="SANTG"/>
    <n v="1"/>
    <x v="430"/>
    <d v="2015-03-26T00:00:00"/>
    <n v="12"/>
    <d v="2015-03-10T00:00:00"/>
    <n v="2"/>
    <n v="53.05"/>
  </r>
  <r>
    <x v="662"/>
    <s v="WILMK"/>
    <n v="1"/>
    <x v="430"/>
    <d v="2015-03-26T00:00:00"/>
    <n v="6"/>
    <d v="2015-03-04T00:00:00"/>
    <n v="3"/>
    <n v="38.11"/>
  </r>
  <r>
    <x v="663"/>
    <s v="GODOS"/>
    <n v="3"/>
    <x v="430"/>
    <d v="2015-03-26T00:00:00"/>
    <n v="7"/>
    <d v="2015-03-05T00:00:00"/>
    <n v="1"/>
    <n v="38.19"/>
  </r>
  <r>
    <x v="664"/>
    <s v="HUNGO"/>
    <n v="2"/>
    <x v="430"/>
    <d v="2015-03-26T00:00:00"/>
    <n v="20"/>
    <d v="2015-03-18T00:00:00"/>
    <n v="2"/>
    <n v="580.91"/>
  </r>
  <r>
    <x v="665"/>
    <s v="QUEEN"/>
    <n v="4"/>
    <x v="430"/>
    <d v="2015-03-26T00:00:00"/>
    <n v="6"/>
    <d v="2015-03-04T00:00:00"/>
    <n v="1"/>
    <n v="33.049999999999997"/>
  </r>
  <r>
    <x v="666"/>
    <s v="QUEEN"/>
    <n v="6"/>
    <x v="431"/>
    <d v="2015-03-27T00:00:00"/>
    <n v="3"/>
    <d v="2015-03-02T00:00:00"/>
    <n v="1"/>
    <n v="21.19"/>
  </r>
  <r>
    <x v="667"/>
    <s v="TORTU"/>
    <n v="2"/>
    <x v="431"/>
    <d v="2015-03-27T00:00:00"/>
    <n v="3"/>
    <d v="2015-03-02T00:00:00"/>
    <n v="2"/>
    <n v="3.51"/>
  </r>
  <r>
    <x v="668"/>
    <s v="RANCH"/>
    <n v="1"/>
    <x v="431"/>
    <d v="2015-03-27T00:00:00"/>
    <n v="10"/>
    <d v="2015-03-09T00:00:00"/>
    <n v="2"/>
    <n v="63.77"/>
  </r>
  <r>
    <x v="669"/>
    <s v="ROMEY"/>
    <n v="4"/>
    <x v="432"/>
    <d v="2015-03-30T00:00:00"/>
    <n v="9"/>
    <d v="2015-03-11T00:00:00"/>
    <n v="2"/>
    <n v="8.2899999999999991"/>
  </r>
  <r>
    <x v="670"/>
    <s v="BOTTM"/>
    <n v="3"/>
    <x v="432"/>
    <d v="2015-03-30T00:00:00"/>
    <n v="9"/>
    <d v="2015-03-11T00:00:00"/>
    <n v="3"/>
    <n v="48.83"/>
  </r>
  <r>
    <x v="671"/>
    <s v="LINOD"/>
    <n v="2"/>
    <x v="432"/>
    <d v="2015-03-30T00:00:00"/>
    <n v="2"/>
    <d v="2015-03-04T00:00:00"/>
    <n v="2"/>
    <n v="19.8"/>
  </r>
  <r>
    <x v="672"/>
    <s v="AROUT"/>
    <n v="4"/>
    <x v="433"/>
    <d v="2015-03-31T00:00:00"/>
    <n v="6"/>
    <d v="2015-03-09T00:00:00"/>
    <n v="2"/>
    <n v="29.61"/>
  </r>
  <r>
    <x v="673"/>
    <s v="VAFFE"/>
    <n v="1"/>
    <x v="433"/>
    <d v="2015-04-14T00:00:00"/>
    <n v="6"/>
    <d v="2015-03-09T00:00:00"/>
    <n v="1"/>
    <n v="176.48"/>
  </r>
  <r>
    <x v="674"/>
    <s v="HANAR"/>
    <n v="5"/>
    <x v="433"/>
    <d v="2015-03-31T00:00:00"/>
    <n v="2"/>
    <d v="2015-03-05T00:00:00"/>
    <n v="3"/>
    <n v="62.74"/>
  </r>
  <r>
    <x v="675"/>
    <s v="LAMAI"/>
    <n v="7"/>
    <x v="433"/>
    <d v="2015-04-14T00:00:00"/>
    <n v="10"/>
    <d v="2015-03-13T00:00:00"/>
    <n v="3"/>
    <n v="68.260000000000005"/>
  </r>
  <r>
    <x v="676"/>
    <s v="BERGS"/>
    <n v="3"/>
    <x v="434"/>
    <d v="2015-04-01T00:00:00"/>
    <n v="35"/>
    <d v="2015-04-08T00:00:00"/>
    <n v="2"/>
    <n v="151.52000000000001"/>
  </r>
  <r>
    <x v="677"/>
    <s v="HANAR"/>
    <n v="3"/>
    <x v="434"/>
    <d v="2015-04-01T00:00:00"/>
    <n v="9"/>
    <d v="2015-03-13T00:00:00"/>
    <n v="1"/>
    <n v="2.27"/>
  </r>
  <r>
    <x v="678"/>
    <s v="ANATR"/>
    <n v="4"/>
    <x v="434"/>
    <d v="2015-04-01T00:00:00"/>
    <n v="7"/>
    <d v="2015-03-11T00:00:00"/>
    <n v="3"/>
    <n v="39.92"/>
  </r>
  <r>
    <x v="679"/>
    <s v="LACOR"/>
    <n v="4"/>
    <x v="435"/>
    <d v="2015-04-02T00:00:00"/>
    <n v="34"/>
    <d v="2015-04-08T00:00:00"/>
    <n v="1"/>
    <n v="19.79"/>
  </r>
  <r>
    <x v="680"/>
    <s v="GALED"/>
    <n v="1"/>
    <x v="435"/>
    <d v="2015-04-02T00:00:00"/>
    <n v="13"/>
    <d v="2015-03-18T00:00:00"/>
    <n v="1"/>
    <n v="1.36"/>
  </r>
  <r>
    <x v="681"/>
    <s v="FRANK"/>
    <n v="6"/>
    <x v="435"/>
    <d v="2015-04-02T00:00:00"/>
    <n v="7"/>
    <d v="2015-03-12T00:00:00"/>
    <n v="1"/>
    <n v="33.93"/>
  </r>
  <r>
    <x v="682"/>
    <s v="SUPRD"/>
    <n v="4"/>
    <x v="436"/>
    <d v="2015-04-17T00:00:00"/>
    <n v="12"/>
    <d v="2015-03-18T00:00:00"/>
    <n v="3"/>
    <n v="15.55"/>
  </r>
  <r>
    <x v="683"/>
    <s v="RICSU"/>
    <n v="4"/>
    <x v="436"/>
    <d v="2015-03-20T00:00:00"/>
    <n v="13"/>
    <d v="2015-03-19T00:00:00"/>
    <n v="2"/>
    <n v="13.6"/>
  </r>
  <r>
    <x v="684"/>
    <s v="BONAP"/>
    <n v="8"/>
    <x v="436"/>
    <d v="2015-04-03T00:00:00"/>
    <n v="18"/>
    <d v="2015-03-24T00:00:00"/>
    <n v="1"/>
    <n v="134.63999999999999"/>
  </r>
  <r>
    <x v="685"/>
    <s v="ISLAT"/>
    <n v="6"/>
    <x v="436"/>
    <d v="2015-04-03T00:00:00"/>
    <n v="10"/>
    <d v="2015-03-16T00:00:00"/>
    <n v="3"/>
    <n v="54.15"/>
  </r>
  <r>
    <x v="686"/>
    <s v="LEHMS"/>
    <n v="3"/>
    <x v="437"/>
    <d v="2015-04-06T00:00:00"/>
    <n v="3"/>
    <d v="2015-03-12T00:00:00"/>
    <n v="3"/>
    <n v="32.01"/>
  </r>
  <r>
    <x v="687"/>
    <s v="WELLI"/>
    <n v="4"/>
    <x v="437"/>
    <d v="2015-04-06T00:00:00"/>
    <n v="9"/>
    <d v="2015-03-18T00:00:00"/>
    <n v="3"/>
    <n v="47.59"/>
  </r>
  <r>
    <x v="688"/>
    <s v="GREAL"/>
    <n v="3"/>
    <x v="437"/>
    <d v="2015-04-06T00:00:00"/>
    <n v="9"/>
    <d v="2015-03-18T00:00:00"/>
    <n v="2"/>
    <n v="33.68"/>
  </r>
  <r>
    <x v="689"/>
    <s v="CACTU"/>
    <n v="7"/>
    <x v="438"/>
    <d v="2015-03-24T00:00:00"/>
    <n v="3"/>
    <d v="2015-03-13T00:00:00"/>
    <n v="3"/>
    <n v="31.51"/>
  </r>
  <r>
    <x v="690"/>
    <s v="QUICK"/>
    <n v="3"/>
    <x v="438"/>
    <d v="2015-04-07T00:00:00"/>
    <n v="6"/>
    <d v="2015-03-16T00:00:00"/>
    <n v="2"/>
    <n v="31.89"/>
  </r>
  <r>
    <x v="691"/>
    <s v="MAGAA"/>
    <n v="2"/>
    <x v="438"/>
    <d v="2015-04-07T00:00:00"/>
    <n v="3"/>
    <d v="2015-03-13T00:00:00"/>
    <n v="2"/>
    <n v="76.33"/>
  </r>
  <r>
    <x v="692"/>
    <s v="BONAP"/>
    <n v="8"/>
    <x v="439"/>
    <d v="2015-04-08T00:00:00"/>
    <n v="12"/>
    <d v="2015-03-23T00:00:00"/>
    <n v="3"/>
    <n v="19.77"/>
  </r>
  <r>
    <x v="693"/>
    <s v="SAVEA"/>
    <n v="7"/>
    <x v="439"/>
    <d v="2015-04-08T00:00:00"/>
    <n v="9"/>
    <d v="2015-03-20T00:00:00"/>
    <n v="2"/>
    <n v="400.81"/>
  </r>
  <r>
    <x v="694"/>
    <s v="REGGC"/>
    <n v="9"/>
    <x v="439"/>
    <d v="2015-04-08T00:00:00"/>
    <n v="7"/>
    <d v="2015-03-18T00:00:00"/>
    <n v="3"/>
    <n v="17.95"/>
  </r>
  <r>
    <x v="695"/>
    <s v="BSBEV"/>
    <n v="4"/>
    <x v="439"/>
    <d v="2015-04-08T00:00:00"/>
    <n v="8"/>
    <d v="2015-03-19T00:00:00"/>
    <n v="2"/>
    <n v="2.17"/>
  </r>
  <r>
    <x v="696"/>
    <s v="BOTTM"/>
    <n v="6"/>
    <x v="440"/>
    <d v="2015-03-26T00:00:00"/>
    <n v="1"/>
    <d v="2015-03-13T00:00:00"/>
    <n v="3"/>
    <n v="52.92"/>
  </r>
  <r>
    <x v="697"/>
    <s v="MORGK"/>
    <n v="4"/>
    <x v="440"/>
    <d v="2015-04-09T00:00:00"/>
    <n v="6"/>
    <d v="2015-03-18T00:00:00"/>
    <n v="1"/>
    <n v="10.220000000000001"/>
  </r>
  <r>
    <x v="698"/>
    <s v="VAFFE"/>
    <n v="1"/>
    <x v="440"/>
    <d v="2015-04-09T00:00:00"/>
    <n v="7"/>
    <d v="2015-03-19T00:00:00"/>
    <n v="2"/>
    <n v="27.2"/>
  </r>
  <r>
    <x v="699"/>
    <s v="BSBEV"/>
    <n v="3"/>
    <x v="441"/>
    <d v="2015-04-10T00:00:00"/>
    <n v="3"/>
    <d v="2015-03-16T00:00:00"/>
    <n v="2"/>
    <n v="3.26"/>
  </r>
  <r>
    <x v="700"/>
    <s v="GODOS"/>
    <n v="3"/>
    <x v="441"/>
    <d v="2015-04-10T00:00:00"/>
    <n v="6"/>
    <d v="2015-03-19T00:00:00"/>
    <n v="3"/>
    <n v="23.39"/>
  </r>
  <r>
    <x v="701"/>
    <s v="BOTTM"/>
    <n v="2"/>
    <x v="441"/>
    <d v="2015-04-10T00:00:00"/>
    <n v="4"/>
    <d v="2015-03-17T00:00:00"/>
    <n v="3"/>
    <n v="74.44"/>
  </r>
  <r>
    <x v="702"/>
    <s v="MAGAA"/>
    <n v="1"/>
    <x v="442"/>
    <d v="2015-04-13T00:00:00"/>
    <n v="7"/>
    <d v="2015-03-23T00:00:00"/>
    <n v="2"/>
    <n v="2.5"/>
  </r>
  <r>
    <x v="703"/>
    <s v="RICSU"/>
    <n v="9"/>
    <x v="442"/>
    <d v="2015-04-27T00:00:00"/>
    <n v="22"/>
    <d v="2015-04-07T00:00:00"/>
    <n v="2"/>
    <n v="30.85"/>
  </r>
  <r>
    <x v="704"/>
    <s v="ALFKI"/>
    <n v="1"/>
    <x v="442"/>
    <d v="2015-04-27T00:00:00"/>
    <n v="8"/>
    <d v="2015-03-24T00:00:00"/>
    <n v="1"/>
    <n v="40.42"/>
  </r>
  <r>
    <x v="705"/>
    <s v="AROUT"/>
    <n v="9"/>
    <x v="442"/>
    <d v="2015-03-30T00:00:00"/>
    <n v="9"/>
    <d v="2015-03-25T00:00:00"/>
    <n v="2"/>
    <n v="23.72"/>
  </r>
  <r>
    <x v="706"/>
    <s v="LINOD"/>
    <n v="5"/>
    <x v="443"/>
    <d v="2015-04-28T00:00:00"/>
    <n v="3"/>
    <d v="2015-03-20T00:00:00"/>
    <n v="1"/>
    <n v="27.91"/>
  </r>
  <r>
    <x v="707"/>
    <s v="FOLKO"/>
    <n v="8"/>
    <x v="443"/>
    <d v="2015-04-14T00:00:00"/>
    <n v="3"/>
    <d v="2015-03-20T00:00:00"/>
    <n v="2"/>
    <n v="3.26"/>
  </r>
  <r>
    <x v="708"/>
    <s v="BLAUS"/>
    <n v="6"/>
    <x v="443"/>
    <d v="2015-04-28T00:00:00"/>
    <n v="3"/>
    <d v="2015-03-20T00:00:00"/>
    <n v="2"/>
    <n v="44.65"/>
  </r>
  <r>
    <x v="709"/>
    <s v="HILAA"/>
    <n v="8"/>
    <x v="444"/>
    <d v="2015-04-15T00:00:00"/>
    <n v="9"/>
    <d v="2015-03-27T00:00:00"/>
    <n v="3"/>
    <n v="105.36"/>
  </r>
  <r>
    <x v="710"/>
    <s v="OCEAN"/>
    <n v="7"/>
    <x v="444"/>
    <d v="2015-04-15T00:00:00"/>
    <n v="9"/>
    <d v="2015-03-27T00:00:00"/>
    <n v="2"/>
    <n v="49.56"/>
  </r>
  <r>
    <x v="711"/>
    <s v="GOURL"/>
    <n v="6"/>
    <x v="444"/>
    <d v="2015-04-29T00:00:00"/>
    <n v="5"/>
    <d v="2015-03-23T00:00:00"/>
    <n v="2"/>
    <n v="4.9800000000000004"/>
  </r>
  <r>
    <x v="712"/>
    <s v="HILAA"/>
    <n v="3"/>
    <x v="445"/>
    <d v="2015-04-02T00:00:00"/>
    <n v="20"/>
    <d v="2015-04-08T00:00:00"/>
    <n v="1"/>
    <n v="2.08"/>
  </r>
  <r>
    <x v="713"/>
    <s v="QUEEN"/>
    <n v="8"/>
    <x v="445"/>
    <d v="2015-04-16T00:00:00"/>
    <n v="11"/>
    <d v="2015-03-30T00:00:00"/>
    <n v="1"/>
    <n v="104.47"/>
  </r>
  <r>
    <x v="714"/>
    <s v="QUICK"/>
    <n v="8"/>
    <x v="445"/>
    <d v="2015-04-16T00:00:00"/>
    <n v="4"/>
    <d v="2015-03-23T00:00:00"/>
    <n v="2"/>
    <n v="275.79000000000002"/>
  </r>
  <r>
    <x v="715"/>
    <s v="FURIB"/>
    <n v="9"/>
    <x v="445"/>
    <d v="2015-04-16T00:00:00"/>
    <n v="7"/>
    <d v="2015-03-26T00:00:00"/>
    <n v="3"/>
    <n v="2.7"/>
  </r>
  <r>
    <x v="716"/>
    <s v="SPECD"/>
    <n v="3"/>
    <x v="446"/>
    <d v="2015-04-17T00:00:00"/>
    <n v="4"/>
    <d v="2015-03-24T00:00:00"/>
    <n v="2"/>
    <n v="87.38"/>
  </r>
  <r>
    <x v="717"/>
    <s v="OLDWO"/>
    <n v="6"/>
    <x v="446"/>
    <d v="2015-04-17T00:00:00"/>
    <n v="10"/>
    <d v="2015-03-30T00:00:00"/>
    <n v="3"/>
    <n v="144.38"/>
  </r>
  <r>
    <x v="718"/>
    <s v="CHOPS"/>
    <n v="4"/>
    <x v="446"/>
    <d v="2015-04-17T00:00:00"/>
    <n v="19"/>
    <d v="2015-04-08T00:00:00"/>
    <n v="1"/>
    <n v="27.19"/>
  </r>
  <r>
    <x v="719"/>
    <s v="TOMSP"/>
    <n v="2"/>
    <x v="447"/>
    <d v="2015-04-20T00:00:00"/>
    <n v="10"/>
    <d v="2015-04-02T00:00:00"/>
    <n v="2"/>
    <n v="62.22"/>
  </r>
  <r>
    <x v="720"/>
    <s v="ERNSH"/>
    <n v="1"/>
    <x v="447"/>
    <d v="2015-04-20T00:00:00"/>
    <n v="9"/>
    <d v="2015-04-01T00:00:00"/>
    <n v="3"/>
    <n v="74.599999999999994"/>
  </r>
  <r>
    <x v="721"/>
    <s v="COMMI"/>
    <n v="1"/>
    <x v="447"/>
    <d v="2015-04-20T00:00:00"/>
    <n v="7"/>
    <d v="2015-03-30T00:00:00"/>
    <n v="2"/>
    <n v="0.21"/>
  </r>
  <r>
    <x v="722"/>
    <s v="BOLID"/>
    <n v="9"/>
    <x v="448"/>
    <d v="2015-04-07T00:00:00"/>
    <n v="31"/>
    <d v="2015-04-24T00:00:00"/>
    <n v="1"/>
    <n v="16.16"/>
  </r>
  <r>
    <x v="723"/>
    <s v="FRANR"/>
    <n v="2"/>
    <x v="448"/>
    <d v="2015-04-21T00:00:00"/>
    <n v="9"/>
    <d v="2015-04-02T00:00:00"/>
    <n v="2"/>
    <n v="121.82"/>
  </r>
  <r>
    <x v="724"/>
    <s v="LACOR"/>
    <n v="4"/>
    <x v="448"/>
    <d v="2015-04-21T00:00:00"/>
    <n v="2"/>
    <d v="2015-03-26T00:00:00"/>
    <n v="2"/>
    <n v="0.02"/>
  </r>
  <r>
    <x v="725"/>
    <s v="LACOR"/>
    <n v="6"/>
    <x v="448"/>
    <d v="2015-04-21T00:00:00"/>
    <n v="3"/>
    <d v="2015-03-27T00:00:00"/>
    <n v="2"/>
    <n v="15.17"/>
  </r>
  <r>
    <x v="726"/>
    <s v="SPLIR"/>
    <n v="3"/>
    <x v="449"/>
    <d v="2015-04-08T00:00:00"/>
    <n v="9"/>
    <d v="2015-04-03T00:00:00"/>
    <n v="3"/>
    <n v="12.96"/>
  </r>
  <r>
    <x v="727"/>
    <s v="BOTTM"/>
    <n v="1"/>
    <x v="449"/>
    <d v="2015-04-22T00:00:00"/>
    <n v="2"/>
    <d v="2015-03-27T00:00:00"/>
    <n v="3"/>
    <n v="32.270000000000003"/>
  </r>
  <r>
    <x v="728"/>
    <s v="HILAA"/>
    <n v="1"/>
    <x v="449"/>
    <d v="2015-05-06T00:00:00"/>
    <n v="9"/>
    <d v="2015-04-03T00:00:00"/>
    <n v="1"/>
    <n v="37.97"/>
  </r>
  <r>
    <x v="729"/>
    <s v="FOLKO"/>
    <n v="8"/>
    <x v="450"/>
    <d v="2015-04-23T00:00:00"/>
    <n v="15"/>
    <d v="2015-04-10T00:00:00"/>
    <n v="3"/>
    <n v="208.5"/>
  </r>
  <r>
    <x v="730"/>
    <s v="MAISD"/>
    <n v="9"/>
    <x v="450"/>
    <d v="2015-04-23T00:00:00"/>
    <n v="28"/>
    <d v="2015-04-23T00:00:00"/>
    <n v="2"/>
    <n v="32.82"/>
  </r>
  <r>
    <x v="731"/>
    <s v="ERNSH"/>
    <n v="8"/>
    <x v="450"/>
    <d v="2015-04-23T00:00:00"/>
    <n v="5"/>
    <d v="2015-03-31T00:00:00"/>
    <n v="2"/>
    <n v="353.07"/>
  </r>
  <r>
    <x v="732"/>
    <s v="FOLKO"/>
    <n v="4"/>
    <x v="451"/>
    <d v="2015-05-08T00:00:00"/>
    <n v="21"/>
    <d v="2015-04-17T00:00:00"/>
    <n v="1"/>
    <n v="1.26"/>
  </r>
  <r>
    <x v="733"/>
    <s v="HANAR"/>
    <n v="1"/>
    <x v="451"/>
    <d v="2015-04-24T00:00:00"/>
    <n v="6"/>
    <d v="2015-04-02T00:00:00"/>
    <n v="2"/>
    <n v="193.37"/>
  </r>
  <r>
    <x v="734"/>
    <s v="BOTTM"/>
    <n v="2"/>
    <x v="451"/>
    <d v="2015-04-24T00:00:00"/>
    <n v="12"/>
    <d v="2015-04-08T00:00:00"/>
    <n v="1"/>
    <n v="14.01"/>
  </r>
  <r>
    <x v="735"/>
    <s v="SAVEA"/>
    <n v="2"/>
    <x v="451"/>
    <d v="2015-04-24T00:00:00"/>
    <n v="10"/>
    <d v="2015-04-06T00:00:00"/>
    <n v="2"/>
    <n v="657.54"/>
  </r>
  <r>
    <x v="736"/>
    <s v="SAVEA"/>
    <n v="1"/>
    <x v="452"/>
    <d v="2015-04-27T00:00:00"/>
    <n v="4"/>
    <d v="2015-04-03T00:00:00"/>
    <n v="3"/>
    <n v="211.22"/>
  </r>
  <r>
    <x v="737"/>
    <s v="HUNGO"/>
    <n v="2"/>
    <x v="452"/>
    <d v="2015-04-27T00:00:00"/>
    <n v="3"/>
    <d v="2015-04-02T00:00:00"/>
    <n v="1"/>
    <n v="91.51"/>
  </r>
  <r>
    <x v="738"/>
    <s v="OCEAN"/>
    <n v="8"/>
    <x v="452"/>
    <d v="2015-04-27T00:00:00"/>
    <n v="22"/>
    <d v="2015-04-21T00:00:00"/>
    <n v="2"/>
    <n v="217.86"/>
  </r>
  <r>
    <x v="739"/>
    <s v="EASTC"/>
    <n v="8"/>
    <x v="453"/>
    <d v="2015-04-28T00:00:00"/>
    <n v="6"/>
    <d v="2015-04-06T00:00:00"/>
    <n v="1"/>
    <n v="185.48"/>
  </r>
  <r>
    <x v="740"/>
    <s v="RATTC"/>
    <n v="3"/>
    <x v="453"/>
    <d v="2015-04-28T00:00:00"/>
    <n v="10"/>
    <d v="2015-04-10T00:00:00"/>
    <n v="2"/>
    <n v="61.14"/>
  </r>
  <r>
    <x v="741"/>
    <s v="QUEDE"/>
    <n v="2"/>
    <x v="453"/>
    <d v="2015-04-28T00:00:00"/>
    <n v="2"/>
    <d v="2015-04-02T00:00:00"/>
    <n v="1"/>
    <n v="34.76"/>
  </r>
  <r>
    <x v="742"/>
    <s v="ERNSH"/>
    <n v="2"/>
    <x v="454"/>
    <d v="2015-05-13T00:00:00"/>
    <n v="6"/>
    <d v="2015-04-07T00:00:00"/>
    <n v="3"/>
    <n v="117.61"/>
  </r>
  <r>
    <x v="743"/>
    <s v="QUICK"/>
    <n v="1"/>
    <x v="454"/>
    <d v="2015-04-29T00:00:00"/>
    <n v="6"/>
    <d v="2015-04-07T00:00:00"/>
    <n v="1"/>
    <n v="38.51"/>
  </r>
  <r>
    <x v="744"/>
    <s v="THEBI"/>
    <n v="1"/>
    <x v="454"/>
    <d v="2015-04-29T00:00:00"/>
    <n v="2"/>
    <d v="2015-04-03T00:00:00"/>
    <n v="3"/>
    <n v="4.2699999999999996"/>
  </r>
  <r>
    <x v="745"/>
    <s v="FOLKO"/>
    <n v="7"/>
    <x v="454"/>
    <d v="2015-04-29T00:00:00"/>
    <n v="9"/>
    <d v="2015-04-10T00:00:00"/>
    <n v="3"/>
    <n v="8.81"/>
  </r>
  <r>
    <x v="746"/>
    <s v="VAFFE"/>
    <n v="2"/>
    <x v="455"/>
    <d v="2015-04-16T00:00:00"/>
    <n v="7"/>
    <d v="2015-04-09T00:00:00"/>
    <n v="3"/>
    <n v="65.53"/>
  </r>
  <r>
    <x v="747"/>
    <s v="PERIC"/>
    <n v="1"/>
    <x v="455"/>
    <d v="2015-04-30T00:00:00"/>
    <n v="4"/>
    <d v="2015-04-06T00:00:00"/>
    <n v="3"/>
    <n v="46"/>
  </r>
  <r>
    <x v="748"/>
    <s v="QUICK"/>
    <n v="4"/>
    <x v="455"/>
    <d v="2015-04-30T00:00:00"/>
    <n v="8"/>
    <d v="2015-04-10T00:00:00"/>
    <n v="2"/>
    <n v="1.1200000000000001"/>
  </r>
  <r>
    <x v="749"/>
    <s v="LILAS"/>
    <n v="8"/>
    <x v="456"/>
    <d v="2015-05-15T00:00:00"/>
    <n v="10"/>
    <d v="2015-04-13T00:00:00"/>
    <n v="2"/>
    <n v="73.91"/>
  </r>
  <r>
    <x v="750"/>
    <s v="WOLZA"/>
    <n v="8"/>
    <x v="456"/>
    <d v="2015-04-17T00:00:00"/>
    <n v="14"/>
    <d v="2015-04-17T00:00:00"/>
    <n v="2"/>
    <n v="20.309999999999999"/>
  </r>
  <r>
    <x v="751"/>
    <s v="OTTIK"/>
    <n v="6"/>
    <x v="456"/>
    <d v="2015-05-01T00:00:00"/>
    <n v="7"/>
    <d v="2015-04-10T00:00:00"/>
    <n v="2"/>
    <n v="96.35"/>
  </r>
  <r>
    <x v="752"/>
    <s v="RATTC"/>
    <n v="2"/>
    <x v="457"/>
    <d v="2015-05-04T00:00:00"/>
    <n v="8"/>
    <d v="2015-04-14T00:00:00"/>
    <n v="3"/>
    <n v="55.12"/>
  </r>
  <r>
    <x v="753"/>
    <s v="FOLKO"/>
    <n v="2"/>
    <x v="457"/>
    <d v="2015-05-04T00:00:00"/>
    <n v="8"/>
    <d v="2015-04-14T00:00:00"/>
    <n v="2"/>
    <n v="197.3"/>
  </r>
  <r>
    <x v="754"/>
    <s v="SAVEA"/>
    <n v="4"/>
    <x v="457"/>
    <d v="2015-05-04T00:00:00"/>
    <n v="10"/>
    <d v="2015-04-16T00:00:00"/>
    <n v="1"/>
    <n v="141.16"/>
  </r>
  <r>
    <x v="755"/>
    <s v="THECR"/>
    <n v="3"/>
    <x v="457"/>
    <d v="2015-05-04T00:00:00"/>
    <n v="2"/>
    <d v="2015-04-08T00:00:00"/>
    <n v="3"/>
    <n v="14.91"/>
  </r>
  <r>
    <x v="756"/>
    <s v="MAISD"/>
    <n v="3"/>
    <x v="458"/>
    <d v="2015-05-05T00:00:00"/>
    <n v="13"/>
    <d v="2015-04-20T00:00:00"/>
    <n v="1"/>
    <n v="44.84"/>
  </r>
  <r>
    <x v="757"/>
    <s v="WILMK"/>
    <n v="2"/>
    <x v="458"/>
    <d v="2015-05-05T00:00:00"/>
    <n v="3"/>
    <d v="2015-04-10T00:00:00"/>
    <n v="1"/>
    <n v="0.75"/>
  </r>
  <r>
    <x v="758"/>
    <s v="GREAL"/>
    <n v="3"/>
    <x v="458"/>
    <d v="2015-05-05T00:00:00"/>
    <n v="8"/>
    <d v="2015-04-15T00:00:00"/>
    <n v="2"/>
    <n v="25.19"/>
  </r>
  <r>
    <x v="759"/>
    <s v="PRINI"/>
    <n v="8"/>
    <x v="459"/>
    <d v="2015-05-06T00:00:00"/>
    <n v="5"/>
    <d v="2015-04-13T00:00:00"/>
    <n v="2"/>
    <n v="202.24"/>
  </r>
  <r>
    <x v="760"/>
    <s v="ERNSH"/>
    <n v="7"/>
    <x v="459"/>
    <d v="2015-05-06T00:00:00"/>
    <n v="0"/>
    <m/>
    <n v="3"/>
    <n v="79.459999999999994"/>
  </r>
  <r>
    <x v="761"/>
    <s v="GODOS"/>
    <n v="2"/>
    <x v="459"/>
    <d v="2015-05-06T00:00:00"/>
    <n v="2"/>
    <d v="2015-04-10T00:00:00"/>
    <n v="1"/>
    <n v="59.11"/>
  </r>
  <r>
    <x v="762"/>
    <s v="REGGC"/>
    <n v="2"/>
    <x v="460"/>
    <d v="2015-05-07T00:00:00"/>
    <n v="12"/>
    <d v="2015-04-21T00:00:00"/>
    <n v="2"/>
    <n v="28.71"/>
  </r>
  <r>
    <x v="763"/>
    <s v="ALFKI"/>
    <n v="3"/>
    <x v="460"/>
    <d v="2015-05-07T00:00:00"/>
    <n v="4"/>
    <d v="2015-04-13T00:00:00"/>
    <n v="1"/>
    <n v="1.21"/>
  </r>
  <r>
    <x v="764"/>
    <s v="FRANK"/>
    <n v="1"/>
    <x v="460"/>
    <d v="2015-04-23T00:00:00"/>
    <n v="8"/>
    <d v="2015-04-17T00:00:00"/>
    <n v="3"/>
    <n v="242.95"/>
  </r>
  <r>
    <x v="765"/>
    <s v="ROMEY"/>
    <n v="2"/>
    <x v="460"/>
    <d v="2015-05-07T00:00:00"/>
    <n v="1"/>
    <d v="2015-04-10T00:00:00"/>
    <n v="1"/>
    <n v="32.99"/>
  </r>
  <r>
    <x v="766"/>
    <s v="LINOD"/>
    <n v="2"/>
    <x v="461"/>
    <d v="2015-05-08T00:00:00"/>
    <n v="5"/>
    <d v="2015-04-15T00:00:00"/>
    <n v="3"/>
    <n v="23.6"/>
  </r>
  <r>
    <x v="767"/>
    <s v="SANTG"/>
    <n v="2"/>
    <x v="461"/>
    <d v="2015-04-24T00:00:00"/>
    <n v="10"/>
    <d v="2015-04-20T00:00:00"/>
    <n v="2"/>
    <n v="4.62"/>
  </r>
  <r>
    <x v="768"/>
    <s v="AROUT"/>
    <n v="9"/>
    <x v="461"/>
    <d v="2015-05-08T00:00:00"/>
    <n v="3"/>
    <d v="2015-04-13T00:00:00"/>
    <n v="2"/>
    <n v="33.799999999999997"/>
  </r>
  <r>
    <x v="769"/>
    <s v="ERNSH"/>
    <n v="9"/>
    <x v="462"/>
    <d v="2015-05-11T00:00:00"/>
    <n v="7"/>
    <d v="2015-04-20T00:00:00"/>
    <n v="2"/>
    <n v="754.26"/>
  </r>
  <r>
    <x v="770"/>
    <s v="LONEP"/>
    <n v="4"/>
    <x v="462"/>
    <d v="2015-05-11T00:00:00"/>
    <n v="3"/>
    <d v="2015-04-16T00:00:00"/>
    <n v="2"/>
    <n v="11.65"/>
  </r>
  <r>
    <x v="771"/>
    <s v="RANCH"/>
    <n v="6"/>
    <x v="462"/>
    <d v="2015-05-11T00:00:00"/>
    <n v="0"/>
    <m/>
    <n v="3"/>
    <n v="3.17"/>
  </r>
  <r>
    <x v="772"/>
    <s v="OTTIK"/>
    <n v="2"/>
    <x v="463"/>
    <d v="2015-05-12T00:00:00"/>
    <n v="2"/>
    <d v="2015-04-16T00:00:00"/>
    <n v="2"/>
    <n v="43.3"/>
  </r>
  <r>
    <x v="773"/>
    <s v="QUICK"/>
    <n v="3"/>
    <x v="463"/>
    <d v="2015-05-12T00:00:00"/>
    <n v="7"/>
    <d v="2015-04-21T00:00:00"/>
    <n v="1"/>
    <n v="297.18"/>
  </r>
  <r>
    <x v="774"/>
    <s v="HANAR"/>
    <n v="9"/>
    <x v="463"/>
    <d v="2015-05-12T00:00:00"/>
    <n v="20"/>
    <d v="2015-05-04T00:00:00"/>
    <n v="2"/>
    <n v="6.27"/>
  </r>
  <r>
    <x v="775"/>
    <s v="BSBEV"/>
    <n v="1"/>
    <x v="463"/>
    <d v="2015-04-28T00:00:00"/>
    <n v="10"/>
    <d v="2015-04-24T00:00:00"/>
    <n v="2"/>
    <n v="123.83"/>
  </r>
  <r>
    <x v="776"/>
    <s v="EASTC"/>
    <n v="4"/>
    <x v="464"/>
    <d v="2015-05-13T00:00:00"/>
    <n v="5"/>
    <d v="2015-04-20T00:00:00"/>
    <n v="1"/>
    <n v="74.36"/>
  </r>
  <r>
    <x v="777"/>
    <s v="WARTH"/>
    <n v="6"/>
    <x v="464"/>
    <d v="2015-05-13T00:00:00"/>
    <n v="9"/>
    <d v="2015-04-24T00:00:00"/>
    <n v="3"/>
    <n v="29.17"/>
  </r>
  <r>
    <x v="778"/>
    <s v="FRANS"/>
    <n v="4"/>
    <x v="464"/>
    <d v="2015-05-13T00:00:00"/>
    <n v="13"/>
    <d v="2015-04-28T00:00:00"/>
    <n v="1"/>
    <n v="47.09"/>
  </r>
  <r>
    <x v="779"/>
    <s v="BOTTM"/>
    <n v="1"/>
    <x v="465"/>
    <d v="2015-05-14T00:00:00"/>
    <n v="4"/>
    <d v="2015-04-20T00:00:00"/>
    <n v="1"/>
    <n v="52.52"/>
  </r>
  <r>
    <x v="780"/>
    <s v="KOENE"/>
    <n v="2"/>
    <x v="465"/>
    <d v="2015-05-14T00:00:00"/>
    <n v="6"/>
    <d v="2015-04-22T00:00:00"/>
    <n v="1"/>
    <n v="29.59"/>
  </r>
  <r>
    <x v="781"/>
    <s v="CHOPS"/>
    <n v="4"/>
    <x v="465"/>
    <d v="2015-05-14T00:00:00"/>
    <n v="11"/>
    <d v="2015-04-27T00:00:00"/>
    <n v="1"/>
    <n v="47.84"/>
  </r>
  <r>
    <x v="782"/>
    <s v="SAVEA"/>
    <n v="7"/>
    <x v="466"/>
    <d v="2015-05-15T00:00:00"/>
    <n v="10"/>
    <d v="2015-04-27T00:00:00"/>
    <n v="2"/>
    <n v="830.75"/>
  </r>
  <r>
    <x v="783"/>
    <s v="SAVEA"/>
    <n v="6"/>
    <x v="466"/>
    <d v="2015-05-15T00:00:00"/>
    <n v="7"/>
    <d v="2015-04-24T00:00:00"/>
    <n v="2"/>
    <n v="227.22"/>
  </r>
  <r>
    <x v="784"/>
    <s v="WHITC"/>
    <n v="2"/>
    <x v="466"/>
    <d v="2015-05-15T00:00:00"/>
    <n v="6"/>
    <d v="2015-04-23T00:00:00"/>
    <n v="3"/>
    <n v="606.19000000000005"/>
  </r>
  <r>
    <x v="785"/>
    <s v="RICSU"/>
    <n v="7"/>
    <x v="466"/>
    <d v="2015-05-15T00:00:00"/>
    <n v="6"/>
    <d v="2015-04-23T00:00:00"/>
    <n v="3"/>
    <n v="84.74"/>
  </r>
  <r>
    <x v="786"/>
    <s v="OLDWO"/>
    <n v="8"/>
    <x v="467"/>
    <d v="2015-06-01T00:00:00"/>
    <n v="7"/>
    <d v="2015-04-27T00:00:00"/>
    <n v="1"/>
    <n v="40.32"/>
  </r>
  <r>
    <x v="787"/>
    <s v="SUPRD"/>
    <n v="2"/>
    <x v="467"/>
    <d v="2015-05-18T00:00:00"/>
    <n v="4"/>
    <d v="2015-04-24T00:00:00"/>
    <n v="2"/>
    <n v="0.17"/>
  </r>
  <r>
    <x v="788"/>
    <s v="DRACD"/>
    <n v="8"/>
    <x v="467"/>
    <d v="2015-05-18T00:00:00"/>
    <n v="2"/>
    <d v="2015-04-22T00:00:00"/>
    <n v="3"/>
    <n v="149.47"/>
  </r>
  <r>
    <x v="789"/>
    <s v="GODOS"/>
    <n v="7"/>
    <x v="468"/>
    <d v="2015-05-19T00:00:00"/>
    <n v="6"/>
    <d v="2015-04-27T00:00:00"/>
    <n v="1"/>
    <n v="3.2"/>
  </r>
  <r>
    <x v="790"/>
    <s v="SUPRD"/>
    <n v="1"/>
    <x v="468"/>
    <d v="2015-05-19T00:00:00"/>
    <n v="9"/>
    <d v="2015-04-30T00:00:00"/>
    <n v="2"/>
    <n v="29.59"/>
  </r>
  <r>
    <x v="791"/>
    <s v="LINOD"/>
    <n v="1"/>
    <x v="468"/>
    <d v="2015-05-19T00:00:00"/>
    <n v="0"/>
    <m/>
    <n v="2"/>
    <n v="65"/>
  </r>
  <r>
    <x v="792"/>
    <s v="GREAL"/>
    <n v="4"/>
    <x v="469"/>
    <d v="2015-05-20T00:00:00"/>
    <n v="0"/>
    <m/>
    <n v="3"/>
    <n v="18.84"/>
  </r>
  <r>
    <x v="793"/>
    <s v="CHOPS"/>
    <n v="3"/>
    <x v="469"/>
    <d v="2015-05-20T00:00:00"/>
    <n v="6"/>
    <d v="2015-04-28T00:00:00"/>
    <n v="2"/>
    <n v="48.22"/>
  </r>
  <r>
    <x v="794"/>
    <s v="COMMI"/>
    <n v="2"/>
    <x v="469"/>
    <d v="2015-05-06T00:00:00"/>
    <n v="9"/>
    <d v="2015-05-01T00:00:00"/>
    <n v="1"/>
    <n v="29.99"/>
  </r>
  <r>
    <x v="795"/>
    <s v="SPECD"/>
    <n v="5"/>
    <x v="469"/>
    <d v="2015-05-20T00:00:00"/>
    <n v="7"/>
    <d v="2015-04-29T00:00:00"/>
    <n v="2"/>
    <n v="8.8000000000000007"/>
  </r>
  <r>
    <x v="796"/>
    <s v="WOLZA"/>
    <n v="4"/>
    <x v="470"/>
    <d v="2015-05-21T00:00:00"/>
    <n v="8"/>
    <d v="2015-05-01T00:00:00"/>
    <n v="1"/>
    <n v="8.7200000000000006"/>
  </r>
  <r>
    <x v="797"/>
    <s v="BOTTM"/>
    <n v="6"/>
    <x v="470"/>
    <d v="2015-05-21T00:00:00"/>
    <n v="0"/>
    <m/>
    <n v="2"/>
    <n v="70.58"/>
  </r>
  <r>
    <x v="798"/>
    <s v="WANDK"/>
    <n v="8"/>
    <x v="470"/>
    <d v="2015-05-21T00:00:00"/>
    <n v="1"/>
    <d v="2015-04-24T00:00:00"/>
    <n v="2"/>
    <n v="71.64"/>
  </r>
  <r>
    <x v="799"/>
    <s v="EASTC"/>
    <n v="7"/>
    <x v="471"/>
    <d v="2015-05-22T00:00:00"/>
    <n v="7"/>
    <d v="2015-05-01T00:00:00"/>
    <n v="3"/>
    <n v="46.62"/>
  </r>
  <r>
    <x v="800"/>
    <s v="BOTTM"/>
    <n v="7"/>
    <x v="471"/>
    <d v="2015-05-22T00:00:00"/>
    <n v="6"/>
    <d v="2015-04-30T00:00:00"/>
    <n v="3"/>
    <n v="24.12"/>
  </r>
  <r>
    <x v="801"/>
    <s v="GOURL"/>
    <n v="3"/>
    <x v="471"/>
    <d v="2015-05-22T00:00:00"/>
    <n v="10"/>
    <d v="2015-05-04T00:00:00"/>
    <n v="1"/>
    <n v="8.34"/>
  </r>
  <r>
    <x v="802"/>
    <s v="FOLKO"/>
    <n v="8"/>
    <x v="472"/>
    <d v="2015-05-25T00:00:00"/>
    <n v="8"/>
    <d v="2015-05-05T00:00:00"/>
    <n v="2"/>
    <n v="59.41"/>
  </r>
  <r>
    <x v="803"/>
    <s v="LAMAI"/>
    <n v="7"/>
    <x v="472"/>
    <d v="2015-05-25T00:00:00"/>
    <n v="0"/>
    <m/>
    <n v="3"/>
    <n v="2.79"/>
  </r>
  <r>
    <x v="804"/>
    <s v="HANAR"/>
    <n v="3"/>
    <x v="472"/>
    <d v="2015-05-25T00:00:00"/>
    <n v="4"/>
    <d v="2015-05-01T00:00:00"/>
    <n v="1"/>
    <n v="67.260000000000005"/>
  </r>
  <r>
    <x v="805"/>
    <s v="PICCO"/>
    <n v="2"/>
    <x v="472"/>
    <d v="2015-05-25T00:00:00"/>
    <n v="2"/>
    <d v="2015-04-29T00:00:00"/>
    <n v="2"/>
    <n v="53.05"/>
  </r>
  <r>
    <x v="806"/>
    <s v="CACTU"/>
    <n v="8"/>
    <x v="473"/>
    <d v="2015-05-26T00:00:00"/>
    <n v="0"/>
    <m/>
    <n v="1"/>
    <n v="0.33"/>
  </r>
  <r>
    <x v="807"/>
    <s v="HILAA"/>
    <n v="7"/>
    <x v="473"/>
    <d v="2015-05-26T00:00:00"/>
    <n v="7"/>
    <d v="2015-05-05T00:00:00"/>
    <n v="2"/>
    <n v="120.92"/>
  </r>
  <r>
    <x v="808"/>
    <s v="EASTC"/>
    <n v="8"/>
    <x v="473"/>
    <d v="2015-05-12T00:00:00"/>
    <n v="3"/>
    <d v="2015-05-01T00:00:00"/>
    <n v="2"/>
    <n v="278.95999999999998"/>
  </r>
  <r>
    <x v="809"/>
    <s v="NORTS"/>
    <n v="3"/>
    <x v="474"/>
    <d v="2015-05-27T00:00:00"/>
    <n v="2"/>
    <d v="2015-05-01T00:00:00"/>
    <n v="3"/>
    <n v="4.13"/>
  </r>
  <r>
    <x v="810"/>
    <s v="BLAUS"/>
    <n v="9"/>
    <x v="474"/>
    <d v="2015-05-27T00:00:00"/>
    <n v="0"/>
    <m/>
    <n v="3"/>
    <n v="31.14"/>
  </r>
  <r>
    <x v="811"/>
    <s v="RICAR"/>
    <n v="2"/>
    <x v="474"/>
    <d v="2015-06-10T00:00:00"/>
    <n v="0"/>
    <m/>
    <n v="2"/>
    <n v="85.8"/>
  </r>
  <r>
    <x v="812"/>
    <s v="FRANS"/>
    <n v="2"/>
    <x v="475"/>
    <d v="2015-05-28T00:00:00"/>
    <n v="4"/>
    <d v="2015-05-04T00:00:00"/>
    <n v="2"/>
    <n v="10.98"/>
  </r>
  <r>
    <x v="813"/>
    <s v="GREAL"/>
    <n v="4"/>
    <x v="475"/>
    <d v="2015-06-11T00:00:00"/>
    <n v="0"/>
    <m/>
    <n v="3"/>
    <n v="14.01"/>
  </r>
  <r>
    <x v="814"/>
    <s v="REGGC"/>
    <n v="4"/>
    <x v="475"/>
    <d v="2015-05-28T00:00:00"/>
    <n v="0"/>
    <m/>
    <n v="2"/>
    <n v="29.93"/>
  </r>
  <r>
    <x v="815"/>
    <s v="HUNGO"/>
    <n v="3"/>
    <x v="475"/>
    <d v="2015-05-28T00:00:00"/>
    <n v="6"/>
    <d v="2015-05-06T00:00:00"/>
    <n v="2"/>
    <n v="81.73"/>
  </r>
  <r>
    <x v="816"/>
    <s v="SAVEA"/>
    <n v="1"/>
    <x v="476"/>
    <d v="2015-05-29T00:00:00"/>
    <n v="3"/>
    <d v="2015-05-04T00:00:00"/>
    <n v="1"/>
    <n v="30.09"/>
  </r>
  <r>
    <x v="817"/>
    <s v="LILAS"/>
    <n v="8"/>
    <x v="476"/>
    <d v="2015-05-29T00:00:00"/>
    <n v="0"/>
    <m/>
    <n v="1"/>
    <n v="12.91"/>
  </r>
  <r>
    <x v="818"/>
    <s v="WHITC"/>
    <n v="7"/>
    <x v="476"/>
    <d v="2015-05-29T00:00:00"/>
    <n v="3"/>
    <d v="2015-05-04T00:00:00"/>
    <n v="2"/>
    <n v="44.72"/>
  </r>
  <r>
    <x v="819"/>
    <s v="DRACD"/>
    <n v="1"/>
    <x v="477"/>
    <d v="2015-05-18T00:00:00"/>
    <n v="2"/>
    <d v="2015-05-06T00:00:00"/>
    <n v="2"/>
    <n v="7.98"/>
  </r>
  <r>
    <x v="820"/>
    <s v="QUEEN"/>
    <n v="8"/>
    <x v="477"/>
    <d v="2015-06-01T00:00:00"/>
    <n v="0"/>
    <m/>
    <n v="2"/>
    <n v="81.75"/>
  </r>
  <r>
    <x v="821"/>
    <s v="TORTU"/>
    <n v="1"/>
    <x v="477"/>
    <d v="2015-06-01T00:00:00"/>
    <n v="2"/>
    <d v="2015-05-06T00:00:00"/>
    <n v="2"/>
    <n v="15.67"/>
  </r>
  <r>
    <x v="822"/>
    <s v="LEHMS"/>
    <n v="2"/>
    <x v="478"/>
    <d v="2015-06-02T00:00:00"/>
    <n v="0"/>
    <m/>
    <n v="1"/>
    <n v="136"/>
  </r>
  <r>
    <x v="823"/>
    <s v="LILAS"/>
    <n v="1"/>
    <x v="478"/>
    <d v="2015-06-02T00:00:00"/>
    <n v="0"/>
    <m/>
    <n v="1"/>
    <n v="0.93"/>
  </r>
  <r>
    <x v="824"/>
    <s v="ERNSH"/>
    <n v="4"/>
    <x v="478"/>
    <d v="2015-06-02T00:00:00"/>
    <n v="0"/>
    <m/>
    <n v="2"/>
    <n v="258.64"/>
  </r>
  <r>
    <x v="825"/>
    <s v="PERIC"/>
    <n v="2"/>
    <x v="478"/>
    <d v="2015-06-02T00:00:00"/>
    <n v="0"/>
    <m/>
    <n v="2"/>
    <n v="24.95"/>
  </r>
  <r>
    <x v="826"/>
    <s v="SIMOB"/>
    <n v="7"/>
    <x v="479"/>
    <d v="2015-06-03T00:00:00"/>
    <n v="0"/>
    <m/>
    <n v="2"/>
    <n v="18.440000000000001"/>
  </r>
  <r>
    <x v="827"/>
    <s v="RICSU"/>
    <n v="8"/>
    <x v="479"/>
    <d v="2015-06-03T00:00:00"/>
    <n v="0"/>
    <m/>
    <n v="2"/>
    <n v="6.19"/>
  </r>
  <r>
    <x v="828"/>
    <s v="BONAP"/>
    <n v="4"/>
    <x v="479"/>
    <d v="2015-06-03T00:00:00"/>
    <n v="0"/>
    <m/>
    <n v="2"/>
    <n v="38.28"/>
  </r>
  <r>
    <x v="829"/>
    <s v="RATTC"/>
    <n v="1"/>
    <x v="479"/>
    <d v="2015-06-03T00:00:00"/>
    <n v="0"/>
    <m/>
    <n v="2"/>
    <n v="8.529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19D0E-64F1-426F-8208-9F7FE581D059}" name="PivotTable4" cacheId="30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Months">
  <location ref="B10:C23" firstHeaderRow="1" firstDataRow="1" firstDataCol="1"/>
  <pivotFields count="11">
    <pivotField dataField="1" showAll="0">
      <items count="8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"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orderID" fld="0" subtotal="count" baseField="3" baseItem="1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2F9A2-8002-4043-BC7C-B80DF3D0C1B3}" name="PivotTable6" cacheId="46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>
  <location ref="A4:B31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1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TotalPrice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8"/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046DF-52D2-44C4-8570-996C58F10EAC}" name="PivotTable2" cacheId="31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7" rowHeaderCaption="CategoryName">
  <location ref="A11:C20" firstHeaderRow="1" firstDataRow="1" firstDataCol="2"/>
  <pivotFields count="3">
    <pivotField axis="axisRow" allDrilled="1" subtotalTop="0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ubtotalTop="0" showAll="0" defaultSubtotal="0"/>
    <pivotField axis="axisRow" allDrilled="1" outline="0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0"/>
  </rowFields>
  <rowItems count="9">
    <i>
      <x/>
      <x/>
    </i>
    <i>
      <x v="3"/>
      <x v="3"/>
    </i>
    <i>
      <x v="5"/>
      <x v="5"/>
    </i>
    <i>
      <x v="2"/>
      <x v="2"/>
    </i>
    <i>
      <x v="7"/>
      <x v="7"/>
    </i>
    <i>
      <x v="1"/>
      <x v="1"/>
    </i>
    <i>
      <x v="6"/>
      <x v="6"/>
    </i>
    <i>
      <x v="4"/>
      <x v="4"/>
    </i>
    <i t="grand">
      <x/>
    </i>
  </rowItems>
  <colItems count="1">
    <i/>
  </colItems>
  <dataFields count="1">
    <dataField name="Sum of TotalPrice" fld="1" baseField="0" baseItem="0"/>
  </dataFields>
  <formats count="15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2" type="button" dataOnly="0" labelOnly="1" outline="0" axis="axisRow" fieldPosition="0"/>
    </format>
    <format dxfId="54">
      <pivotArea field="0" type="button" dataOnly="0" labelOnly="1" outline="0" axis="axisRow" fieldPosition="1"/>
    </format>
    <format dxfId="53">
      <pivotArea dataOnly="0" labelOnly="1" fieldPosition="0">
        <references count="1">
          <reference field="2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50">
      <pivotArea dataOnly="0" labelOnly="1" fieldPosition="0">
        <references count="2">
          <reference field="0" count="1">
            <x v="3"/>
          </reference>
          <reference field="2" count="1" selected="0">
            <x v="3"/>
          </reference>
        </references>
      </pivotArea>
    </format>
    <format dxfId="49">
      <pivotArea dataOnly="0" labelOnly="1" fieldPosition="0">
        <references count="2">
          <reference field="0" count="1">
            <x v="5"/>
          </reference>
          <reference field="2" count="1" selected="0">
            <x v="5"/>
          </reference>
        </references>
      </pivotArea>
    </format>
    <format dxfId="48">
      <pivotArea dataOnly="0" labelOnly="1" fieldPosition="0">
        <references count="2">
          <reference field="0" count="1">
            <x v="2"/>
          </reference>
          <reference field="2" count="1" selected="0">
            <x v="2"/>
          </reference>
        </references>
      </pivotArea>
    </format>
    <format dxfId="47">
      <pivotArea dataOnly="0" labelOnly="1" fieldPosition="0">
        <references count="2">
          <reference field="0" count="1">
            <x v="7"/>
          </reference>
          <reference field="2" count="1" selected="0">
            <x v="7"/>
          </reference>
        </references>
      </pivotArea>
    </format>
    <format dxfId="46">
      <pivotArea dataOnly="0" labelOnly="1" fieldPosition="0">
        <references count="2">
          <reference field="0" count="1">
            <x v="1"/>
          </reference>
          <reference field="2" count="1" selected="0">
            <x v="1"/>
          </reference>
        </references>
      </pivotArea>
    </format>
    <format dxfId="45">
      <pivotArea dataOnly="0" labelOnly="1" fieldPosition="0">
        <references count="2">
          <reference field="0" count="1">
            <x v="6"/>
          </reference>
          <reference field="2" count="1" selected="0">
            <x v="6"/>
          </reference>
        </references>
      </pivotArea>
    </format>
    <format dxfId="44">
      <pivotArea dataOnly="0" labelOnly="1" fieldPosition="0">
        <references count="2">
          <reference field="0" count="1">
            <x v="4"/>
          </reference>
          <reference field="2" count="1" selected="0">
            <x v="4"/>
          </reference>
        </references>
      </pivotArea>
    </format>
    <format dxfId="43">
      <pivotArea dataOnly="0" labelOnly="1" outline="0" axis="axisValues" fieldPosition="0"/>
    </format>
  </formats>
  <chartFormats count="9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</references>
      </pivotArea>
    </chartFormat>
    <chartFormat chart="6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6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7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5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5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DC0C6-C41D-4EB3-9ED2-F9C4C4974ECC}" name="PivotTable3" cacheId="32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7" rowHeaderCaption="Employee name">
  <location ref="A7:C26" firstHeaderRow="1" firstDataRow="1" firstDataCol="2"/>
  <pivotFields count="3">
    <pivotField dataField="1" subtotalTop="0" showAll="0" defaultSubtotal="0"/>
    <pivotField axis="axisRow" allDrilled="1" outline="0" subtotalTop="0" showAll="0" insertBlankRow="1" sortType="descending" defaultSubtotal="0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1"/>
    <field x="2"/>
  </rowFields>
  <rowItems count="19">
    <i>
      <x v="4"/>
    </i>
    <i t="blank">
      <x v="4"/>
    </i>
    <i>
      <x v="2"/>
    </i>
    <i t="blank">
      <x v="2"/>
    </i>
    <i>
      <x v="6"/>
    </i>
    <i t="blank">
      <x v="6"/>
    </i>
    <i>
      <x/>
    </i>
    <i t="blank">
      <x/>
    </i>
    <i>
      <x v="7"/>
    </i>
    <i t="blank">
      <x v="7"/>
    </i>
    <i>
      <x v="3"/>
    </i>
    <i t="blank">
      <x v="3"/>
    </i>
    <i>
      <x v="1"/>
    </i>
    <i t="blank">
      <x v="1"/>
    </i>
    <i>
      <x v="5"/>
    </i>
    <i t="blank">
      <x v="5"/>
    </i>
    <i>
      <x v="8"/>
    </i>
    <i t="blank">
      <x v="8"/>
    </i>
    <i t="grand">
      <x/>
    </i>
  </rowItems>
  <colItems count="1">
    <i/>
  </colItems>
  <dataFields count="1">
    <dataField name="Sum of TotalPrice" fld="0" baseField="0" baseItem="0"/>
  </dataFields>
  <formats count="27">
    <format dxfId="26">
      <pivotArea collapsedLevelsAreSubtotals="1" fieldPosition="0">
        <references count="2">
          <reference field="1" count="1" selected="0">
            <x v="4"/>
          </reference>
          <reference field="2" count="1">
            <x v="4"/>
          </reference>
        </references>
      </pivotArea>
    </format>
    <format dxfId="25">
      <pivotArea collapsedLevelsAreSubtotals="1" fieldPosition="0">
        <references count="2">
          <reference field="1" count="1" selected="0">
            <x v="2"/>
          </reference>
          <reference field="2" count="1">
            <x v="2"/>
          </reference>
        </references>
      </pivotArea>
    </format>
    <format dxfId="24">
      <pivotArea collapsedLevelsAreSubtotals="1" fieldPosition="0">
        <references count="2">
          <reference field="1" count="1" selected="0">
            <x v="6"/>
          </reference>
          <reference field="2" count="1">
            <x v="6"/>
          </reference>
        </references>
      </pivotArea>
    </format>
    <format dxfId="23">
      <pivotArea collapsedLevelsAreSubtotals="1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22">
      <pivotArea collapsedLevelsAreSubtotals="1" fieldPosition="0">
        <references count="2">
          <reference field="1" count="1" selected="0">
            <x v="7"/>
          </reference>
          <reference field="2" count="1">
            <x v="7"/>
          </reference>
        </references>
      </pivotArea>
    </format>
    <format dxfId="21">
      <pivotArea collapsedLevelsAreSubtotals="1" fieldPosition="0">
        <references count="2">
          <reference field="1" count="1" selected="0">
            <x v="3"/>
          </reference>
          <reference field="2" count="1">
            <x v="3"/>
          </reference>
        </references>
      </pivotArea>
    </format>
    <format dxfId="20">
      <pivotArea collapsedLevelsAreSubtotals="1" fieldPosition="0">
        <references count="2">
          <reference field="1" count="1" selected="0">
            <x v="1"/>
          </reference>
          <reference field="2" count="1">
            <x v="1"/>
          </reference>
        </references>
      </pivotArea>
    </format>
    <format dxfId="19">
      <pivotArea collapsedLevelsAreSubtotals="1" fieldPosition="0">
        <references count="2">
          <reference field="1" count="1" selected="0">
            <x v="5"/>
          </reference>
          <reference field="2" count="1">
            <x v="5"/>
          </reference>
        </references>
      </pivotArea>
    </format>
    <format dxfId="18">
      <pivotArea collapsedLevelsAreSubtotals="1" fieldPosition="0">
        <references count="2">
          <reference field="1" count="1" selected="0">
            <x v="8"/>
          </reference>
          <reference field="2" count="1">
            <x v="8"/>
          </reference>
        </references>
      </pivotArea>
    </format>
    <format dxfId="17">
      <pivotArea collapsedLevelsAreSubtotals="1" fieldPosition="0">
        <references count="1">
          <reference field="1" count="1">
            <x v="4"/>
          </reference>
        </references>
      </pivotArea>
    </format>
    <format dxfId="16">
      <pivotArea collapsedLevelsAreSubtotals="1" fieldPosition="0">
        <references count="1">
          <reference field="1" count="1">
            <x v="4"/>
          </reference>
        </references>
      </pivotArea>
    </format>
    <format dxfId="15">
      <pivotArea collapsedLevelsAreSubtotals="1" fieldPosition="0">
        <references count="1">
          <reference field="1" count="1">
            <x v="2"/>
          </reference>
        </references>
      </pivotArea>
    </format>
    <format dxfId="14">
      <pivotArea collapsedLevelsAreSubtotals="1" fieldPosition="0">
        <references count="1">
          <reference field="1" count="1">
            <x v="2"/>
          </reference>
        </references>
      </pivotArea>
    </format>
    <format dxfId="13">
      <pivotArea collapsedLevelsAreSubtotals="1" fieldPosition="0">
        <references count="1">
          <reference field="1" count="1">
            <x v="6"/>
          </reference>
        </references>
      </pivotArea>
    </format>
    <format dxfId="12">
      <pivotArea collapsedLevelsAreSubtotals="1" fieldPosition="0">
        <references count="1">
          <reference field="1" count="1">
            <x v="6"/>
          </reference>
        </references>
      </pivotArea>
    </format>
    <format dxfId="11">
      <pivotArea collapsedLevelsAreSubtotals="1" fieldPosition="0">
        <references count="1">
          <reference field="1" count="1">
            <x v="0"/>
          </reference>
        </references>
      </pivotArea>
    </format>
    <format dxfId="10">
      <pivotArea collapsedLevelsAreSubtotals="1" fieldPosition="0">
        <references count="1">
          <reference field="1" count="1">
            <x v="0"/>
          </reference>
        </references>
      </pivotArea>
    </format>
    <format dxfId="9">
      <pivotArea collapsedLevelsAreSubtotals="1" fieldPosition="0">
        <references count="1">
          <reference field="1" count="1">
            <x v="7"/>
          </reference>
        </references>
      </pivotArea>
    </format>
    <format dxfId="8">
      <pivotArea collapsedLevelsAreSubtotals="1" fieldPosition="0">
        <references count="1">
          <reference field="1" count="1">
            <x v="7"/>
          </reference>
        </references>
      </pivotArea>
    </format>
    <format dxfId="7">
      <pivotArea collapsedLevelsAreSubtotals="1" fieldPosition="0">
        <references count="1">
          <reference field="1" count="1">
            <x v="3"/>
          </reference>
        </references>
      </pivotArea>
    </format>
    <format dxfId="6">
      <pivotArea collapsedLevelsAreSubtotals="1" fieldPosition="0">
        <references count="1">
          <reference field="1" count="1">
            <x v="3"/>
          </reference>
        </references>
      </pivotArea>
    </format>
    <format dxfId="5">
      <pivotArea collapsedLevelsAreSubtotals="1" fieldPosition="0">
        <references count="1">
          <reference field="1" count="1">
            <x v="1"/>
          </reference>
        </references>
      </pivotArea>
    </format>
    <format dxfId="4">
      <pivotArea collapsedLevelsAreSubtotals="1" fieldPosition="0">
        <references count="1">
          <reference field="1" count="1">
            <x v="1"/>
          </reference>
        </references>
      </pivotArea>
    </format>
    <format dxfId="3">
      <pivotArea collapsedLevelsAreSubtotals="1" fieldPosition="0">
        <references count="1">
          <reference field="1" count="1">
            <x v="5"/>
          </reference>
        </references>
      </pivotArea>
    </format>
    <format dxfId="2">
      <pivotArea collapsedLevelsAreSubtotals="1" fieldPosition="0">
        <references count="1">
          <reference field="1" count="1">
            <x v="5"/>
          </reference>
        </references>
      </pivotArea>
    </format>
    <format dxfId="1">
      <pivotArea collapsedLevelsAreSubtotals="1" fieldPosition="0">
        <references count="1">
          <reference field="1" count="1">
            <x v="8"/>
          </reference>
        </references>
      </pivotArea>
    </format>
    <format dxfId="0">
      <pivotArea collapsedLevelsAreSubtotals="1" fieldPosition="0">
        <references count="1">
          <reference field="1" count="1">
            <x v="8"/>
          </reference>
        </references>
      </pivotArea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Sum of employeeID"/>
    <pivotHierarchy dragToData="1" caption="Count of employeeID"/>
    <pivotHierarchy dragToData="1" caption="Distinct Count of employeeID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5]"/>
        <x15:activeTabTopLevelEntity name="[Table6]"/>
        <x15:activeTabTopLevelEntity name="[Table4]"/>
        <x15:activeTabTopLevelEntity name="[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dictionary" connectionId="2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558E60C-D008-4C4A-82EC-D27E2043B12C}" autoFormatId="16" applyNumberFormats="0" applyBorderFormats="0" applyFontFormats="0" applyPatternFormats="0" applyAlignmentFormats="0" applyWidthHeightFormats="0">
  <queryTableRefresh nextId="7">
    <queryTableFields count="6">
      <queryTableField id="1" name="employeeID" tableColumnId="1"/>
      <queryTableField id="2" name="employeeName" tableColumnId="2"/>
      <queryTableField id="3" name="title" tableColumnId="3"/>
      <queryTableField id="4" name="city" tableColumnId="4"/>
      <queryTableField id="5" name="country" tableColumnId="5"/>
      <queryTableField id="6" name="reportsTo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tegories" connectionId="1" xr16:uid="{00000000-0016-0000-0500-000003000000}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38544D-26EA-4BE0-B724-3B7221D51C56}" name="employees" displayName="employees" ref="A1:F10" tableType="queryTable" totalsRowShown="0">
  <autoFilter ref="A1:F10" xr:uid="{C613EDEA-9638-4601-BE66-94C28DE12ECB}"/>
  <tableColumns count="6">
    <tableColumn id="1" xr3:uid="{A7ECDCE7-474F-4A32-A6B4-A2EC00A53557}" uniqueName="1" name="employeeID" queryTableFieldId="1"/>
    <tableColumn id="2" xr3:uid="{AFDA7134-F1F3-454B-BCEB-2DBF655998CF}" uniqueName="2" name="employeeName" queryTableFieldId="2" dataDxfId="30"/>
    <tableColumn id="3" xr3:uid="{DA3AA913-F875-4744-A55F-3C8B36C94EE1}" uniqueName="3" name="title" queryTableFieldId="3" dataDxfId="29"/>
    <tableColumn id="4" xr3:uid="{D683075A-0BE3-48C4-9583-7E8028D523AB}" uniqueName="4" name="city" queryTableFieldId="4" dataDxfId="28"/>
    <tableColumn id="5" xr3:uid="{D603D8D4-31A2-42FB-8485-F512DA5C83C9}" uniqueName="5" name="country" queryTableFieldId="5" dataDxfId="27"/>
    <tableColumn id="6" xr3:uid="{71E7CB45-9767-4288-A405-1F9CF490D39E}" uniqueName="6" name="reportsTo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DEB135-9284-4214-86B6-EFA04FBE3E77}" name="Table5" displayName="Table5" ref="A1:G78" totalsRowShown="0" headerRowDxfId="58" dataDxfId="59" tableBorderDxfId="67">
  <autoFilter ref="A1:G78" xr:uid="{C533268E-45A0-4AE7-B642-7849DF614D7B}"/>
  <tableColumns count="7">
    <tableColumn id="1" xr3:uid="{CF3D4B0C-06FB-4E71-957C-7DBD66A7B292}" name="productID" dataDxfId="66"/>
    <tableColumn id="2" xr3:uid="{15C0B37E-C458-4395-A361-E2693E165EEB}" name="productName" dataDxfId="65"/>
    <tableColumn id="3" xr3:uid="{25D3C44B-887A-48A9-9423-71A27DB383DB}" name="quantityPerUnit" dataDxfId="64"/>
    <tableColumn id="4" xr3:uid="{7617F4AD-CD0F-4EEA-ACCE-0D57EAF577DA}" name="unitPrice" dataDxfId="63" dataCellStyle="Currency"/>
    <tableColumn id="5" xr3:uid="{CE0DD02C-F4B5-4B41-A986-E48FA26D2D56}" name="discontinued" dataDxfId="62"/>
    <tableColumn id="6" xr3:uid="{6F438138-E311-4F4D-9F34-3212755F5156}" name="categoryID" dataDxfId="61"/>
    <tableColumn id="7" xr3:uid="{4D772188-4ED8-4657-AE7C-9278EFCD50CB}" name="category name" dataDxfId="60">
      <calculatedColumnFormula>IF(product!$F2=1,"beverages",IF(product!$F2=2,"condiments",IF(product!$F2=3,"confections",IF(product!$F2=4,"dairy products",IF(product!$F2=5,"grains&amp;cereals",IF(product!$F2=6,"meat&amp;poultry",IF(product!$F2=7,"produce",IF(product!$F2=8,"seafood"))))))))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0ECD25-4C51-4D7D-A27B-5A323CEA5842}" name="Table4" displayName="Table4" ref="A1:F2156" totalsRowShown="0" headerRowDxfId="68">
  <autoFilter ref="A1:F2156" xr:uid="{5851E2C6-B9E7-429D-A2EE-0E2AF9FBFB90}"/>
  <tableColumns count="6">
    <tableColumn id="1" xr3:uid="{FCBB30DE-CF7F-4E27-A9AA-03BC834566C1}" name="orderID"/>
    <tableColumn id="2" xr3:uid="{A76D9CB0-39A8-44C9-B38A-542A61E2880A}" name="productID"/>
    <tableColumn id="3" xr3:uid="{69A6DB6C-3E68-475D-BF35-DDFCE5E4B645}" name="unitPrice" dataDxfId="70" dataCellStyle="Currency"/>
    <tableColumn id="4" xr3:uid="{B8F3F70D-135E-4B0C-88C0-DA086F7D21B1}" name="quantity"/>
    <tableColumn id="5" xr3:uid="{C1FA74B3-E097-4972-9F5A-30DF1D35ED48}" name="discount"/>
    <tableColumn id="6" xr3:uid="{C8A20639-E8A8-4D1F-B7F5-8CC528E1EB7F}" name="TotalPrice" dataDxfId="69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682578-B41E-46E6-9514-8259B533EBB8}" name="Table6" displayName="Table6" ref="A1:I831" totalsRowShown="0" headerRowDxfId="31" dataDxfId="32" tableBorderDxfId="42">
  <autoFilter ref="A1:I831" xr:uid="{7CD1E499-016F-478B-AC33-C15A55B93333}"/>
  <tableColumns count="9">
    <tableColumn id="1" xr3:uid="{F1C5CA92-DCD2-4290-BD7E-D0485FE57AE1}" name="orderID" dataDxfId="41"/>
    <tableColumn id="2" xr3:uid="{4EB500AB-E5F5-41FD-BC8C-5A72E4F28B41}" name="customerID" dataDxfId="40"/>
    <tableColumn id="3" xr3:uid="{E00EE689-DD43-46AD-A02E-9A98214DC207}" name="employeeID" dataDxfId="39"/>
    <tableColumn id="4" xr3:uid="{3B65E3D6-64EC-4C58-99EA-7F8A611243B8}" name="orderDate" dataDxfId="38"/>
    <tableColumn id="5" xr3:uid="{87075E94-2C03-4F56-AFCF-B6CF2CF61E9A}" name="requiredDate" dataDxfId="37"/>
    <tableColumn id="6" xr3:uid="{85AFDA3C-55E2-4E28-8161-08D252603DDB}" name="days btw order and shipped date" dataDxfId="36"/>
    <tableColumn id="7" xr3:uid="{616A4CDD-C465-4F87-9E18-A634002BE57D}" name="shippedDate" dataDxfId="35"/>
    <tableColumn id="8" xr3:uid="{2D8A5FC5-804B-4949-AC53-456CB18F729B}" name="shipperID" dataDxfId="34"/>
    <tableColumn id="9" xr3:uid="{315A808D-A6B1-450F-BBFB-F72C51C76DD3}" name="freight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workbookViewId="0">
      <selection activeCell="C28" sqref="C28"/>
    </sheetView>
  </sheetViews>
  <sheetFormatPr defaultRowHeight="14.5" x14ac:dyDescent="0.35"/>
  <cols>
    <col min="1" max="1" width="11.90625" bestFit="1" customWidth="1"/>
    <col min="2" max="2" width="14" bestFit="1" customWidth="1"/>
    <col min="3" max="3" width="80.7265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3</v>
      </c>
      <c r="B3" t="s">
        <v>6</v>
      </c>
      <c r="C3" t="s">
        <v>7</v>
      </c>
    </row>
    <row r="4" spans="1:3" x14ac:dyDescent="0.35">
      <c r="A4" t="s">
        <v>3</v>
      </c>
      <c r="B4" t="s">
        <v>8</v>
      </c>
      <c r="C4" t="s">
        <v>9</v>
      </c>
    </row>
    <row r="5" spans="1:3" x14ac:dyDescent="0.35">
      <c r="A5" t="s">
        <v>3</v>
      </c>
      <c r="B5" t="s">
        <v>10</v>
      </c>
      <c r="C5" t="s">
        <v>11</v>
      </c>
    </row>
    <row r="6" spans="1:3" x14ac:dyDescent="0.35">
      <c r="A6" t="s">
        <v>3</v>
      </c>
      <c r="B6" t="s">
        <v>12</v>
      </c>
      <c r="C6" t="s">
        <v>13</v>
      </c>
    </row>
    <row r="7" spans="1:3" x14ac:dyDescent="0.35">
      <c r="A7" t="s">
        <v>3</v>
      </c>
      <c r="B7" t="s">
        <v>14</v>
      </c>
      <c r="C7" t="s">
        <v>15</v>
      </c>
    </row>
    <row r="8" spans="1:3" x14ac:dyDescent="0.35">
      <c r="A8" t="s">
        <v>3</v>
      </c>
      <c r="B8" t="s">
        <v>16</v>
      </c>
      <c r="C8" t="s">
        <v>17</v>
      </c>
    </row>
    <row r="9" spans="1:3" x14ac:dyDescent="0.35">
      <c r="A9" t="s">
        <v>3</v>
      </c>
      <c r="B9" t="s">
        <v>18</v>
      </c>
      <c r="C9" t="s">
        <v>19</v>
      </c>
    </row>
    <row r="10" spans="1:3" x14ac:dyDescent="0.35">
      <c r="A10" t="s">
        <v>20</v>
      </c>
      <c r="B10" t="s">
        <v>4</v>
      </c>
      <c r="C10" t="s">
        <v>21</v>
      </c>
    </row>
    <row r="11" spans="1:3" x14ac:dyDescent="0.35">
      <c r="A11" t="s">
        <v>20</v>
      </c>
      <c r="B11" t="s">
        <v>22</v>
      </c>
      <c r="C11" t="s">
        <v>23</v>
      </c>
    </row>
    <row r="12" spans="1:3" x14ac:dyDescent="0.35">
      <c r="A12" t="s">
        <v>20</v>
      </c>
      <c r="B12" t="s">
        <v>24</v>
      </c>
      <c r="C12" t="s">
        <v>25</v>
      </c>
    </row>
    <row r="13" spans="1:3" x14ac:dyDescent="0.35">
      <c r="A13" t="s">
        <v>20</v>
      </c>
      <c r="B13" t="s">
        <v>26</v>
      </c>
      <c r="C13" t="s">
        <v>27</v>
      </c>
    </row>
    <row r="14" spans="1:3" x14ac:dyDescent="0.35">
      <c r="A14" t="s">
        <v>20</v>
      </c>
      <c r="B14" t="s">
        <v>28</v>
      </c>
      <c r="C14" t="s">
        <v>29</v>
      </c>
    </row>
    <row r="15" spans="1:3" x14ac:dyDescent="0.35">
      <c r="A15" t="s">
        <v>30</v>
      </c>
      <c r="B15" t="s">
        <v>6</v>
      </c>
      <c r="C15" t="s">
        <v>31</v>
      </c>
    </row>
    <row r="16" spans="1:3" x14ac:dyDescent="0.35">
      <c r="A16" t="s">
        <v>30</v>
      </c>
      <c r="B16" t="s">
        <v>32</v>
      </c>
      <c r="C16" t="s">
        <v>33</v>
      </c>
    </row>
    <row r="17" spans="1:3" x14ac:dyDescent="0.35">
      <c r="A17" t="s">
        <v>30</v>
      </c>
      <c r="B17" t="s">
        <v>34</v>
      </c>
      <c r="C17" t="s">
        <v>35</v>
      </c>
    </row>
    <row r="18" spans="1:3" x14ac:dyDescent="0.35">
      <c r="A18" t="s">
        <v>30</v>
      </c>
      <c r="B18" t="s">
        <v>36</v>
      </c>
      <c r="C18" t="s">
        <v>37</v>
      </c>
    </row>
    <row r="19" spans="1:3" x14ac:dyDescent="0.35">
      <c r="A19" t="s">
        <v>30</v>
      </c>
      <c r="B19" t="s">
        <v>38</v>
      </c>
      <c r="C19" t="s">
        <v>39</v>
      </c>
    </row>
    <row r="20" spans="1:3" x14ac:dyDescent="0.35">
      <c r="A20" t="s">
        <v>30</v>
      </c>
      <c r="B20" t="s">
        <v>40</v>
      </c>
      <c r="C20" t="s">
        <v>41</v>
      </c>
    </row>
    <row r="21" spans="1:3" x14ac:dyDescent="0.35">
      <c r="A21" t="s">
        <v>42</v>
      </c>
      <c r="B21" t="s">
        <v>22</v>
      </c>
      <c r="C21" t="s">
        <v>43</v>
      </c>
    </row>
    <row r="22" spans="1:3" x14ac:dyDescent="0.35">
      <c r="A22" t="s">
        <v>42</v>
      </c>
      <c r="B22" t="s">
        <v>44</v>
      </c>
      <c r="C22" t="s">
        <v>45</v>
      </c>
    </row>
    <row r="23" spans="1:3" x14ac:dyDescent="0.35">
      <c r="A23" t="s">
        <v>42</v>
      </c>
      <c r="B23" t="s">
        <v>46</v>
      </c>
      <c r="C23" t="s">
        <v>47</v>
      </c>
    </row>
    <row r="24" spans="1:3" x14ac:dyDescent="0.35">
      <c r="A24" t="s">
        <v>42</v>
      </c>
      <c r="B24" t="s">
        <v>24</v>
      </c>
      <c r="C24" t="s">
        <v>48</v>
      </c>
    </row>
    <row r="25" spans="1:3" x14ac:dyDescent="0.35">
      <c r="A25" t="s">
        <v>42</v>
      </c>
      <c r="B25" t="s">
        <v>49</v>
      </c>
      <c r="C25" t="s">
        <v>50</v>
      </c>
    </row>
    <row r="26" spans="1:3" x14ac:dyDescent="0.35">
      <c r="A26" t="s">
        <v>42</v>
      </c>
      <c r="B26" t="s">
        <v>51</v>
      </c>
      <c r="C26" t="s">
        <v>52</v>
      </c>
    </row>
    <row r="27" spans="1:3" x14ac:dyDescent="0.35">
      <c r="A27" t="s">
        <v>53</v>
      </c>
      <c r="B27" t="s">
        <v>51</v>
      </c>
      <c r="C27" t="s">
        <v>54</v>
      </c>
    </row>
    <row r="28" spans="1:3" x14ac:dyDescent="0.35">
      <c r="A28" t="s">
        <v>53</v>
      </c>
      <c r="B28" t="s">
        <v>55</v>
      </c>
      <c r="C28" t="s">
        <v>56</v>
      </c>
    </row>
    <row r="29" spans="1:3" x14ac:dyDescent="0.35">
      <c r="A29" t="s">
        <v>53</v>
      </c>
      <c r="B29" t="s">
        <v>57</v>
      </c>
      <c r="C29" t="s">
        <v>58</v>
      </c>
    </row>
    <row r="30" spans="1:3" x14ac:dyDescent="0.35">
      <c r="A30" t="s">
        <v>59</v>
      </c>
      <c r="B30" t="s">
        <v>8</v>
      </c>
      <c r="C30" t="s">
        <v>60</v>
      </c>
    </row>
    <row r="31" spans="1:3" x14ac:dyDescent="0.35">
      <c r="A31" t="s">
        <v>59</v>
      </c>
      <c r="B31" t="s">
        <v>61</v>
      </c>
      <c r="C31" t="s">
        <v>62</v>
      </c>
    </row>
    <row r="32" spans="1:3" x14ac:dyDescent="0.35">
      <c r="A32" t="s">
        <v>59</v>
      </c>
      <c r="B32" t="s">
        <v>63</v>
      </c>
      <c r="C32" t="s">
        <v>64</v>
      </c>
    </row>
    <row r="33" spans="1:3" x14ac:dyDescent="0.35">
      <c r="A33" t="s">
        <v>59</v>
      </c>
      <c r="B33" t="s">
        <v>38</v>
      </c>
      <c r="C33" t="s">
        <v>65</v>
      </c>
    </row>
    <row r="34" spans="1:3" x14ac:dyDescent="0.35">
      <c r="A34" t="s">
        <v>59</v>
      </c>
      <c r="B34" t="s">
        <v>40</v>
      </c>
      <c r="C34" t="s">
        <v>66</v>
      </c>
    </row>
    <row r="35" spans="1:3" x14ac:dyDescent="0.35">
      <c r="A35" t="s">
        <v>59</v>
      </c>
      <c r="B35" t="s">
        <v>67</v>
      </c>
      <c r="C35" t="s">
        <v>68</v>
      </c>
    </row>
    <row r="36" spans="1:3" x14ac:dyDescent="0.35">
      <c r="A36" t="s">
        <v>69</v>
      </c>
      <c r="B36" t="s">
        <v>16</v>
      </c>
      <c r="C36" t="s">
        <v>70</v>
      </c>
    </row>
    <row r="37" spans="1:3" x14ac:dyDescent="0.35">
      <c r="A37" t="s">
        <v>69</v>
      </c>
      <c r="B37" t="s">
        <v>32</v>
      </c>
      <c r="C37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B2F27-4C7F-4BF6-A3CD-94CD5C021B82}">
  <dimension ref="A7:C26"/>
  <sheetViews>
    <sheetView showGridLines="0" showRowColHeaders="0" tabSelected="1" workbookViewId="0">
      <selection activeCell="M13" sqref="M13"/>
    </sheetView>
  </sheetViews>
  <sheetFormatPr defaultRowHeight="14.5" x14ac:dyDescent="0.35"/>
  <cols>
    <col min="1" max="1" width="17.81640625" bestFit="1" customWidth="1"/>
    <col min="2" max="2" width="13.08984375" bestFit="1" customWidth="1"/>
    <col min="3" max="3" width="15.54296875" bestFit="1" customWidth="1"/>
    <col min="4" max="4" width="8.81640625" bestFit="1" customWidth="1"/>
    <col min="5" max="5" width="9.81640625" bestFit="1" customWidth="1"/>
    <col min="6" max="6" width="8.81640625" bestFit="1" customWidth="1"/>
    <col min="7" max="7" width="7.81640625" bestFit="1" customWidth="1"/>
    <col min="8" max="9" width="9.81640625" bestFit="1" customWidth="1"/>
    <col min="10" max="10" width="5.81640625" bestFit="1" customWidth="1"/>
    <col min="11" max="11" width="10.81640625" bestFit="1" customWidth="1"/>
  </cols>
  <sheetData>
    <row r="7" spans="1:3" x14ac:dyDescent="0.35">
      <c r="A7" s="9" t="s">
        <v>363</v>
      </c>
      <c r="B7" s="9" t="s">
        <v>8</v>
      </c>
      <c r="C7" t="s">
        <v>345</v>
      </c>
    </row>
    <row r="8" spans="1:3" x14ac:dyDescent="0.35">
      <c r="A8" s="20" t="s">
        <v>337</v>
      </c>
      <c r="C8" s="6">
        <v>250187.44999999992</v>
      </c>
    </row>
    <row r="9" spans="1:3" x14ac:dyDescent="0.35">
      <c r="A9" s="20"/>
      <c r="C9" s="6"/>
    </row>
    <row r="10" spans="1:3" x14ac:dyDescent="0.35">
      <c r="A10" s="20" t="s">
        <v>336</v>
      </c>
      <c r="C10" s="6">
        <v>213051.29999999996</v>
      </c>
    </row>
    <row r="11" spans="1:3" x14ac:dyDescent="0.35">
      <c r="A11" s="20"/>
      <c r="C11" s="6"/>
    </row>
    <row r="12" spans="1:3" x14ac:dyDescent="0.35">
      <c r="A12" s="20" t="s">
        <v>334</v>
      </c>
      <c r="C12" s="6">
        <v>202143.71000000002</v>
      </c>
    </row>
    <row r="13" spans="1:3" x14ac:dyDescent="0.35">
      <c r="A13" s="20"/>
      <c r="C13" s="6"/>
    </row>
    <row r="14" spans="1:3" x14ac:dyDescent="0.35">
      <c r="A14" s="20" t="s">
        <v>335</v>
      </c>
      <c r="C14" s="6">
        <v>177749.26000000004</v>
      </c>
    </row>
    <row r="15" spans="1:3" x14ac:dyDescent="0.35">
      <c r="A15" s="20"/>
      <c r="C15" s="6"/>
    </row>
    <row r="16" spans="1:3" x14ac:dyDescent="0.35">
      <c r="A16" s="20" t="s">
        <v>340</v>
      </c>
      <c r="C16" s="6">
        <v>141295.99</v>
      </c>
    </row>
    <row r="17" spans="1:3" x14ac:dyDescent="0.35">
      <c r="A17" s="20"/>
      <c r="C17" s="6"/>
    </row>
    <row r="18" spans="1:3" x14ac:dyDescent="0.35">
      <c r="A18" s="20" t="s">
        <v>341</v>
      </c>
      <c r="C18" s="6">
        <v>133301.02999999997</v>
      </c>
    </row>
    <row r="19" spans="1:3" x14ac:dyDescent="0.35">
      <c r="A19" s="20"/>
      <c r="C19" s="6"/>
    </row>
    <row r="20" spans="1:3" x14ac:dyDescent="0.35">
      <c r="A20" s="20" t="s">
        <v>342</v>
      </c>
      <c r="C20" s="6">
        <v>82963.999999999985</v>
      </c>
    </row>
    <row r="21" spans="1:3" x14ac:dyDescent="0.35">
      <c r="A21" s="20"/>
      <c r="C21" s="6"/>
    </row>
    <row r="22" spans="1:3" x14ac:dyDescent="0.35">
      <c r="A22" s="20" t="s">
        <v>339</v>
      </c>
      <c r="C22" s="6">
        <v>78198.099999999991</v>
      </c>
    </row>
    <row r="23" spans="1:3" x14ac:dyDescent="0.35">
      <c r="A23" s="20"/>
      <c r="C23" s="6"/>
    </row>
    <row r="24" spans="1:3" x14ac:dyDescent="0.35">
      <c r="A24" s="20" t="s">
        <v>338</v>
      </c>
      <c r="C24" s="6">
        <v>75567.750000000015</v>
      </c>
    </row>
    <row r="25" spans="1:3" x14ac:dyDescent="0.35">
      <c r="A25" s="20"/>
      <c r="C25" s="6"/>
    </row>
    <row r="26" spans="1:3" x14ac:dyDescent="0.35">
      <c r="A26" s="20" t="s">
        <v>316</v>
      </c>
      <c r="C26" s="8">
        <v>1354458.59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0904-FC68-4770-93EC-8352499044A0}">
  <dimension ref="A1:F10"/>
  <sheetViews>
    <sheetView workbookViewId="0">
      <selection activeCell="C6" sqref="C6"/>
    </sheetView>
  </sheetViews>
  <sheetFormatPr defaultRowHeight="14.5" x14ac:dyDescent="0.35"/>
  <cols>
    <col min="1" max="1" width="13.08984375" bestFit="1" customWidth="1"/>
    <col min="2" max="2" width="16.26953125" bestFit="1" customWidth="1"/>
    <col min="3" max="3" width="18.08984375" bestFit="1" customWidth="1"/>
    <col min="5" max="5" width="9.54296875" bestFit="1" customWidth="1"/>
    <col min="6" max="6" width="11.36328125" bestFit="1" customWidth="1"/>
  </cols>
  <sheetData>
    <row r="1" spans="1:6" x14ac:dyDescent="0.35">
      <c r="A1" t="s">
        <v>8</v>
      </c>
      <c r="B1" t="s">
        <v>61</v>
      </c>
      <c r="C1" t="s">
        <v>63</v>
      </c>
      <c r="D1" t="s">
        <v>38</v>
      </c>
      <c r="E1" t="s">
        <v>40</v>
      </c>
      <c r="F1" t="s">
        <v>67</v>
      </c>
    </row>
    <row r="2" spans="1:6" x14ac:dyDescent="0.35">
      <c r="A2">
        <v>1</v>
      </c>
      <c r="B2" s="8" t="s">
        <v>334</v>
      </c>
      <c r="C2" s="8" t="s">
        <v>356</v>
      </c>
      <c r="D2" s="8" t="s">
        <v>357</v>
      </c>
      <c r="E2" s="8" t="s">
        <v>358</v>
      </c>
      <c r="F2">
        <v>8</v>
      </c>
    </row>
    <row r="3" spans="1:6" x14ac:dyDescent="0.35">
      <c r="A3">
        <v>2</v>
      </c>
      <c r="B3" s="8" t="s">
        <v>335</v>
      </c>
      <c r="C3" s="8" t="s">
        <v>359</v>
      </c>
      <c r="D3" s="8" t="s">
        <v>357</v>
      </c>
      <c r="E3" s="8" t="s">
        <v>358</v>
      </c>
    </row>
    <row r="4" spans="1:6" x14ac:dyDescent="0.35">
      <c r="A4">
        <v>3</v>
      </c>
      <c r="B4" s="8" t="s">
        <v>336</v>
      </c>
      <c r="C4" s="8" t="s">
        <v>356</v>
      </c>
      <c r="D4" s="8" t="s">
        <v>357</v>
      </c>
      <c r="E4" s="8" t="s">
        <v>358</v>
      </c>
      <c r="F4">
        <v>8</v>
      </c>
    </row>
    <row r="5" spans="1:6" x14ac:dyDescent="0.35">
      <c r="A5">
        <v>4</v>
      </c>
      <c r="B5" s="8" t="s">
        <v>337</v>
      </c>
      <c r="C5" s="8" t="s">
        <v>356</v>
      </c>
      <c r="D5" s="8" t="s">
        <v>357</v>
      </c>
      <c r="E5" s="8" t="s">
        <v>358</v>
      </c>
      <c r="F5">
        <v>8</v>
      </c>
    </row>
    <row r="6" spans="1:6" x14ac:dyDescent="0.35">
      <c r="A6">
        <v>5</v>
      </c>
      <c r="B6" s="8" t="s">
        <v>338</v>
      </c>
      <c r="C6" s="8" t="s">
        <v>360</v>
      </c>
      <c r="D6" s="8" t="s">
        <v>361</v>
      </c>
      <c r="E6" s="8" t="s">
        <v>362</v>
      </c>
      <c r="F6">
        <v>2</v>
      </c>
    </row>
    <row r="7" spans="1:6" x14ac:dyDescent="0.35">
      <c r="A7">
        <v>6</v>
      </c>
      <c r="B7" s="8" t="s">
        <v>339</v>
      </c>
      <c r="C7" s="8" t="s">
        <v>356</v>
      </c>
      <c r="D7" s="8" t="s">
        <v>361</v>
      </c>
      <c r="E7" s="8" t="s">
        <v>362</v>
      </c>
      <c r="F7">
        <v>5</v>
      </c>
    </row>
    <row r="8" spans="1:6" x14ac:dyDescent="0.35">
      <c r="A8">
        <v>7</v>
      </c>
      <c r="B8" s="8" t="s">
        <v>340</v>
      </c>
      <c r="C8" s="8" t="s">
        <v>356</v>
      </c>
      <c r="D8" s="8" t="s">
        <v>361</v>
      </c>
      <c r="E8" s="8" t="s">
        <v>362</v>
      </c>
      <c r="F8">
        <v>5</v>
      </c>
    </row>
    <row r="9" spans="1:6" x14ac:dyDescent="0.35">
      <c r="A9">
        <v>8</v>
      </c>
      <c r="B9" s="8" t="s">
        <v>341</v>
      </c>
      <c r="C9" s="8" t="s">
        <v>360</v>
      </c>
      <c r="D9" s="8" t="s">
        <v>357</v>
      </c>
      <c r="E9" s="8" t="s">
        <v>358</v>
      </c>
      <c r="F9">
        <v>2</v>
      </c>
    </row>
    <row r="10" spans="1:6" x14ac:dyDescent="0.35">
      <c r="A10">
        <v>9</v>
      </c>
      <c r="B10" s="8" t="s">
        <v>342</v>
      </c>
      <c r="C10" s="8" t="s">
        <v>356</v>
      </c>
      <c r="D10" s="8" t="s">
        <v>361</v>
      </c>
      <c r="E10" s="8" t="s">
        <v>362</v>
      </c>
      <c r="F10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>
      <selection activeCell="E26" sqref="E26"/>
    </sheetView>
  </sheetViews>
  <sheetFormatPr defaultRowHeight="14.5" x14ac:dyDescent="0.35"/>
  <cols>
    <col min="1" max="1" width="9.7265625" bestFit="1" customWidth="1"/>
    <col min="2" max="2" width="14.6328125" bestFit="1" customWidth="1"/>
    <col min="3" max="3" width="50.6328125" bestFit="1" customWidth="1"/>
  </cols>
  <sheetData>
    <row r="1" spans="1:3" x14ac:dyDescent="0.35">
      <c r="A1" t="s">
        <v>51</v>
      </c>
      <c r="B1" t="s">
        <v>55</v>
      </c>
      <c r="C1" t="s">
        <v>57</v>
      </c>
    </row>
    <row r="2" spans="1:3" x14ac:dyDescent="0.35">
      <c r="A2">
        <v>1</v>
      </c>
      <c r="B2" t="s">
        <v>317</v>
      </c>
      <c r="C2" t="s">
        <v>318</v>
      </c>
    </row>
    <row r="3" spans="1:3" x14ac:dyDescent="0.35">
      <c r="A3">
        <v>2</v>
      </c>
      <c r="B3" t="s">
        <v>319</v>
      </c>
      <c r="C3" t="s">
        <v>320</v>
      </c>
    </row>
    <row r="4" spans="1:3" x14ac:dyDescent="0.35">
      <c r="A4">
        <v>3</v>
      </c>
      <c r="B4" t="s">
        <v>321</v>
      </c>
      <c r="C4" t="s">
        <v>322</v>
      </c>
    </row>
    <row r="5" spans="1:3" x14ac:dyDescent="0.35">
      <c r="A5">
        <v>4</v>
      </c>
      <c r="B5" t="s">
        <v>323</v>
      </c>
      <c r="C5" t="s">
        <v>324</v>
      </c>
    </row>
    <row r="6" spans="1:3" x14ac:dyDescent="0.35">
      <c r="A6">
        <v>5</v>
      </c>
      <c r="B6" t="s">
        <v>325</v>
      </c>
      <c r="C6" t="s">
        <v>326</v>
      </c>
    </row>
    <row r="7" spans="1:3" x14ac:dyDescent="0.35">
      <c r="A7">
        <v>6</v>
      </c>
      <c r="B7" t="s">
        <v>327</v>
      </c>
      <c r="C7" t="s">
        <v>328</v>
      </c>
    </row>
    <row r="8" spans="1:3" x14ac:dyDescent="0.35">
      <c r="A8">
        <v>7</v>
      </c>
      <c r="B8" t="s">
        <v>329</v>
      </c>
      <c r="C8" t="s">
        <v>330</v>
      </c>
    </row>
    <row r="9" spans="1:3" x14ac:dyDescent="0.35">
      <c r="A9">
        <v>8</v>
      </c>
      <c r="B9" t="s">
        <v>331</v>
      </c>
      <c r="C9" t="s">
        <v>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8"/>
  <sheetViews>
    <sheetView workbookViewId="0">
      <selection activeCell="M21" sqref="M21"/>
    </sheetView>
  </sheetViews>
  <sheetFormatPr defaultRowHeight="14.5" x14ac:dyDescent="0.35"/>
  <cols>
    <col min="1" max="1" width="11.26953125" customWidth="1"/>
    <col min="2" max="2" width="29.81640625" bestFit="1" customWidth="1"/>
    <col min="3" max="3" width="17.81640625" bestFit="1" customWidth="1"/>
    <col min="4" max="4" width="11.1796875" style="1" customWidth="1"/>
    <col min="5" max="5" width="13.6328125" customWidth="1"/>
    <col min="6" max="6" width="11.81640625" customWidth="1"/>
    <col min="7" max="7" width="15.54296875" bestFit="1" customWidth="1"/>
    <col min="9" max="9" width="9.7265625" bestFit="1" customWidth="1"/>
    <col min="10" max="10" width="14.6328125" bestFit="1" customWidth="1"/>
  </cols>
  <sheetData>
    <row r="1" spans="1:7" x14ac:dyDescent="0.35">
      <c r="A1" s="18" t="s">
        <v>22</v>
      </c>
      <c r="B1" s="18" t="s">
        <v>44</v>
      </c>
      <c r="C1" s="18" t="s">
        <v>46</v>
      </c>
      <c r="D1" s="19" t="s">
        <v>24</v>
      </c>
      <c r="E1" s="18" t="s">
        <v>49</v>
      </c>
      <c r="F1" s="18" t="s">
        <v>51</v>
      </c>
      <c r="G1" s="18" t="s">
        <v>333</v>
      </c>
    </row>
    <row r="2" spans="1:7" x14ac:dyDescent="0.35">
      <c r="A2" s="14">
        <v>1</v>
      </c>
      <c r="B2" s="14" t="s">
        <v>72</v>
      </c>
      <c r="C2" s="14" t="s">
        <v>73</v>
      </c>
      <c r="D2" s="15">
        <v>18</v>
      </c>
      <c r="E2" s="14">
        <v>0</v>
      </c>
      <c r="F2" s="14">
        <v>1</v>
      </c>
      <c r="G2" s="14" t="str">
        <f>IF(product!$F2=1,"beverages",IF(product!$F2=2,"condiments",IF(product!$F2=3,"confections",IF(product!$F2=4,"dairy products",IF(product!$F2=5,"grains&amp;cereals",IF(product!$F2=6,"meat&amp;poultry",IF(product!$F2=7,"produce",IF(product!$F2=8,"seafood"))))))))</f>
        <v>beverages</v>
      </c>
    </row>
    <row r="3" spans="1:7" x14ac:dyDescent="0.35">
      <c r="A3" s="16">
        <v>2</v>
      </c>
      <c r="B3" s="16" t="s">
        <v>76</v>
      </c>
      <c r="C3" s="16" t="s">
        <v>77</v>
      </c>
      <c r="D3" s="17">
        <v>19</v>
      </c>
      <c r="E3" s="16">
        <v>0</v>
      </c>
      <c r="F3" s="16">
        <v>1</v>
      </c>
      <c r="G3" s="16" t="str">
        <f>IF(product!$F3=1,"beverages",IF(product!$F3=2,"condiments",IF(product!$F3=3,"confections",IF(product!$F3=4,"dairy products",IF(product!$F3=5,"grains&amp;cereals",IF(product!$F3=6,"meat&amp;poultry",IF(product!$F3=7,"produce",IF(product!$F3=8,"seafood"))))))))</f>
        <v>beverages</v>
      </c>
    </row>
    <row r="4" spans="1:7" x14ac:dyDescent="0.35">
      <c r="A4" s="14">
        <v>3</v>
      </c>
      <c r="B4" s="14" t="s">
        <v>80</v>
      </c>
      <c r="C4" s="14" t="s">
        <v>81</v>
      </c>
      <c r="D4" s="15">
        <v>10</v>
      </c>
      <c r="E4" s="14">
        <v>0</v>
      </c>
      <c r="F4" s="14">
        <v>2</v>
      </c>
      <c r="G4" s="14" t="str">
        <f>IF(product!$F4=1,"beverages",IF(product!$F4=2,"condiments",IF(product!$F4=3,"confections",IF(product!$F4=4,"dairy products",IF(product!$F4=5,"grains&amp;cereals",IF(product!$F4=6,"meat&amp;poultry",IF(product!$F4=7,"produce",IF(product!$F4=8,"seafood"))))))))</f>
        <v>condiments</v>
      </c>
    </row>
    <row r="5" spans="1:7" x14ac:dyDescent="0.35">
      <c r="A5" s="16">
        <v>4</v>
      </c>
      <c r="B5" s="16" t="s">
        <v>84</v>
      </c>
      <c r="C5" s="16" t="s">
        <v>85</v>
      </c>
      <c r="D5" s="17">
        <v>22</v>
      </c>
      <c r="E5" s="16">
        <v>0</v>
      </c>
      <c r="F5" s="16">
        <v>2</v>
      </c>
      <c r="G5" s="16" t="str">
        <f>IF(product!$F5=1,"beverages",IF(product!$F5=2,"condiments",IF(product!$F5=3,"confections",IF(product!$F5=4,"dairy products",IF(product!$F5=5,"grains&amp;cereals",IF(product!$F5=6,"meat&amp;poultry",IF(product!$F5=7,"produce",IF(product!$F5=8,"seafood"))))))))</f>
        <v>condiments</v>
      </c>
    </row>
    <row r="6" spans="1:7" x14ac:dyDescent="0.35">
      <c r="A6" s="14">
        <v>5</v>
      </c>
      <c r="B6" s="14" t="s">
        <v>88</v>
      </c>
      <c r="C6" s="14" t="s">
        <v>89</v>
      </c>
      <c r="D6" s="15">
        <v>21.35</v>
      </c>
      <c r="E6" s="14">
        <v>1</v>
      </c>
      <c r="F6" s="14">
        <v>2</v>
      </c>
      <c r="G6" s="14" t="str">
        <f>IF(product!$F6=1,"beverages",IF(product!$F6=2,"condiments",IF(product!$F6=3,"confections",IF(product!$F6=4,"dairy products",IF(product!$F6=5,"grains&amp;cereals",IF(product!$F6=6,"meat&amp;poultry",IF(product!$F6=7,"produce",IF(product!$F6=8,"seafood"))))))))</f>
        <v>condiments</v>
      </c>
    </row>
    <row r="7" spans="1:7" x14ac:dyDescent="0.35">
      <c r="A7" s="16">
        <v>6</v>
      </c>
      <c r="B7" s="16" t="s">
        <v>92</v>
      </c>
      <c r="C7" s="16" t="s">
        <v>93</v>
      </c>
      <c r="D7" s="17">
        <v>25</v>
      </c>
      <c r="E7" s="16">
        <v>0</v>
      </c>
      <c r="F7" s="16">
        <v>2</v>
      </c>
      <c r="G7" s="16" t="str">
        <f>IF(product!$F7=1,"beverages",IF(product!$F7=2,"condiments",IF(product!$F7=3,"confections",IF(product!$F7=4,"dairy products",IF(product!$F7=5,"grains&amp;cereals",IF(product!$F7=6,"meat&amp;poultry",IF(product!$F7=7,"produce",IF(product!$F7=8,"seafood"))))))))</f>
        <v>condiments</v>
      </c>
    </row>
    <row r="8" spans="1:7" x14ac:dyDescent="0.35">
      <c r="A8" s="14">
        <v>7</v>
      </c>
      <c r="B8" s="14" t="s">
        <v>95</v>
      </c>
      <c r="C8" s="14" t="s">
        <v>96</v>
      </c>
      <c r="D8" s="15">
        <v>30</v>
      </c>
      <c r="E8" s="14">
        <v>0</v>
      </c>
      <c r="F8" s="14">
        <v>7</v>
      </c>
      <c r="G8" s="14" t="str">
        <f>IF(product!$F8=1,"beverages",IF(product!$F8=2,"condiments",IF(product!$F8=3,"confections",IF(product!$F8=4,"dairy products",IF(product!$F8=5,"grains&amp;cereals",IF(product!$F8=6,"meat&amp;poultry",IF(product!$F8=7,"produce",IF(product!$F8=8,"seafood"))))))))</f>
        <v>produce</v>
      </c>
    </row>
    <row r="9" spans="1:7" x14ac:dyDescent="0.35">
      <c r="A9" s="16">
        <v>8</v>
      </c>
      <c r="B9" s="16" t="s">
        <v>99</v>
      </c>
      <c r="C9" s="16" t="s">
        <v>100</v>
      </c>
      <c r="D9" s="17">
        <v>40</v>
      </c>
      <c r="E9" s="16">
        <v>0</v>
      </c>
      <c r="F9" s="16">
        <v>2</v>
      </c>
      <c r="G9" s="16" t="str">
        <f>IF(product!$F9=1,"beverages",IF(product!$F9=2,"condiments",IF(product!$F9=3,"confections",IF(product!$F9=4,"dairy products",IF(product!$F9=5,"grains&amp;cereals",IF(product!$F9=6,"meat&amp;poultry",IF(product!$F9=7,"produce",IF(product!$F9=8,"seafood"))))))))</f>
        <v>condiments</v>
      </c>
    </row>
    <row r="10" spans="1:7" x14ac:dyDescent="0.35">
      <c r="A10" s="14">
        <v>9</v>
      </c>
      <c r="B10" s="14" t="s">
        <v>103</v>
      </c>
      <c r="C10" s="14" t="s">
        <v>104</v>
      </c>
      <c r="D10" s="15">
        <v>97</v>
      </c>
      <c r="E10" s="14">
        <v>1</v>
      </c>
      <c r="F10" s="14">
        <v>6</v>
      </c>
      <c r="G10" s="14" t="str">
        <f>IF(product!$F10=1,"beverages",IF(product!$F10=2,"condiments",IF(product!$F10=3,"confections",IF(product!$F10=4,"dairy products",IF(product!$F10=5,"grains&amp;cereals",IF(product!$F10=6,"meat&amp;poultry",IF(product!$F10=7,"produce",IF(product!$F10=8,"seafood"))))))))</f>
        <v>meat&amp;poultry</v>
      </c>
    </row>
    <row r="11" spans="1:7" x14ac:dyDescent="0.35">
      <c r="A11" s="16">
        <v>10</v>
      </c>
      <c r="B11" s="16" t="s">
        <v>107</v>
      </c>
      <c r="C11" s="16" t="s">
        <v>108</v>
      </c>
      <c r="D11" s="17">
        <v>31</v>
      </c>
      <c r="E11" s="16">
        <v>0</v>
      </c>
      <c r="F11" s="16">
        <v>8</v>
      </c>
      <c r="G11" s="16" t="str">
        <f>IF(product!$F11=1,"beverages",IF(product!$F11=2,"condiments",IF(product!$F11=3,"confections",IF(product!$F11=4,"dairy products",IF(product!$F11=5,"grains&amp;cereals",IF(product!$F11=6,"meat&amp;poultry",IF(product!$F11=7,"produce",IF(product!$F11=8,"seafood"))))))))</f>
        <v>seafood</v>
      </c>
    </row>
    <row r="12" spans="1:7" x14ac:dyDescent="0.35">
      <c r="A12" s="14">
        <v>11</v>
      </c>
      <c r="B12" s="14" t="s">
        <v>111</v>
      </c>
      <c r="C12" s="14" t="s">
        <v>112</v>
      </c>
      <c r="D12" s="15">
        <v>21</v>
      </c>
      <c r="E12" s="14">
        <v>0</v>
      </c>
      <c r="F12" s="14">
        <v>4</v>
      </c>
      <c r="G12" s="14" t="str">
        <f>IF(product!$F12=1,"beverages",IF(product!$F12=2,"condiments",IF(product!$F12=3,"confections",IF(product!$F12=4,"dairy products",IF(product!$F12=5,"grains&amp;cereals",IF(product!$F12=6,"meat&amp;poultry",IF(product!$F12=7,"produce",IF(product!$F12=8,"seafood"))))))))</f>
        <v>dairy products</v>
      </c>
    </row>
    <row r="13" spans="1:7" x14ac:dyDescent="0.35">
      <c r="A13" s="16">
        <v>12</v>
      </c>
      <c r="B13" s="16" t="s">
        <v>115</v>
      </c>
      <c r="C13" s="16" t="s">
        <v>116</v>
      </c>
      <c r="D13" s="17">
        <v>38</v>
      </c>
      <c r="E13" s="16">
        <v>0</v>
      </c>
      <c r="F13" s="16">
        <v>4</v>
      </c>
      <c r="G13" s="16" t="str">
        <f>IF(product!$F13=1,"beverages",IF(product!$F13=2,"condiments",IF(product!$F13=3,"confections",IF(product!$F13=4,"dairy products",IF(product!$F13=5,"grains&amp;cereals",IF(product!$F13=6,"meat&amp;poultry",IF(product!$F13=7,"produce",IF(product!$F13=8,"seafood"))))))))</f>
        <v>dairy products</v>
      </c>
    </row>
    <row r="14" spans="1:7" x14ac:dyDescent="0.35">
      <c r="A14" s="14">
        <v>13</v>
      </c>
      <c r="B14" s="14" t="s">
        <v>119</v>
      </c>
      <c r="C14" s="14" t="s">
        <v>120</v>
      </c>
      <c r="D14" s="15">
        <v>6</v>
      </c>
      <c r="E14" s="14">
        <v>0</v>
      </c>
      <c r="F14" s="14">
        <v>8</v>
      </c>
      <c r="G14" s="14" t="str">
        <f>IF(product!$F14=1,"beverages",IF(product!$F14=2,"condiments",IF(product!$F14=3,"confections",IF(product!$F14=4,"dairy products",IF(product!$F14=5,"grains&amp;cereals",IF(product!$F14=6,"meat&amp;poultry",IF(product!$F14=7,"produce",IF(product!$F14=8,"seafood"))))))))</f>
        <v>seafood</v>
      </c>
    </row>
    <row r="15" spans="1:7" x14ac:dyDescent="0.35">
      <c r="A15" s="16">
        <v>14</v>
      </c>
      <c r="B15" s="16" t="s">
        <v>122</v>
      </c>
      <c r="C15" s="16" t="s">
        <v>123</v>
      </c>
      <c r="D15" s="17">
        <v>23.25</v>
      </c>
      <c r="E15" s="16">
        <v>0</v>
      </c>
      <c r="F15" s="16">
        <v>7</v>
      </c>
      <c r="G15" s="16" t="str">
        <f>IF(product!$F15=1,"beverages",IF(product!$F15=2,"condiments",IF(product!$F15=3,"confections",IF(product!$F15=4,"dairy products",IF(product!$F15=5,"grains&amp;cereals",IF(product!$F15=6,"meat&amp;poultry",IF(product!$F15=7,"produce",IF(product!$F15=8,"seafood"))))))))</f>
        <v>produce</v>
      </c>
    </row>
    <row r="16" spans="1:7" x14ac:dyDescent="0.35">
      <c r="A16" s="14">
        <v>15</v>
      </c>
      <c r="B16" s="14" t="s">
        <v>125</v>
      </c>
      <c r="C16" s="14" t="s">
        <v>126</v>
      </c>
      <c r="D16" s="15">
        <v>15.5</v>
      </c>
      <c r="E16" s="14">
        <v>0</v>
      </c>
      <c r="F16" s="14">
        <v>2</v>
      </c>
      <c r="G16" s="14" t="str">
        <f>IF(product!$F16=1,"beverages",IF(product!$F16=2,"condiments",IF(product!$F16=3,"confections",IF(product!$F16=4,"dairy products",IF(product!$F16=5,"grains&amp;cereals",IF(product!$F16=6,"meat&amp;poultry",IF(product!$F16=7,"produce",IF(product!$F16=8,"seafood"))))))))</f>
        <v>condiments</v>
      </c>
    </row>
    <row r="17" spans="1:7" x14ac:dyDescent="0.35">
      <c r="A17" s="16">
        <v>16</v>
      </c>
      <c r="B17" s="16" t="s">
        <v>129</v>
      </c>
      <c r="C17" s="16" t="s">
        <v>130</v>
      </c>
      <c r="D17" s="17">
        <v>17.45</v>
      </c>
      <c r="E17" s="16">
        <v>0</v>
      </c>
      <c r="F17" s="16">
        <v>3</v>
      </c>
      <c r="G17" s="16" t="str">
        <f>IF(product!$F17=1,"beverages",IF(product!$F17=2,"condiments",IF(product!$F17=3,"confections",IF(product!$F17=4,"dairy products",IF(product!$F17=5,"grains&amp;cereals",IF(product!$F17=6,"meat&amp;poultry",IF(product!$F17=7,"produce",IF(product!$F17=8,"seafood"))))))))</f>
        <v>confections</v>
      </c>
    </row>
    <row r="18" spans="1:7" x14ac:dyDescent="0.35">
      <c r="A18" s="14">
        <v>17</v>
      </c>
      <c r="B18" s="14" t="s">
        <v>132</v>
      </c>
      <c r="C18" s="14" t="s">
        <v>133</v>
      </c>
      <c r="D18" s="15">
        <v>39</v>
      </c>
      <c r="E18" s="14">
        <v>1</v>
      </c>
      <c r="F18" s="14">
        <v>6</v>
      </c>
      <c r="G18" s="14" t="str">
        <f>IF(product!$F18=1,"beverages",IF(product!$F18=2,"condiments",IF(product!$F18=3,"confections",IF(product!$F18=4,"dairy products",IF(product!$F18=5,"grains&amp;cereals",IF(product!$F18=6,"meat&amp;poultry",IF(product!$F18=7,"produce",IF(product!$F18=8,"seafood"))))))))</f>
        <v>meat&amp;poultry</v>
      </c>
    </row>
    <row r="19" spans="1:7" x14ac:dyDescent="0.35">
      <c r="A19" s="16">
        <v>18</v>
      </c>
      <c r="B19" s="16" t="s">
        <v>136</v>
      </c>
      <c r="C19" s="16" t="s">
        <v>137</v>
      </c>
      <c r="D19" s="17">
        <v>62.5</v>
      </c>
      <c r="E19" s="16">
        <v>0</v>
      </c>
      <c r="F19" s="16">
        <v>8</v>
      </c>
      <c r="G19" s="16" t="str">
        <f>IF(product!$F19=1,"beverages",IF(product!$F19=2,"condiments",IF(product!$F19=3,"confections",IF(product!$F19=4,"dairy products",IF(product!$F19=5,"grains&amp;cereals",IF(product!$F19=6,"meat&amp;poultry",IF(product!$F19=7,"produce",IF(product!$F19=8,"seafood"))))))))</f>
        <v>seafood</v>
      </c>
    </row>
    <row r="20" spans="1:7" x14ac:dyDescent="0.35">
      <c r="A20" s="14">
        <v>19</v>
      </c>
      <c r="B20" s="14" t="s">
        <v>139</v>
      </c>
      <c r="C20" s="14" t="s">
        <v>140</v>
      </c>
      <c r="D20" s="15">
        <v>9.1999999999999993</v>
      </c>
      <c r="E20" s="14">
        <v>0</v>
      </c>
      <c r="F20" s="14">
        <v>3</v>
      </c>
      <c r="G20" s="14" t="str">
        <f>IF(product!$F20=1,"beverages",IF(product!$F20=2,"condiments",IF(product!$F20=3,"confections",IF(product!$F20=4,"dairy products",IF(product!$F20=5,"grains&amp;cereals",IF(product!$F20=6,"meat&amp;poultry",IF(product!$F20=7,"produce",IF(product!$F20=8,"seafood"))))))))</f>
        <v>confections</v>
      </c>
    </row>
    <row r="21" spans="1:7" x14ac:dyDescent="0.35">
      <c r="A21" s="16">
        <v>20</v>
      </c>
      <c r="B21" s="16" t="s">
        <v>143</v>
      </c>
      <c r="C21" s="16" t="s">
        <v>144</v>
      </c>
      <c r="D21" s="17">
        <v>81</v>
      </c>
      <c r="E21" s="16">
        <v>0</v>
      </c>
      <c r="F21" s="16">
        <v>3</v>
      </c>
      <c r="G21" s="16" t="str">
        <f>IF(product!$F21=1,"beverages",IF(product!$F21=2,"condiments",IF(product!$F21=3,"confections",IF(product!$F21=4,"dairy products",IF(product!$F21=5,"grains&amp;cereals",IF(product!$F21=6,"meat&amp;poultry",IF(product!$F21=7,"produce",IF(product!$F21=8,"seafood"))))))))</f>
        <v>confections</v>
      </c>
    </row>
    <row r="22" spans="1:7" x14ac:dyDescent="0.35">
      <c r="A22" s="14">
        <v>21</v>
      </c>
      <c r="B22" s="14" t="s">
        <v>146</v>
      </c>
      <c r="C22" s="14" t="s">
        <v>147</v>
      </c>
      <c r="D22" s="15">
        <v>10</v>
      </c>
      <c r="E22" s="14">
        <v>0</v>
      </c>
      <c r="F22" s="14">
        <v>3</v>
      </c>
      <c r="G22" s="14" t="str">
        <f>IF(product!$F22=1,"beverages",IF(product!$F22=2,"condiments",IF(product!$F22=3,"confections",IF(product!$F22=4,"dairy products",IF(product!$F22=5,"grains&amp;cereals",IF(product!$F22=6,"meat&amp;poultry",IF(product!$F22=7,"produce",IF(product!$F22=8,"seafood"))))))))</f>
        <v>confections</v>
      </c>
    </row>
    <row r="23" spans="1:7" x14ac:dyDescent="0.35">
      <c r="A23" s="16">
        <v>22</v>
      </c>
      <c r="B23" s="16" t="s">
        <v>150</v>
      </c>
      <c r="C23" s="16" t="s">
        <v>151</v>
      </c>
      <c r="D23" s="17">
        <v>21</v>
      </c>
      <c r="E23" s="16">
        <v>0</v>
      </c>
      <c r="F23" s="16">
        <v>5</v>
      </c>
      <c r="G23" s="16" t="str">
        <f>IF(product!$F23=1,"beverages",IF(product!$F23=2,"condiments",IF(product!$F23=3,"confections",IF(product!$F23=4,"dairy products",IF(product!$F23=5,"grains&amp;cereals",IF(product!$F23=6,"meat&amp;poultry",IF(product!$F23=7,"produce",IF(product!$F23=8,"seafood"))))))))</f>
        <v>grains&amp;cereals</v>
      </c>
    </row>
    <row r="24" spans="1:7" x14ac:dyDescent="0.35">
      <c r="A24" s="14">
        <v>23</v>
      </c>
      <c r="B24" s="14" t="s">
        <v>153</v>
      </c>
      <c r="C24" s="14" t="s">
        <v>154</v>
      </c>
      <c r="D24" s="15">
        <v>9</v>
      </c>
      <c r="E24" s="14">
        <v>0</v>
      </c>
      <c r="F24" s="14">
        <v>5</v>
      </c>
      <c r="G24" s="14" t="str">
        <f>IF(product!$F24=1,"beverages",IF(product!$F24=2,"condiments",IF(product!$F24=3,"confections",IF(product!$F24=4,"dairy products",IF(product!$F24=5,"grains&amp;cereals",IF(product!$F24=6,"meat&amp;poultry",IF(product!$F24=7,"produce",IF(product!$F24=8,"seafood"))))))))</f>
        <v>grains&amp;cereals</v>
      </c>
    </row>
    <row r="25" spans="1:7" x14ac:dyDescent="0.35">
      <c r="A25" s="16">
        <v>24</v>
      </c>
      <c r="B25" s="16" t="s">
        <v>156</v>
      </c>
      <c r="C25" s="16" t="s">
        <v>157</v>
      </c>
      <c r="D25" s="17">
        <v>4.5</v>
      </c>
      <c r="E25" s="16">
        <v>1</v>
      </c>
      <c r="F25" s="16">
        <v>1</v>
      </c>
      <c r="G25" s="16" t="str">
        <f>IF(product!$F25=1,"beverages",IF(product!$F25=2,"condiments",IF(product!$F25=3,"confections",IF(product!$F25=4,"dairy products",IF(product!$F25=5,"grains&amp;cereals",IF(product!$F25=6,"meat&amp;poultry",IF(product!$F25=7,"produce",IF(product!$F25=8,"seafood"))))))))</f>
        <v>beverages</v>
      </c>
    </row>
    <row r="26" spans="1:7" x14ac:dyDescent="0.35">
      <c r="A26" s="14">
        <v>25</v>
      </c>
      <c r="B26" s="14" t="s">
        <v>159</v>
      </c>
      <c r="C26" s="14" t="s">
        <v>160</v>
      </c>
      <c r="D26" s="15">
        <v>14</v>
      </c>
      <c r="E26" s="14">
        <v>0</v>
      </c>
      <c r="F26" s="14">
        <v>3</v>
      </c>
      <c r="G26" s="14" t="str">
        <f>IF(product!$F26=1,"beverages",IF(product!$F26=2,"condiments",IF(product!$F26=3,"confections",IF(product!$F26=4,"dairy products",IF(product!$F26=5,"grains&amp;cereals",IF(product!$F26=6,"meat&amp;poultry",IF(product!$F26=7,"produce",IF(product!$F26=8,"seafood"))))))))</f>
        <v>confections</v>
      </c>
    </row>
    <row r="27" spans="1:7" x14ac:dyDescent="0.35">
      <c r="A27" s="16">
        <v>26</v>
      </c>
      <c r="B27" s="16" t="s">
        <v>161</v>
      </c>
      <c r="C27" s="16" t="s">
        <v>162</v>
      </c>
      <c r="D27" s="17">
        <v>31.23</v>
      </c>
      <c r="E27" s="16">
        <v>0</v>
      </c>
      <c r="F27" s="16">
        <v>3</v>
      </c>
      <c r="G27" s="16" t="str">
        <f>IF(product!$F27=1,"beverages",IF(product!$F27=2,"condiments",IF(product!$F27=3,"confections",IF(product!$F27=4,"dairy products",IF(product!$F27=5,"grains&amp;cereals",IF(product!$F27=6,"meat&amp;poultry",IF(product!$F27=7,"produce",IF(product!$F27=8,"seafood"))))))))</f>
        <v>confections</v>
      </c>
    </row>
    <row r="28" spans="1:7" x14ac:dyDescent="0.35">
      <c r="A28" s="14">
        <v>27</v>
      </c>
      <c r="B28" s="14" t="s">
        <v>165</v>
      </c>
      <c r="C28" s="14" t="s">
        <v>166</v>
      </c>
      <c r="D28" s="15">
        <v>43.9</v>
      </c>
      <c r="E28" s="14">
        <v>0</v>
      </c>
      <c r="F28" s="14">
        <v>3</v>
      </c>
      <c r="G28" s="14" t="str">
        <f>IF(product!$F28=1,"beverages",IF(product!$F28=2,"condiments",IF(product!$F28=3,"confections",IF(product!$F28=4,"dairy products",IF(product!$F28=5,"grains&amp;cereals",IF(product!$F28=6,"meat&amp;poultry",IF(product!$F28=7,"produce",IF(product!$F28=8,"seafood"))))))))</f>
        <v>confections</v>
      </c>
    </row>
    <row r="29" spans="1:7" x14ac:dyDescent="0.35">
      <c r="A29" s="16">
        <v>28</v>
      </c>
      <c r="B29" s="16" t="s">
        <v>168</v>
      </c>
      <c r="C29" s="16" t="s">
        <v>169</v>
      </c>
      <c r="D29" s="17">
        <v>45.6</v>
      </c>
      <c r="E29" s="16">
        <v>1</v>
      </c>
      <c r="F29" s="16">
        <v>7</v>
      </c>
      <c r="G29" s="16" t="str">
        <f>IF(product!$F29=1,"beverages",IF(product!$F29=2,"condiments",IF(product!$F29=3,"confections",IF(product!$F29=4,"dairy products",IF(product!$F29=5,"grains&amp;cereals",IF(product!$F29=6,"meat&amp;poultry",IF(product!$F29=7,"produce",IF(product!$F29=8,"seafood"))))))))</f>
        <v>produce</v>
      </c>
    </row>
    <row r="30" spans="1:7" x14ac:dyDescent="0.35">
      <c r="A30" s="14">
        <v>29</v>
      </c>
      <c r="B30" s="14" t="s">
        <v>172</v>
      </c>
      <c r="C30" s="14" t="s">
        <v>173</v>
      </c>
      <c r="D30" s="15">
        <v>123.79</v>
      </c>
      <c r="E30" s="14">
        <v>1</v>
      </c>
      <c r="F30" s="14">
        <v>6</v>
      </c>
      <c r="G30" s="14" t="str">
        <f>IF(product!$F30=1,"beverages",IF(product!$F30=2,"condiments",IF(product!$F30=3,"confections",IF(product!$F30=4,"dairy products",IF(product!$F30=5,"grains&amp;cereals",IF(product!$F30=6,"meat&amp;poultry",IF(product!$F30=7,"produce",IF(product!$F30=8,"seafood"))))))))</f>
        <v>meat&amp;poultry</v>
      </c>
    </row>
    <row r="31" spans="1:7" x14ac:dyDescent="0.35">
      <c r="A31" s="16">
        <v>30</v>
      </c>
      <c r="B31" s="16" t="s">
        <v>176</v>
      </c>
      <c r="C31" s="16" t="s">
        <v>177</v>
      </c>
      <c r="D31" s="17">
        <v>25.89</v>
      </c>
      <c r="E31" s="16">
        <v>0</v>
      </c>
      <c r="F31" s="16">
        <v>8</v>
      </c>
      <c r="G31" s="16" t="str">
        <f>IF(product!$F31=1,"beverages",IF(product!$F31=2,"condiments",IF(product!$F31=3,"confections",IF(product!$F31=4,"dairy products",IF(product!$F31=5,"grains&amp;cereals",IF(product!$F31=6,"meat&amp;poultry",IF(product!$F31=7,"produce",IF(product!$F31=8,"seafood"))))))))</f>
        <v>seafood</v>
      </c>
    </row>
    <row r="32" spans="1:7" x14ac:dyDescent="0.35">
      <c r="A32" s="14">
        <v>31</v>
      </c>
      <c r="B32" s="14" t="s">
        <v>180</v>
      </c>
      <c r="C32" s="14" t="s">
        <v>181</v>
      </c>
      <c r="D32" s="15">
        <v>12.5</v>
      </c>
      <c r="E32" s="14">
        <v>0</v>
      </c>
      <c r="F32" s="14">
        <v>4</v>
      </c>
      <c r="G32" s="14" t="str">
        <f>IF(product!$F32=1,"beverages",IF(product!$F32=2,"condiments",IF(product!$F32=3,"confections",IF(product!$F32=4,"dairy products",IF(product!$F32=5,"grains&amp;cereals",IF(product!$F32=6,"meat&amp;poultry",IF(product!$F32=7,"produce",IF(product!$F32=8,"seafood"))))))))</f>
        <v>dairy products</v>
      </c>
    </row>
    <row r="33" spans="1:7" x14ac:dyDescent="0.35">
      <c r="A33" s="16">
        <v>32</v>
      </c>
      <c r="B33" s="16" t="s">
        <v>183</v>
      </c>
      <c r="C33" s="16" t="s">
        <v>184</v>
      </c>
      <c r="D33" s="17">
        <v>32</v>
      </c>
      <c r="E33" s="16">
        <v>0</v>
      </c>
      <c r="F33" s="16">
        <v>4</v>
      </c>
      <c r="G33" s="16" t="str">
        <f>IF(product!$F33=1,"beverages",IF(product!$F33=2,"condiments",IF(product!$F33=3,"confections",IF(product!$F33=4,"dairy products",IF(product!$F33=5,"grains&amp;cereals",IF(product!$F33=6,"meat&amp;poultry",IF(product!$F33=7,"produce",IF(product!$F33=8,"seafood"))))))))</f>
        <v>dairy products</v>
      </c>
    </row>
    <row r="34" spans="1:7" x14ac:dyDescent="0.35">
      <c r="A34" s="14">
        <v>33</v>
      </c>
      <c r="B34" s="14" t="s">
        <v>187</v>
      </c>
      <c r="C34" s="14" t="s">
        <v>188</v>
      </c>
      <c r="D34" s="15">
        <v>2.5</v>
      </c>
      <c r="E34" s="14">
        <v>0</v>
      </c>
      <c r="F34" s="14">
        <v>4</v>
      </c>
      <c r="G34" s="14" t="str">
        <f>IF(product!$F34=1,"beverages",IF(product!$F34=2,"condiments",IF(product!$F34=3,"confections",IF(product!$F34=4,"dairy products",IF(product!$F34=5,"grains&amp;cereals",IF(product!$F34=6,"meat&amp;poultry",IF(product!$F34=7,"produce",IF(product!$F34=8,"seafood"))))))))</f>
        <v>dairy products</v>
      </c>
    </row>
    <row r="35" spans="1:7" x14ac:dyDescent="0.35">
      <c r="A35" s="16">
        <v>34</v>
      </c>
      <c r="B35" s="16" t="s">
        <v>189</v>
      </c>
      <c r="C35" s="16" t="s">
        <v>77</v>
      </c>
      <c r="D35" s="17">
        <v>14</v>
      </c>
      <c r="E35" s="16">
        <v>0</v>
      </c>
      <c r="F35" s="16">
        <v>1</v>
      </c>
      <c r="G35" s="16" t="str">
        <f>IF(product!$F35=1,"beverages",IF(product!$F35=2,"condiments",IF(product!$F35=3,"confections",IF(product!$F35=4,"dairy products",IF(product!$F35=5,"grains&amp;cereals",IF(product!$F35=6,"meat&amp;poultry",IF(product!$F35=7,"produce",IF(product!$F35=8,"seafood"))))))))</f>
        <v>beverages</v>
      </c>
    </row>
    <row r="36" spans="1:7" x14ac:dyDescent="0.35">
      <c r="A36" s="14">
        <v>35</v>
      </c>
      <c r="B36" s="14" t="s">
        <v>191</v>
      </c>
      <c r="C36" s="14" t="s">
        <v>77</v>
      </c>
      <c r="D36" s="15">
        <v>18</v>
      </c>
      <c r="E36" s="14">
        <v>0</v>
      </c>
      <c r="F36" s="14">
        <v>1</v>
      </c>
      <c r="G36" s="14" t="str">
        <f>IF(product!$F36=1,"beverages",IF(product!$F36=2,"condiments",IF(product!$F36=3,"confections",IF(product!$F36=4,"dairy products",IF(product!$F36=5,"grains&amp;cereals",IF(product!$F36=6,"meat&amp;poultry",IF(product!$F36=7,"produce",IF(product!$F36=8,"seafood"))))))))</f>
        <v>beverages</v>
      </c>
    </row>
    <row r="37" spans="1:7" x14ac:dyDescent="0.35">
      <c r="A37" s="16">
        <v>36</v>
      </c>
      <c r="B37" s="16" t="s">
        <v>192</v>
      </c>
      <c r="C37" s="16" t="s">
        <v>193</v>
      </c>
      <c r="D37" s="17">
        <v>19</v>
      </c>
      <c r="E37" s="16">
        <v>0</v>
      </c>
      <c r="F37" s="16">
        <v>8</v>
      </c>
      <c r="G37" s="16" t="str">
        <f>IF(product!$F37=1,"beverages",IF(product!$F37=2,"condiments",IF(product!$F37=3,"confections",IF(product!$F37=4,"dairy products",IF(product!$F37=5,"grains&amp;cereals",IF(product!$F37=6,"meat&amp;poultry",IF(product!$F37=7,"produce",IF(product!$F37=8,"seafood"))))))))</f>
        <v>seafood</v>
      </c>
    </row>
    <row r="38" spans="1:7" x14ac:dyDescent="0.35">
      <c r="A38" s="14">
        <v>37</v>
      </c>
      <c r="B38" s="14" t="s">
        <v>196</v>
      </c>
      <c r="C38" s="14" t="s">
        <v>197</v>
      </c>
      <c r="D38" s="15">
        <v>26</v>
      </c>
      <c r="E38" s="14">
        <v>0</v>
      </c>
      <c r="F38" s="14">
        <v>8</v>
      </c>
      <c r="G38" s="14" t="str">
        <f>IF(product!$F38=1,"beverages",IF(product!$F38=2,"condiments",IF(product!$F38=3,"confections",IF(product!$F38=4,"dairy products",IF(product!$F38=5,"grains&amp;cereals",IF(product!$F38=6,"meat&amp;poultry",IF(product!$F38=7,"produce",IF(product!$F38=8,"seafood"))))))))</f>
        <v>seafood</v>
      </c>
    </row>
    <row r="39" spans="1:7" x14ac:dyDescent="0.35">
      <c r="A39" s="16">
        <v>38</v>
      </c>
      <c r="B39" s="16" t="s">
        <v>199</v>
      </c>
      <c r="C39" s="16" t="s">
        <v>200</v>
      </c>
      <c r="D39" s="17">
        <v>263.5</v>
      </c>
      <c r="E39" s="16">
        <v>0</v>
      </c>
      <c r="F39" s="16">
        <v>1</v>
      </c>
      <c r="G39" s="16" t="str">
        <f>IF(product!$F39=1,"beverages",IF(product!$F39=2,"condiments",IF(product!$F39=3,"confections",IF(product!$F39=4,"dairy products",IF(product!$F39=5,"grains&amp;cereals",IF(product!$F39=6,"meat&amp;poultry",IF(product!$F39=7,"produce",IF(product!$F39=8,"seafood"))))))))</f>
        <v>beverages</v>
      </c>
    </row>
    <row r="40" spans="1:7" x14ac:dyDescent="0.35">
      <c r="A40" s="14">
        <v>39</v>
      </c>
      <c r="B40" s="14" t="s">
        <v>202</v>
      </c>
      <c r="C40" s="14" t="s">
        <v>203</v>
      </c>
      <c r="D40" s="15">
        <v>18</v>
      </c>
      <c r="E40" s="14">
        <v>0</v>
      </c>
      <c r="F40" s="14">
        <v>1</v>
      </c>
      <c r="G40" s="14" t="str">
        <f>IF(product!$F40=1,"beverages",IF(product!$F40=2,"condiments",IF(product!$F40=3,"confections",IF(product!$F40=4,"dairy products",IF(product!$F40=5,"grains&amp;cereals",IF(product!$F40=6,"meat&amp;poultry",IF(product!$F40=7,"produce",IF(product!$F40=8,"seafood"))))))))</f>
        <v>beverages</v>
      </c>
    </row>
    <row r="41" spans="1:7" x14ac:dyDescent="0.35">
      <c r="A41" s="16">
        <v>40</v>
      </c>
      <c r="B41" s="16" t="s">
        <v>205</v>
      </c>
      <c r="C41" s="16" t="s">
        <v>206</v>
      </c>
      <c r="D41" s="17">
        <v>18.399999999999999</v>
      </c>
      <c r="E41" s="16">
        <v>0</v>
      </c>
      <c r="F41" s="16">
        <v>8</v>
      </c>
      <c r="G41" s="16" t="str">
        <f>IF(product!$F41=1,"beverages",IF(product!$F41=2,"condiments",IF(product!$F41=3,"confections",IF(product!$F41=4,"dairy products",IF(product!$F41=5,"grains&amp;cereals",IF(product!$F41=6,"meat&amp;poultry",IF(product!$F41=7,"produce",IF(product!$F41=8,"seafood"))))))))</f>
        <v>seafood</v>
      </c>
    </row>
    <row r="42" spans="1:7" x14ac:dyDescent="0.35">
      <c r="A42" s="14">
        <v>41</v>
      </c>
      <c r="B42" s="14" t="s">
        <v>209</v>
      </c>
      <c r="C42" s="14" t="s">
        <v>210</v>
      </c>
      <c r="D42" s="15">
        <v>9.65</v>
      </c>
      <c r="E42" s="14">
        <v>0</v>
      </c>
      <c r="F42" s="14">
        <v>8</v>
      </c>
      <c r="G42" s="14" t="str">
        <f>IF(product!$F42=1,"beverages",IF(product!$F42=2,"condiments",IF(product!$F42=3,"confections",IF(product!$F42=4,"dairy products",IF(product!$F42=5,"grains&amp;cereals",IF(product!$F42=6,"meat&amp;poultry",IF(product!$F42=7,"produce",IF(product!$F42=8,"seafood"))))))))</f>
        <v>seafood</v>
      </c>
    </row>
    <row r="43" spans="1:7" x14ac:dyDescent="0.35">
      <c r="A43" s="16">
        <v>42</v>
      </c>
      <c r="B43" s="16" t="s">
        <v>213</v>
      </c>
      <c r="C43" s="16" t="s">
        <v>214</v>
      </c>
      <c r="D43" s="17">
        <v>14</v>
      </c>
      <c r="E43" s="16">
        <v>1</v>
      </c>
      <c r="F43" s="16">
        <v>5</v>
      </c>
      <c r="G43" s="16" t="str">
        <f>IF(product!$F43=1,"beverages",IF(product!$F43=2,"condiments",IF(product!$F43=3,"confections",IF(product!$F43=4,"dairy products",IF(product!$F43=5,"grains&amp;cereals",IF(product!$F43=6,"meat&amp;poultry",IF(product!$F43=7,"produce",IF(product!$F43=8,"seafood"))))))))</f>
        <v>grains&amp;cereals</v>
      </c>
    </row>
    <row r="44" spans="1:7" x14ac:dyDescent="0.35">
      <c r="A44" s="14">
        <v>43</v>
      </c>
      <c r="B44" s="14" t="s">
        <v>216</v>
      </c>
      <c r="C44" s="14" t="s">
        <v>217</v>
      </c>
      <c r="D44" s="15">
        <v>46</v>
      </c>
      <c r="E44" s="14">
        <v>0</v>
      </c>
      <c r="F44" s="14">
        <v>1</v>
      </c>
      <c r="G44" s="14" t="str">
        <f>IF(product!$F44=1,"beverages",IF(product!$F44=2,"condiments",IF(product!$F44=3,"confections",IF(product!$F44=4,"dairy products",IF(product!$F44=5,"grains&amp;cereals",IF(product!$F44=6,"meat&amp;poultry",IF(product!$F44=7,"produce",IF(product!$F44=8,"seafood"))))))))</f>
        <v>beverages</v>
      </c>
    </row>
    <row r="45" spans="1:7" x14ac:dyDescent="0.35">
      <c r="A45" s="16">
        <v>44</v>
      </c>
      <c r="B45" s="16" t="s">
        <v>219</v>
      </c>
      <c r="C45" s="16" t="s">
        <v>220</v>
      </c>
      <c r="D45" s="17">
        <v>19.45</v>
      </c>
      <c r="E45" s="16">
        <v>0</v>
      </c>
      <c r="F45" s="16">
        <v>2</v>
      </c>
      <c r="G45" s="16" t="str">
        <f>IF(product!$F45=1,"beverages",IF(product!$F45=2,"condiments",IF(product!$F45=3,"confections",IF(product!$F45=4,"dairy products",IF(product!$F45=5,"grains&amp;cereals",IF(product!$F45=6,"meat&amp;poultry",IF(product!$F45=7,"produce",IF(product!$F45=8,"seafood"))))))))</f>
        <v>condiments</v>
      </c>
    </row>
    <row r="46" spans="1:7" x14ac:dyDescent="0.35">
      <c r="A46" s="14">
        <v>45</v>
      </c>
      <c r="B46" s="14" t="s">
        <v>221</v>
      </c>
      <c r="C46" s="14" t="s">
        <v>222</v>
      </c>
      <c r="D46" s="15">
        <v>9.5</v>
      </c>
      <c r="E46" s="14">
        <v>0</v>
      </c>
      <c r="F46" s="14">
        <v>8</v>
      </c>
      <c r="G46" s="14" t="str">
        <f>IF(product!$F46=1,"beverages",IF(product!$F46=2,"condiments",IF(product!$F46=3,"confections",IF(product!$F46=4,"dairy products",IF(product!$F46=5,"grains&amp;cereals",IF(product!$F46=6,"meat&amp;poultry",IF(product!$F46=7,"produce",IF(product!$F46=8,"seafood"))))))))</f>
        <v>seafood</v>
      </c>
    </row>
    <row r="47" spans="1:7" x14ac:dyDescent="0.35">
      <c r="A47" s="16">
        <v>46</v>
      </c>
      <c r="B47" s="16" t="s">
        <v>225</v>
      </c>
      <c r="C47" s="16" t="s">
        <v>226</v>
      </c>
      <c r="D47" s="17">
        <v>12</v>
      </c>
      <c r="E47" s="16">
        <v>0</v>
      </c>
      <c r="F47" s="16">
        <v>8</v>
      </c>
      <c r="G47" s="16" t="str">
        <f>IF(product!$F47=1,"beverages",IF(product!$F47=2,"condiments",IF(product!$F47=3,"confections",IF(product!$F47=4,"dairy products",IF(product!$F47=5,"grains&amp;cereals",IF(product!$F47=6,"meat&amp;poultry",IF(product!$F47=7,"produce",IF(product!$F47=8,"seafood"))))))))</f>
        <v>seafood</v>
      </c>
    </row>
    <row r="48" spans="1:7" x14ac:dyDescent="0.35">
      <c r="A48" s="14">
        <v>47</v>
      </c>
      <c r="B48" s="14" t="s">
        <v>227</v>
      </c>
      <c r="C48" s="14" t="s">
        <v>228</v>
      </c>
      <c r="D48" s="15">
        <v>9.5</v>
      </c>
      <c r="E48" s="14">
        <v>0</v>
      </c>
      <c r="F48" s="14">
        <v>3</v>
      </c>
      <c r="G48" s="14" t="str">
        <f>IF(product!$F48=1,"beverages",IF(product!$F48=2,"condiments",IF(product!$F48=3,"confections",IF(product!$F48=4,"dairy products",IF(product!$F48=5,"grains&amp;cereals",IF(product!$F48=6,"meat&amp;poultry",IF(product!$F48=7,"produce",IF(product!$F48=8,"seafood"))))))))</f>
        <v>confections</v>
      </c>
    </row>
    <row r="49" spans="1:7" x14ac:dyDescent="0.35">
      <c r="A49" s="16">
        <v>48</v>
      </c>
      <c r="B49" s="16" t="s">
        <v>230</v>
      </c>
      <c r="C49" s="16" t="s">
        <v>231</v>
      </c>
      <c r="D49" s="17">
        <v>12.75</v>
      </c>
      <c r="E49" s="16">
        <v>0</v>
      </c>
      <c r="F49" s="16">
        <v>3</v>
      </c>
      <c r="G49" s="16" t="str">
        <f>IF(product!$F49=1,"beverages",IF(product!$F49=2,"condiments",IF(product!$F49=3,"confections",IF(product!$F49=4,"dairy products",IF(product!$F49=5,"grains&amp;cereals",IF(product!$F49=6,"meat&amp;poultry",IF(product!$F49=7,"produce",IF(product!$F49=8,"seafood"))))))))</f>
        <v>confections</v>
      </c>
    </row>
    <row r="50" spans="1:7" x14ac:dyDescent="0.35">
      <c r="A50" s="14">
        <v>49</v>
      </c>
      <c r="B50" s="14" t="s">
        <v>233</v>
      </c>
      <c r="C50" s="14" t="s">
        <v>234</v>
      </c>
      <c r="D50" s="15">
        <v>20</v>
      </c>
      <c r="E50" s="14">
        <v>0</v>
      </c>
      <c r="F50" s="14">
        <v>3</v>
      </c>
      <c r="G50" s="14" t="str">
        <f>IF(product!$F50=1,"beverages",IF(product!$F50=2,"condiments",IF(product!$F50=3,"confections",IF(product!$F50=4,"dairy products",IF(product!$F50=5,"grains&amp;cereals",IF(product!$F50=6,"meat&amp;poultry",IF(product!$F50=7,"produce",IF(product!$F50=8,"seafood"))))))))</f>
        <v>confections</v>
      </c>
    </row>
    <row r="51" spans="1:7" x14ac:dyDescent="0.35">
      <c r="A51" s="16">
        <v>50</v>
      </c>
      <c r="B51" s="16" t="s">
        <v>235</v>
      </c>
      <c r="C51" s="16" t="s">
        <v>236</v>
      </c>
      <c r="D51" s="17">
        <v>16.25</v>
      </c>
      <c r="E51" s="16">
        <v>0</v>
      </c>
      <c r="F51" s="16">
        <v>3</v>
      </c>
      <c r="G51" s="16" t="str">
        <f>IF(product!$F51=1,"beverages",IF(product!$F51=2,"condiments",IF(product!$F51=3,"confections",IF(product!$F51=4,"dairy products",IF(product!$F51=5,"grains&amp;cereals",IF(product!$F51=6,"meat&amp;poultry",IF(product!$F51=7,"produce",IF(product!$F51=8,"seafood"))))))))</f>
        <v>confections</v>
      </c>
    </row>
    <row r="52" spans="1:7" x14ac:dyDescent="0.35">
      <c r="A52" s="14">
        <v>51</v>
      </c>
      <c r="B52" s="14" t="s">
        <v>238</v>
      </c>
      <c r="C52" s="14" t="s">
        <v>239</v>
      </c>
      <c r="D52" s="15">
        <v>53</v>
      </c>
      <c r="E52" s="14">
        <v>0</v>
      </c>
      <c r="F52" s="14">
        <v>7</v>
      </c>
      <c r="G52" s="14" t="str">
        <f>IF(product!$F52=1,"beverages",IF(product!$F52=2,"condiments",IF(product!$F52=3,"confections",IF(product!$F52=4,"dairy products",IF(product!$F52=5,"grains&amp;cereals",IF(product!$F52=6,"meat&amp;poultry",IF(product!$F52=7,"produce",IF(product!$F52=8,"seafood"))))))))</f>
        <v>produce</v>
      </c>
    </row>
    <row r="53" spans="1:7" x14ac:dyDescent="0.35">
      <c r="A53" s="16">
        <v>52</v>
      </c>
      <c r="B53" s="16" t="s">
        <v>241</v>
      </c>
      <c r="C53" s="16" t="s">
        <v>242</v>
      </c>
      <c r="D53" s="17">
        <v>7</v>
      </c>
      <c r="E53" s="16">
        <v>0</v>
      </c>
      <c r="F53" s="16">
        <v>5</v>
      </c>
      <c r="G53" s="16" t="str">
        <f>IF(product!$F53=1,"beverages",IF(product!$F53=2,"condiments",IF(product!$F53=3,"confections",IF(product!$F53=4,"dairy products",IF(product!$F53=5,"grains&amp;cereals",IF(product!$F53=6,"meat&amp;poultry",IF(product!$F53=7,"produce",IF(product!$F53=8,"seafood"))))))))</f>
        <v>grains&amp;cereals</v>
      </c>
    </row>
    <row r="54" spans="1:7" x14ac:dyDescent="0.35">
      <c r="A54" s="14">
        <v>53</v>
      </c>
      <c r="B54" s="14" t="s">
        <v>243</v>
      </c>
      <c r="C54" s="14" t="s">
        <v>244</v>
      </c>
      <c r="D54" s="15">
        <v>32.799999999999997</v>
      </c>
      <c r="E54" s="14">
        <v>1</v>
      </c>
      <c r="F54" s="14">
        <v>6</v>
      </c>
      <c r="G54" s="14" t="str">
        <f>IF(product!$F54=1,"beverages",IF(product!$F54=2,"condiments",IF(product!$F54=3,"confections",IF(product!$F54=4,"dairy products",IF(product!$F54=5,"grains&amp;cereals",IF(product!$F54=6,"meat&amp;poultry",IF(product!$F54=7,"produce",IF(product!$F54=8,"seafood"))))))))</f>
        <v>meat&amp;poultry</v>
      </c>
    </row>
    <row r="55" spans="1:7" x14ac:dyDescent="0.35">
      <c r="A55" s="16">
        <v>54</v>
      </c>
      <c r="B55" s="16" t="s">
        <v>246</v>
      </c>
      <c r="C55" s="16" t="s">
        <v>247</v>
      </c>
      <c r="D55" s="17">
        <v>7.45</v>
      </c>
      <c r="E55" s="16">
        <v>0</v>
      </c>
      <c r="F55" s="16">
        <v>6</v>
      </c>
      <c r="G55" s="16" t="str">
        <f>IF(product!$F55=1,"beverages",IF(product!$F55=2,"condiments",IF(product!$F55=3,"confections",IF(product!$F55=4,"dairy products",IF(product!$F55=5,"grains&amp;cereals",IF(product!$F55=6,"meat&amp;poultry",IF(product!$F55=7,"produce",IF(product!$F55=8,"seafood"))))))))</f>
        <v>meat&amp;poultry</v>
      </c>
    </row>
    <row r="56" spans="1:7" x14ac:dyDescent="0.35">
      <c r="A56" s="14">
        <v>55</v>
      </c>
      <c r="B56" s="14" t="s">
        <v>250</v>
      </c>
      <c r="C56" s="14" t="s">
        <v>251</v>
      </c>
      <c r="D56" s="15">
        <v>24</v>
      </c>
      <c r="E56" s="14">
        <v>0</v>
      </c>
      <c r="F56" s="14">
        <v>6</v>
      </c>
      <c r="G56" s="14" t="str">
        <f>IF(product!$F56=1,"beverages",IF(product!$F56=2,"condiments",IF(product!$F56=3,"confections",IF(product!$F56=4,"dairy products",IF(product!$F56=5,"grains&amp;cereals",IF(product!$F56=6,"meat&amp;poultry",IF(product!$F56=7,"produce",IF(product!$F56=8,"seafood"))))))))</f>
        <v>meat&amp;poultry</v>
      </c>
    </row>
    <row r="57" spans="1:7" x14ac:dyDescent="0.35">
      <c r="A57" s="16">
        <v>56</v>
      </c>
      <c r="B57" s="16" t="s">
        <v>253</v>
      </c>
      <c r="C57" s="16" t="s">
        <v>254</v>
      </c>
      <c r="D57" s="17">
        <v>38</v>
      </c>
      <c r="E57" s="16">
        <v>0</v>
      </c>
      <c r="F57" s="16">
        <v>5</v>
      </c>
      <c r="G57" s="16" t="str">
        <f>IF(product!$F57=1,"beverages",IF(product!$F57=2,"condiments",IF(product!$F57=3,"confections",IF(product!$F57=4,"dairy products",IF(product!$F57=5,"grains&amp;cereals",IF(product!$F57=6,"meat&amp;poultry",IF(product!$F57=7,"produce",IF(product!$F57=8,"seafood"))))))))</f>
        <v>grains&amp;cereals</v>
      </c>
    </row>
    <row r="58" spans="1:7" x14ac:dyDescent="0.35">
      <c r="A58" s="14">
        <v>57</v>
      </c>
      <c r="B58" s="14" t="s">
        <v>255</v>
      </c>
      <c r="C58" s="14" t="s">
        <v>254</v>
      </c>
      <c r="D58" s="15">
        <v>19.5</v>
      </c>
      <c r="E58" s="14">
        <v>0</v>
      </c>
      <c r="F58" s="14">
        <v>5</v>
      </c>
      <c r="G58" s="14" t="str">
        <f>IF(product!$F58=1,"beverages",IF(product!$F58=2,"condiments",IF(product!$F58=3,"confections",IF(product!$F58=4,"dairy products",IF(product!$F58=5,"grains&amp;cereals",IF(product!$F58=6,"meat&amp;poultry",IF(product!$F58=7,"produce",IF(product!$F58=8,"seafood"))))))))</f>
        <v>grains&amp;cereals</v>
      </c>
    </row>
    <row r="59" spans="1:7" x14ac:dyDescent="0.35">
      <c r="A59" s="16">
        <v>58</v>
      </c>
      <c r="B59" s="16" t="s">
        <v>256</v>
      </c>
      <c r="C59" s="16" t="s">
        <v>257</v>
      </c>
      <c r="D59" s="17">
        <v>13.25</v>
      </c>
      <c r="E59" s="16">
        <v>0</v>
      </c>
      <c r="F59" s="16">
        <v>8</v>
      </c>
      <c r="G59" s="16" t="str">
        <f>IF(product!$F59=1,"beverages",IF(product!$F59=2,"condiments",IF(product!$F59=3,"confections",IF(product!$F59=4,"dairy products",IF(product!$F59=5,"grains&amp;cereals",IF(product!$F59=6,"meat&amp;poultry",IF(product!$F59=7,"produce",IF(product!$F59=8,"seafood"))))))))</f>
        <v>seafood</v>
      </c>
    </row>
    <row r="60" spans="1:7" x14ac:dyDescent="0.35">
      <c r="A60" s="14">
        <v>59</v>
      </c>
      <c r="B60" s="14" t="s">
        <v>259</v>
      </c>
      <c r="C60" s="14" t="s">
        <v>260</v>
      </c>
      <c r="D60" s="15">
        <v>55</v>
      </c>
      <c r="E60" s="14">
        <v>0</v>
      </c>
      <c r="F60" s="14">
        <v>4</v>
      </c>
      <c r="G60" s="14" t="str">
        <f>IF(product!$F60=1,"beverages",IF(product!$F60=2,"condiments",IF(product!$F60=3,"confections",IF(product!$F60=4,"dairy products",IF(product!$F60=5,"grains&amp;cereals",IF(product!$F60=6,"meat&amp;poultry",IF(product!$F60=7,"produce",IF(product!$F60=8,"seafood"))))))))</f>
        <v>dairy products</v>
      </c>
    </row>
    <row r="61" spans="1:7" x14ac:dyDescent="0.35">
      <c r="A61" s="16">
        <v>60</v>
      </c>
      <c r="B61" s="16" t="s">
        <v>262</v>
      </c>
      <c r="C61" s="16" t="s">
        <v>263</v>
      </c>
      <c r="D61" s="17">
        <v>34</v>
      </c>
      <c r="E61" s="16">
        <v>0</v>
      </c>
      <c r="F61" s="16">
        <v>4</v>
      </c>
      <c r="G61" s="16" t="str">
        <f>IF(product!$F61=1,"beverages",IF(product!$F61=2,"condiments",IF(product!$F61=3,"confections",IF(product!$F61=4,"dairy products",IF(product!$F61=5,"grains&amp;cereals",IF(product!$F61=6,"meat&amp;poultry",IF(product!$F61=7,"produce",IF(product!$F61=8,"seafood"))))))))</f>
        <v>dairy products</v>
      </c>
    </row>
    <row r="62" spans="1:7" x14ac:dyDescent="0.35">
      <c r="A62" s="14">
        <v>61</v>
      </c>
      <c r="B62" s="14" t="s">
        <v>265</v>
      </c>
      <c r="C62" s="14" t="s">
        <v>266</v>
      </c>
      <c r="D62" s="15">
        <v>28.5</v>
      </c>
      <c r="E62" s="14">
        <v>0</v>
      </c>
      <c r="F62" s="14">
        <v>2</v>
      </c>
      <c r="G62" s="14" t="str">
        <f>IF(product!$F62=1,"beverages",IF(product!$F62=2,"condiments",IF(product!$F62=3,"confections",IF(product!$F62=4,"dairy products",IF(product!$F62=5,"grains&amp;cereals",IF(product!$F62=6,"meat&amp;poultry",IF(product!$F62=7,"produce",IF(product!$F62=8,"seafood"))))))))</f>
        <v>condiments</v>
      </c>
    </row>
    <row r="63" spans="1:7" x14ac:dyDescent="0.35">
      <c r="A63" s="16">
        <v>62</v>
      </c>
      <c r="B63" s="16" t="s">
        <v>267</v>
      </c>
      <c r="C63" s="16" t="s">
        <v>268</v>
      </c>
      <c r="D63" s="17">
        <v>49.3</v>
      </c>
      <c r="E63" s="16">
        <v>0</v>
      </c>
      <c r="F63" s="16">
        <v>3</v>
      </c>
      <c r="G63" s="16" t="str">
        <f>IF(product!$F63=1,"beverages",IF(product!$F63=2,"condiments",IF(product!$F63=3,"confections",IF(product!$F63=4,"dairy products",IF(product!$F63=5,"grains&amp;cereals",IF(product!$F63=6,"meat&amp;poultry",IF(product!$F63=7,"produce",IF(product!$F63=8,"seafood"))))))))</f>
        <v>confections</v>
      </c>
    </row>
    <row r="64" spans="1:7" x14ac:dyDescent="0.35">
      <c r="A64" s="14">
        <v>63</v>
      </c>
      <c r="B64" s="14" t="s">
        <v>270</v>
      </c>
      <c r="C64" s="14" t="s">
        <v>271</v>
      </c>
      <c r="D64" s="15">
        <v>43.9</v>
      </c>
      <c r="E64" s="14">
        <v>0</v>
      </c>
      <c r="F64" s="14">
        <v>2</v>
      </c>
      <c r="G64" s="14" t="str">
        <f>IF(product!$F64=1,"beverages",IF(product!$F64=2,"condiments",IF(product!$F64=3,"confections",IF(product!$F64=4,"dairy products",IF(product!$F64=5,"grains&amp;cereals",IF(product!$F64=6,"meat&amp;poultry",IF(product!$F64=7,"produce",IF(product!$F64=8,"seafood"))))))))</f>
        <v>condiments</v>
      </c>
    </row>
    <row r="65" spans="1:7" x14ac:dyDescent="0.35">
      <c r="A65" s="16">
        <v>64</v>
      </c>
      <c r="B65" s="16" t="s">
        <v>273</v>
      </c>
      <c r="C65" s="16" t="s">
        <v>274</v>
      </c>
      <c r="D65" s="17">
        <v>33.25</v>
      </c>
      <c r="E65" s="16">
        <v>0</v>
      </c>
      <c r="F65" s="16">
        <v>5</v>
      </c>
      <c r="G65" s="16" t="str">
        <f>IF(product!$F65=1,"beverages",IF(product!$F65=2,"condiments",IF(product!$F65=3,"confections",IF(product!$F65=4,"dairy products",IF(product!$F65=5,"grains&amp;cereals",IF(product!$F65=6,"meat&amp;poultry",IF(product!$F65=7,"produce",IF(product!$F65=8,"seafood"))))))))</f>
        <v>grains&amp;cereals</v>
      </c>
    </row>
    <row r="66" spans="1:7" x14ac:dyDescent="0.35">
      <c r="A66" s="14">
        <v>65</v>
      </c>
      <c r="B66" s="14" t="s">
        <v>276</v>
      </c>
      <c r="C66" s="14" t="s">
        <v>277</v>
      </c>
      <c r="D66" s="15">
        <v>21.05</v>
      </c>
      <c r="E66" s="14">
        <v>0</v>
      </c>
      <c r="F66" s="14">
        <v>2</v>
      </c>
      <c r="G66" s="14" t="str">
        <f>IF(product!$F66=1,"beverages",IF(product!$F66=2,"condiments",IF(product!$F66=3,"confections",IF(product!$F66=4,"dairy products",IF(product!$F66=5,"grains&amp;cereals",IF(product!$F66=6,"meat&amp;poultry",IF(product!$F66=7,"produce",IF(product!$F66=8,"seafood"))))))))</f>
        <v>condiments</v>
      </c>
    </row>
    <row r="67" spans="1:7" x14ac:dyDescent="0.35">
      <c r="A67" s="16">
        <v>66</v>
      </c>
      <c r="B67" s="16" t="s">
        <v>278</v>
      </c>
      <c r="C67" s="16" t="s">
        <v>279</v>
      </c>
      <c r="D67" s="17">
        <v>17</v>
      </c>
      <c r="E67" s="16">
        <v>0</v>
      </c>
      <c r="F67" s="16">
        <v>2</v>
      </c>
      <c r="G67" s="16" t="str">
        <f>IF(product!$F67=1,"beverages",IF(product!$F67=2,"condiments",IF(product!$F67=3,"confections",IF(product!$F67=4,"dairy products",IF(product!$F67=5,"grains&amp;cereals",IF(product!$F67=6,"meat&amp;poultry",IF(product!$F67=7,"produce",IF(product!$F67=8,"seafood"))))))))</f>
        <v>condiments</v>
      </c>
    </row>
    <row r="68" spans="1:7" x14ac:dyDescent="0.35">
      <c r="A68" s="14">
        <v>67</v>
      </c>
      <c r="B68" s="14" t="s">
        <v>280</v>
      </c>
      <c r="C68" s="14" t="s">
        <v>77</v>
      </c>
      <c r="D68" s="15">
        <v>14</v>
      </c>
      <c r="E68" s="14">
        <v>0</v>
      </c>
      <c r="F68" s="14">
        <v>1</v>
      </c>
      <c r="G68" s="14" t="str">
        <f>IF(product!$F68=1,"beverages",IF(product!$F68=2,"condiments",IF(product!$F68=3,"confections",IF(product!$F68=4,"dairy products",IF(product!$F68=5,"grains&amp;cereals",IF(product!$F68=6,"meat&amp;poultry",IF(product!$F68=7,"produce",IF(product!$F68=8,"seafood"))))))))</f>
        <v>beverages</v>
      </c>
    </row>
    <row r="69" spans="1:7" x14ac:dyDescent="0.35">
      <c r="A69" s="16">
        <v>68</v>
      </c>
      <c r="B69" s="16" t="s">
        <v>281</v>
      </c>
      <c r="C69" s="16" t="s">
        <v>282</v>
      </c>
      <c r="D69" s="17">
        <v>12.5</v>
      </c>
      <c r="E69" s="16">
        <v>0</v>
      </c>
      <c r="F69" s="16">
        <v>3</v>
      </c>
      <c r="G69" s="16" t="str">
        <f>IF(product!$F69=1,"beverages",IF(product!$F69=2,"condiments",IF(product!$F69=3,"confections",IF(product!$F69=4,"dairy products",IF(product!$F69=5,"grains&amp;cereals",IF(product!$F69=6,"meat&amp;poultry",IF(product!$F69=7,"produce",IF(product!$F69=8,"seafood"))))))))</f>
        <v>confections</v>
      </c>
    </row>
    <row r="70" spans="1:7" x14ac:dyDescent="0.35">
      <c r="A70" s="14">
        <v>69</v>
      </c>
      <c r="B70" s="14" t="s">
        <v>283</v>
      </c>
      <c r="C70" s="14" t="s">
        <v>284</v>
      </c>
      <c r="D70" s="15">
        <v>36</v>
      </c>
      <c r="E70" s="14">
        <v>0</v>
      </c>
      <c r="F70" s="14">
        <v>4</v>
      </c>
      <c r="G70" s="14" t="str">
        <f>IF(product!$F70=1,"beverages",IF(product!$F70=2,"condiments",IF(product!$F70=3,"confections",IF(product!$F70=4,"dairy products",IF(product!$F70=5,"grains&amp;cereals",IF(product!$F70=6,"meat&amp;poultry",IF(product!$F70=7,"produce",IF(product!$F70=8,"seafood"))))))))</f>
        <v>dairy products</v>
      </c>
    </row>
    <row r="71" spans="1:7" x14ac:dyDescent="0.35">
      <c r="A71" s="16">
        <v>70</v>
      </c>
      <c r="B71" s="16" t="s">
        <v>285</v>
      </c>
      <c r="C71" s="16" t="s">
        <v>286</v>
      </c>
      <c r="D71" s="17">
        <v>15</v>
      </c>
      <c r="E71" s="16">
        <v>0</v>
      </c>
      <c r="F71" s="16">
        <v>1</v>
      </c>
      <c r="G71" s="16" t="str">
        <f>IF(product!$F71=1,"beverages",IF(product!$F71=2,"condiments",IF(product!$F71=3,"confections",IF(product!$F71=4,"dairy products",IF(product!$F71=5,"grains&amp;cereals",IF(product!$F71=6,"meat&amp;poultry",IF(product!$F71=7,"produce",IF(product!$F71=8,"seafood"))))))))</f>
        <v>beverages</v>
      </c>
    </row>
    <row r="72" spans="1:7" x14ac:dyDescent="0.35">
      <c r="A72" s="14">
        <v>71</v>
      </c>
      <c r="B72" s="14" t="s">
        <v>288</v>
      </c>
      <c r="C72" s="14" t="s">
        <v>116</v>
      </c>
      <c r="D72" s="15">
        <v>21.5</v>
      </c>
      <c r="E72" s="14">
        <v>0</v>
      </c>
      <c r="F72" s="14">
        <v>4</v>
      </c>
      <c r="G72" s="14" t="str">
        <f>IF(product!$F72=1,"beverages",IF(product!$F72=2,"condiments",IF(product!$F72=3,"confections",IF(product!$F72=4,"dairy products",IF(product!$F72=5,"grains&amp;cereals",IF(product!$F72=6,"meat&amp;poultry",IF(product!$F72=7,"produce",IF(product!$F72=8,"seafood"))))))))</f>
        <v>dairy products</v>
      </c>
    </row>
    <row r="73" spans="1:7" x14ac:dyDescent="0.35">
      <c r="A73" s="16">
        <v>72</v>
      </c>
      <c r="B73" s="16" t="s">
        <v>290</v>
      </c>
      <c r="C73" s="16" t="s">
        <v>184</v>
      </c>
      <c r="D73" s="17">
        <v>34.799999999999997</v>
      </c>
      <c r="E73" s="16">
        <v>0</v>
      </c>
      <c r="F73" s="16">
        <v>4</v>
      </c>
      <c r="G73" s="16" t="str">
        <f>IF(product!$F73=1,"beverages",IF(product!$F73=2,"condiments",IF(product!$F73=3,"confections",IF(product!$F73=4,"dairy products",IF(product!$F73=5,"grains&amp;cereals",IF(product!$F73=6,"meat&amp;poultry",IF(product!$F73=7,"produce",IF(product!$F73=8,"seafood"))))))))</f>
        <v>dairy products</v>
      </c>
    </row>
    <row r="74" spans="1:7" x14ac:dyDescent="0.35">
      <c r="A74" s="14">
        <v>73</v>
      </c>
      <c r="B74" s="14" t="s">
        <v>292</v>
      </c>
      <c r="C74" s="14" t="s">
        <v>293</v>
      </c>
      <c r="D74" s="15">
        <v>15</v>
      </c>
      <c r="E74" s="14">
        <v>0</v>
      </c>
      <c r="F74" s="14">
        <v>8</v>
      </c>
      <c r="G74" s="14" t="str">
        <f>IF(product!$F74=1,"beverages",IF(product!$F74=2,"condiments",IF(product!$F74=3,"confections",IF(product!$F74=4,"dairy products",IF(product!$F74=5,"grains&amp;cereals",IF(product!$F74=6,"meat&amp;poultry",IF(product!$F74=7,"produce",IF(product!$F74=8,"seafood"))))))))</f>
        <v>seafood</v>
      </c>
    </row>
    <row r="75" spans="1:7" x14ac:dyDescent="0.35">
      <c r="A75" s="16">
        <v>74</v>
      </c>
      <c r="B75" s="16" t="s">
        <v>295</v>
      </c>
      <c r="C75" s="16" t="s">
        <v>260</v>
      </c>
      <c r="D75" s="17">
        <v>10</v>
      </c>
      <c r="E75" s="16">
        <v>0</v>
      </c>
      <c r="F75" s="16">
        <v>7</v>
      </c>
      <c r="G75" s="16" t="str">
        <f>IF(product!$F75=1,"beverages",IF(product!$F75=2,"condiments",IF(product!$F75=3,"confections",IF(product!$F75=4,"dairy products",IF(product!$F75=5,"grains&amp;cereals",IF(product!$F75=6,"meat&amp;poultry",IF(product!$F75=7,"produce",IF(product!$F75=8,"seafood"))))))))</f>
        <v>produce</v>
      </c>
    </row>
    <row r="76" spans="1:7" x14ac:dyDescent="0.35">
      <c r="A76" s="14">
        <v>75</v>
      </c>
      <c r="B76" s="14" t="s">
        <v>297</v>
      </c>
      <c r="C76" s="14" t="s">
        <v>298</v>
      </c>
      <c r="D76" s="15">
        <v>7.75</v>
      </c>
      <c r="E76" s="14">
        <v>0</v>
      </c>
      <c r="F76" s="14">
        <v>1</v>
      </c>
      <c r="G76" s="14" t="str">
        <f>IF(product!$F76=1,"beverages",IF(product!$F76=2,"condiments",IF(product!$F76=3,"confections",IF(product!$F76=4,"dairy products",IF(product!$F76=5,"grains&amp;cereals",IF(product!$F76=6,"meat&amp;poultry",IF(product!$F76=7,"produce",IF(product!$F76=8,"seafood"))))))))</f>
        <v>beverages</v>
      </c>
    </row>
    <row r="77" spans="1:7" x14ac:dyDescent="0.35">
      <c r="A77" s="16">
        <v>76</v>
      </c>
      <c r="B77" s="16" t="s">
        <v>299</v>
      </c>
      <c r="C77" s="16" t="s">
        <v>300</v>
      </c>
      <c r="D77" s="17">
        <v>18</v>
      </c>
      <c r="E77" s="16">
        <v>0</v>
      </c>
      <c r="F77" s="16">
        <v>1</v>
      </c>
      <c r="G77" s="16" t="str">
        <f>IF(product!$F77=1,"beverages",IF(product!$F77=2,"condiments",IF(product!$F77=3,"confections",IF(product!$F77=4,"dairy products",IF(product!$F77=5,"grains&amp;cereals",IF(product!$F77=6,"meat&amp;poultry",IF(product!$F77=7,"produce",IF(product!$F77=8,"seafood"))))))))</f>
        <v>beverages</v>
      </c>
    </row>
    <row r="78" spans="1:7" x14ac:dyDescent="0.35">
      <c r="A78" s="14">
        <v>77</v>
      </c>
      <c r="B78" s="14" t="s">
        <v>301</v>
      </c>
      <c r="C78" s="14" t="s">
        <v>302</v>
      </c>
      <c r="D78" s="15">
        <v>13</v>
      </c>
      <c r="E78" s="14">
        <v>0</v>
      </c>
      <c r="F78" s="14">
        <v>2</v>
      </c>
      <c r="G78" s="14" t="str">
        <f>IF(product!$F78=1,"beverages",IF(product!$F78=2,"condiments",IF(product!$F78=3,"confections",IF(product!$F78=4,"dairy products",IF(product!$F78=5,"grains&amp;cereals",IF(product!$F78=6,"meat&amp;poultry",IF(product!$F78=7,"produce",IF(product!$F78=8,"seafood"))))))))</f>
        <v>condiments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56"/>
  <sheetViews>
    <sheetView zoomScale="110" zoomScaleNormal="110" workbookViewId="0">
      <selection activeCell="G13" sqref="G13"/>
    </sheetView>
  </sheetViews>
  <sheetFormatPr defaultRowHeight="14.5" x14ac:dyDescent="0.35"/>
  <cols>
    <col min="1" max="1" width="10.81640625" customWidth="1"/>
    <col min="2" max="2" width="13.36328125" customWidth="1"/>
    <col min="3" max="3" width="13.453125" style="12" customWidth="1"/>
    <col min="4" max="4" width="11.7265625" customWidth="1"/>
    <col min="5" max="5" width="11.81640625" customWidth="1"/>
    <col min="6" max="6" width="13.36328125" customWidth="1"/>
  </cols>
  <sheetData>
    <row r="1" spans="1:6" ht="18.5" x14ac:dyDescent="0.45">
      <c r="A1" s="11" t="s">
        <v>4</v>
      </c>
      <c r="B1" s="11" t="s">
        <v>22</v>
      </c>
      <c r="C1" s="13" t="s">
        <v>24</v>
      </c>
      <c r="D1" s="11" t="s">
        <v>26</v>
      </c>
      <c r="E1" s="11" t="s">
        <v>28</v>
      </c>
      <c r="F1" s="11" t="s">
        <v>344</v>
      </c>
    </row>
    <row r="2" spans="1:6" x14ac:dyDescent="0.35">
      <c r="A2">
        <v>10248</v>
      </c>
      <c r="B2">
        <v>11</v>
      </c>
      <c r="C2" s="12">
        <v>14</v>
      </c>
      <c r="D2">
        <v>12</v>
      </c>
      <c r="E2">
        <v>0</v>
      </c>
      <c r="F2" s="12">
        <v>168</v>
      </c>
    </row>
    <row r="3" spans="1:6" x14ac:dyDescent="0.35">
      <c r="A3">
        <v>10248</v>
      </c>
      <c r="B3">
        <v>42</v>
      </c>
      <c r="C3" s="12">
        <v>9.8000000000000007</v>
      </c>
      <c r="D3">
        <v>10</v>
      </c>
      <c r="E3">
        <v>0</v>
      </c>
      <c r="F3" s="12">
        <v>98</v>
      </c>
    </row>
    <row r="4" spans="1:6" x14ac:dyDescent="0.35">
      <c r="A4">
        <v>10248</v>
      </c>
      <c r="B4">
        <v>72</v>
      </c>
      <c r="C4" s="12">
        <v>34.799999999999997</v>
      </c>
      <c r="D4">
        <v>5</v>
      </c>
      <c r="E4">
        <v>0</v>
      </c>
      <c r="F4" s="12">
        <v>174</v>
      </c>
    </row>
    <row r="5" spans="1:6" x14ac:dyDescent="0.35">
      <c r="A5">
        <v>10249</v>
      </c>
      <c r="B5">
        <v>14</v>
      </c>
      <c r="C5" s="12">
        <v>18.600000000000001</v>
      </c>
      <c r="D5">
        <v>9</v>
      </c>
      <c r="E5">
        <v>0</v>
      </c>
      <c r="F5" s="12">
        <v>167.4</v>
      </c>
    </row>
    <row r="6" spans="1:6" x14ac:dyDescent="0.35">
      <c r="A6">
        <v>10249</v>
      </c>
      <c r="B6">
        <v>51</v>
      </c>
      <c r="C6" s="12">
        <v>42.4</v>
      </c>
      <c r="D6">
        <v>40</v>
      </c>
      <c r="E6">
        <v>0</v>
      </c>
      <c r="F6" s="12">
        <v>1696</v>
      </c>
    </row>
    <row r="7" spans="1:6" x14ac:dyDescent="0.35">
      <c r="A7">
        <v>10250</v>
      </c>
      <c r="B7">
        <v>41</v>
      </c>
      <c r="C7" s="12">
        <v>7.7</v>
      </c>
      <c r="D7">
        <v>10</v>
      </c>
      <c r="E7">
        <v>0</v>
      </c>
      <c r="F7" s="12">
        <v>77</v>
      </c>
    </row>
    <row r="8" spans="1:6" x14ac:dyDescent="0.35">
      <c r="A8">
        <v>10250</v>
      </c>
      <c r="B8">
        <v>51</v>
      </c>
      <c r="C8" s="12">
        <v>42.4</v>
      </c>
      <c r="D8">
        <v>35</v>
      </c>
      <c r="E8">
        <v>0.15</v>
      </c>
      <c r="F8" s="12">
        <v>1484</v>
      </c>
    </row>
    <row r="9" spans="1:6" x14ac:dyDescent="0.35">
      <c r="A9">
        <v>10250</v>
      </c>
      <c r="B9">
        <v>65</v>
      </c>
      <c r="C9" s="12">
        <v>16.8</v>
      </c>
      <c r="D9">
        <v>15</v>
      </c>
      <c r="E9">
        <v>0.15</v>
      </c>
      <c r="F9" s="12">
        <v>252</v>
      </c>
    </row>
    <row r="10" spans="1:6" x14ac:dyDescent="0.35">
      <c r="A10">
        <v>10251</v>
      </c>
      <c r="B10">
        <v>22</v>
      </c>
      <c r="C10" s="12">
        <v>16.8</v>
      </c>
      <c r="D10">
        <v>6</v>
      </c>
      <c r="E10">
        <v>0.05</v>
      </c>
      <c r="F10" s="12">
        <v>100.80000000000001</v>
      </c>
    </row>
    <row r="11" spans="1:6" x14ac:dyDescent="0.35">
      <c r="A11">
        <v>10251</v>
      </c>
      <c r="B11">
        <v>57</v>
      </c>
      <c r="C11" s="12">
        <v>15.6</v>
      </c>
      <c r="D11">
        <v>15</v>
      </c>
      <c r="E11">
        <v>0.05</v>
      </c>
      <c r="F11" s="12">
        <v>234</v>
      </c>
    </row>
    <row r="12" spans="1:6" x14ac:dyDescent="0.35">
      <c r="A12">
        <v>10251</v>
      </c>
      <c r="B12">
        <v>65</v>
      </c>
      <c r="C12" s="12">
        <v>16.8</v>
      </c>
      <c r="D12">
        <v>20</v>
      </c>
      <c r="E12">
        <v>0</v>
      </c>
      <c r="F12" s="12">
        <v>336</v>
      </c>
    </row>
    <row r="13" spans="1:6" x14ac:dyDescent="0.35">
      <c r="A13">
        <v>10252</v>
      </c>
      <c r="B13">
        <v>20</v>
      </c>
      <c r="C13" s="12">
        <v>64.8</v>
      </c>
      <c r="D13">
        <v>40</v>
      </c>
      <c r="E13">
        <v>0.05</v>
      </c>
      <c r="F13" s="12">
        <v>2592</v>
      </c>
    </row>
    <row r="14" spans="1:6" x14ac:dyDescent="0.35">
      <c r="A14">
        <v>10252</v>
      </c>
      <c r="B14">
        <v>33</v>
      </c>
      <c r="C14" s="12">
        <v>2</v>
      </c>
      <c r="D14">
        <v>25</v>
      </c>
      <c r="E14">
        <v>0.05</v>
      </c>
      <c r="F14" s="12">
        <v>50</v>
      </c>
    </row>
    <row r="15" spans="1:6" x14ac:dyDescent="0.35">
      <c r="A15">
        <v>10252</v>
      </c>
      <c r="B15">
        <v>60</v>
      </c>
      <c r="C15" s="12">
        <v>27.2</v>
      </c>
      <c r="D15">
        <v>40</v>
      </c>
      <c r="E15">
        <v>0</v>
      </c>
      <c r="F15" s="12">
        <v>1088</v>
      </c>
    </row>
    <row r="16" spans="1:6" x14ac:dyDescent="0.35">
      <c r="A16">
        <v>10253</v>
      </c>
      <c r="B16">
        <v>31</v>
      </c>
      <c r="C16" s="12">
        <v>10</v>
      </c>
      <c r="D16">
        <v>20</v>
      </c>
      <c r="E16">
        <v>0</v>
      </c>
      <c r="F16" s="12">
        <v>200</v>
      </c>
    </row>
    <row r="17" spans="1:6" x14ac:dyDescent="0.35">
      <c r="A17">
        <v>10253</v>
      </c>
      <c r="B17">
        <v>39</v>
      </c>
      <c r="C17" s="12">
        <v>14.4</v>
      </c>
      <c r="D17">
        <v>42</v>
      </c>
      <c r="E17">
        <v>0</v>
      </c>
      <c r="F17" s="12">
        <v>604.80000000000007</v>
      </c>
    </row>
    <row r="18" spans="1:6" x14ac:dyDescent="0.35">
      <c r="A18">
        <v>10253</v>
      </c>
      <c r="B18">
        <v>49</v>
      </c>
      <c r="C18" s="12">
        <v>16</v>
      </c>
      <c r="D18">
        <v>40</v>
      </c>
      <c r="E18">
        <v>0</v>
      </c>
      <c r="F18" s="12">
        <v>640</v>
      </c>
    </row>
    <row r="19" spans="1:6" x14ac:dyDescent="0.35">
      <c r="A19">
        <v>10254</v>
      </c>
      <c r="B19">
        <v>24</v>
      </c>
      <c r="C19" s="12">
        <v>3.6</v>
      </c>
      <c r="D19">
        <v>15</v>
      </c>
      <c r="E19">
        <v>0.15</v>
      </c>
      <c r="F19" s="12">
        <v>54</v>
      </c>
    </row>
    <row r="20" spans="1:6" x14ac:dyDescent="0.35">
      <c r="A20">
        <v>10254</v>
      </c>
      <c r="B20">
        <v>55</v>
      </c>
      <c r="C20" s="12">
        <v>19.2</v>
      </c>
      <c r="D20">
        <v>21</v>
      </c>
      <c r="E20">
        <v>0.15</v>
      </c>
      <c r="F20" s="12">
        <v>403.2</v>
      </c>
    </row>
    <row r="21" spans="1:6" x14ac:dyDescent="0.35">
      <c r="A21">
        <v>10254</v>
      </c>
      <c r="B21">
        <v>74</v>
      </c>
      <c r="C21" s="12">
        <v>8</v>
      </c>
      <c r="D21">
        <v>21</v>
      </c>
      <c r="E21">
        <v>0</v>
      </c>
      <c r="F21" s="12">
        <v>168</v>
      </c>
    </row>
    <row r="22" spans="1:6" x14ac:dyDescent="0.35">
      <c r="A22">
        <v>10255</v>
      </c>
      <c r="B22">
        <v>2</v>
      </c>
      <c r="C22" s="12">
        <v>15.2</v>
      </c>
      <c r="D22">
        <v>20</v>
      </c>
      <c r="E22">
        <v>0</v>
      </c>
      <c r="F22" s="12">
        <v>304</v>
      </c>
    </row>
    <row r="23" spans="1:6" x14ac:dyDescent="0.35">
      <c r="A23">
        <v>10255</v>
      </c>
      <c r="B23">
        <v>16</v>
      </c>
      <c r="C23" s="12">
        <v>13.9</v>
      </c>
      <c r="D23">
        <v>35</v>
      </c>
      <c r="E23">
        <v>0</v>
      </c>
      <c r="F23" s="12">
        <v>486.5</v>
      </c>
    </row>
    <row r="24" spans="1:6" x14ac:dyDescent="0.35">
      <c r="A24">
        <v>10255</v>
      </c>
      <c r="B24">
        <v>36</v>
      </c>
      <c r="C24" s="12">
        <v>15.2</v>
      </c>
      <c r="D24">
        <v>25</v>
      </c>
      <c r="E24">
        <v>0</v>
      </c>
      <c r="F24" s="12">
        <v>380</v>
      </c>
    </row>
    <row r="25" spans="1:6" x14ac:dyDescent="0.35">
      <c r="A25">
        <v>10255</v>
      </c>
      <c r="B25">
        <v>59</v>
      </c>
      <c r="C25" s="12">
        <v>44</v>
      </c>
      <c r="D25">
        <v>30</v>
      </c>
      <c r="E25">
        <v>0</v>
      </c>
      <c r="F25" s="12">
        <v>1320</v>
      </c>
    </row>
    <row r="26" spans="1:6" x14ac:dyDescent="0.35">
      <c r="A26">
        <v>10256</v>
      </c>
      <c r="B26">
        <v>53</v>
      </c>
      <c r="C26" s="12">
        <v>26.2</v>
      </c>
      <c r="D26">
        <v>15</v>
      </c>
      <c r="E26">
        <v>0</v>
      </c>
      <c r="F26" s="12">
        <v>393</v>
      </c>
    </row>
    <row r="27" spans="1:6" x14ac:dyDescent="0.35">
      <c r="A27">
        <v>10256</v>
      </c>
      <c r="B27">
        <v>77</v>
      </c>
      <c r="C27" s="12">
        <v>10.4</v>
      </c>
      <c r="D27">
        <v>12</v>
      </c>
      <c r="E27">
        <v>0</v>
      </c>
      <c r="F27" s="12">
        <v>124.80000000000001</v>
      </c>
    </row>
    <row r="28" spans="1:6" x14ac:dyDescent="0.35">
      <c r="A28">
        <v>10257</v>
      </c>
      <c r="B28">
        <v>27</v>
      </c>
      <c r="C28" s="12">
        <v>35.1</v>
      </c>
      <c r="D28">
        <v>25</v>
      </c>
      <c r="E28">
        <v>0</v>
      </c>
      <c r="F28" s="12">
        <v>877.5</v>
      </c>
    </row>
    <row r="29" spans="1:6" x14ac:dyDescent="0.35">
      <c r="A29">
        <v>10257</v>
      </c>
      <c r="B29">
        <v>39</v>
      </c>
      <c r="C29" s="12">
        <v>14.4</v>
      </c>
      <c r="D29">
        <v>6</v>
      </c>
      <c r="E29">
        <v>0</v>
      </c>
      <c r="F29" s="12">
        <v>86.4</v>
      </c>
    </row>
    <row r="30" spans="1:6" x14ac:dyDescent="0.35">
      <c r="A30">
        <v>10257</v>
      </c>
      <c r="B30">
        <v>77</v>
      </c>
      <c r="C30" s="12">
        <v>10.4</v>
      </c>
      <c r="D30">
        <v>15</v>
      </c>
      <c r="E30">
        <v>0</v>
      </c>
      <c r="F30" s="12">
        <v>156</v>
      </c>
    </row>
    <row r="31" spans="1:6" x14ac:dyDescent="0.35">
      <c r="A31">
        <v>10258</v>
      </c>
      <c r="B31">
        <v>2</v>
      </c>
      <c r="C31" s="12">
        <v>15.2</v>
      </c>
      <c r="D31">
        <v>50</v>
      </c>
      <c r="E31">
        <v>0.2</v>
      </c>
      <c r="F31" s="12">
        <v>760</v>
      </c>
    </row>
    <row r="32" spans="1:6" x14ac:dyDescent="0.35">
      <c r="A32">
        <v>10258</v>
      </c>
      <c r="B32">
        <v>5</v>
      </c>
      <c r="C32" s="12">
        <v>17</v>
      </c>
      <c r="D32">
        <v>65</v>
      </c>
      <c r="E32">
        <v>0.2</v>
      </c>
      <c r="F32" s="12">
        <v>1105</v>
      </c>
    </row>
    <row r="33" spans="1:6" x14ac:dyDescent="0.35">
      <c r="A33">
        <v>10258</v>
      </c>
      <c r="B33">
        <v>32</v>
      </c>
      <c r="C33" s="12">
        <v>25.6</v>
      </c>
      <c r="D33">
        <v>6</v>
      </c>
      <c r="E33">
        <v>0.2</v>
      </c>
      <c r="F33" s="12">
        <v>153.60000000000002</v>
      </c>
    </row>
    <row r="34" spans="1:6" x14ac:dyDescent="0.35">
      <c r="A34">
        <v>10259</v>
      </c>
      <c r="B34">
        <v>21</v>
      </c>
      <c r="C34" s="12">
        <v>8</v>
      </c>
      <c r="D34">
        <v>10</v>
      </c>
      <c r="E34">
        <v>0</v>
      </c>
      <c r="F34" s="12">
        <v>80</v>
      </c>
    </row>
    <row r="35" spans="1:6" x14ac:dyDescent="0.35">
      <c r="A35">
        <v>10259</v>
      </c>
      <c r="B35">
        <v>37</v>
      </c>
      <c r="C35" s="12">
        <v>20.8</v>
      </c>
      <c r="D35">
        <v>1</v>
      </c>
      <c r="E35">
        <v>0</v>
      </c>
      <c r="F35" s="12">
        <v>20.8</v>
      </c>
    </row>
    <row r="36" spans="1:6" x14ac:dyDescent="0.35">
      <c r="A36">
        <v>10260</v>
      </c>
      <c r="B36">
        <v>41</v>
      </c>
      <c r="C36" s="12">
        <v>7.7</v>
      </c>
      <c r="D36">
        <v>16</v>
      </c>
      <c r="E36">
        <v>0.25</v>
      </c>
      <c r="F36" s="12">
        <v>123.2</v>
      </c>
    </row>
    <row r="37" spans="1:6" x14ac:dyDescent="0.35">
      <c r="A37">
        <v>10260</v>
      </c>
      <c r="B37">
        <v>57</v>
      </c>
      <c r="C37" s="12">
        <v>15.6</v>
      </c>
      <c r="D37">
        <v>50</v>
      </c>
      <c r="E37">
        <v>0</v>
      </c>
      <c r="F37" s="12">
        <v>780</v>
      </c>
    </row>
    <row r="38" spans="1:6" x14ac:dyDescent="0.35">
      <c r="A38">
        <v>10260</v>
      </c>
      <c r="B38">
        <v>62</v>
      </c>
      <c r="C38" s="12">
        <v>39.4</v>
      </c>
      <c r="D38">
        <v>15</v>
      </c>
      <c r="E38">
        <v>0.25</v>
      </c>
      <c r="F38" s="12">
        <v>591</v>
      </c>
    </row>
    <row r="39" spans="1:6" x14ac:dyDescent="0.35">
      <c r="A39">
        <v>10260</v>
      </c>
      <c r="B39">
        <v>70</v>
      </c>
      <c r="C39" s="12">
        <v>12</v>
      </c>
      <c r="D39">
        <v>21</v>
      </c>
      <c r="E39">
        <v>0.25</v>
      </c>
      <c r="F39" s="12">
        <v>252</v>
      </c>
    </row>
    <row r="40" spans="1:6" x14ac:dyDescent="0.35">
      <c r="A40">
        <v>10261</v>
      </c>
      <c r="B40">
        <v>21</v>
      </c>
      <c r="C40" s="12">
        <v>8</v>
      </c>
      <c r="D40">
        <v>20</v>
      </c>
      <c r="E40">
        <v>0</v>
      </c>
      <c r="F40" s="12">
        <v>160</v>
      </c>
    </row>
    <row r="41" spans="1:6" x14ac:dyDescent="0.35">
      <c r="A41">
        <v>10261</v>
      </c>
      <c r="B41">
        <v>35</v>
      </c>
      <c r="C41" s="12">
        <v>14.4</v>
      </c>
      <c r="D41">
        <v>20</v>
      </c>
      <c r="E41">
        <v>0</v>
      </c>
      <c r="F41" s="12">
        <v>288</v>
      </c>
    </row>
    <row r="42" spans="1:6" x14ac:dyDescent="0.35">
      <c r="A42">
        <v>10262</v>
      </c>
      <c r="B42">
        <v>5</v>
      </c>
      <c r="C42" s="12">
        <v>17</v>
      </c>
      <c r="D42">
        <v>12</v>
      </c>
      <c r="E42">
        <v>0.2</v>
      </c>
      <c r="F42" s="12">
        <v>204</v>
      </c>
    </row>
    <row r="43" spans="1:6" x14ac:dyDescent="0.35">
      <c r="A43">
        <v>10262</v>
      </c>
      <c r="B43">
        <v>7</v>
      </c>
      <c r="C43" s="12">
        <v>24</v>
      </c>
      <c r="D43">
        <v>15</v>
      </c>
      <c r="E43">
        <v>0</v>
      </c>
      <c r="F43" s="12">
        <v>360</v>
      </c>
    </row>
    <row r="44" spans="1:6" x14ac:dyDescent="0.35">
      <c r="A44">
        <v>10262</v>
      </c>
      <c r="B44">
        <v>56</v>
      </c>
      <c r="C44" s="12">
        <v>30.4</v>
      </c>
      <c r="D44">
        <v>2</v>
      </c>
      <c r="E44">
        <v>0</v>
      </c>
      <c r="F44" s="12">
        <v>60.8</v>
      </c>
    </row>
    <row r="45" spans="1:6" x14ac:dyDescent="0.35">
      <c r="A45">
        <v>10263</v>
      </c>
      <c r="B45">
        <v>16</v>
      </c>
      <c r="C45" s="12">
        <v>13.9</v>
      </c>
      <c r="D45">
        <v>60</v>
      </c>
      <c r="E45">
        <v>0.25</v>
      </c>
      <c r="F45" s="12">
        <v>834</v>
      </c>
    </row>
    <row r="46" spans="1:6" x14ac:dyDescent="0.35">
      <c r="A46">
        <v>10263</v>
      </c>
      <c r="B46">
        <v>24</v>
      </c>
      <c r="C46" s="12">
        <v>3.6</v>
      </c>
      <c r="D46">
        <v>28</v>
      </c>
      <c r="E46">
        <v>0</v>
      </c>
      <c r="F46" s="12">
        <v>100.8</v>
      </c>
    </row>
    <row r="47" spans="1:6" x14ac:dyDescent="0.35">
      <c r="A47">
        <v>10263</v>
      </c>
      <c r="B47">
        <v>30</v>
      </c>
      <c r="C47" s="12">
        <v>20.7</v>
      </c>
      <c r="D47">
        <v>60</v>
      </c>
      <c r="E47">
        <v>0.25</v>
      </c>
      <c r="F47" s="12">
        <v>1242</v>
      </c>
    </row>
    <row r="48" spans="1:6" x14ac:dyDescent="0.35">
      <c r="A48">
        <v>10263</v>
      </c>
      <c r="B48">
        <v>74</v>
      </c>
      <c r="C48" s="12">
        <v>8</v>
      </c>
      <c r="D48">
        <v>36</v>
      </c>
      <c r="E48">
        <v>0.25</v>
      </c>
      <c r="F48" s="12">
        <v>288</v>
      </c>
    </row>
    <row r="49" spans="1:6" x14ac:dyDescent="0.35">
      <c r="A49">
        <v>10264</v>
      </c>
      <c r="B49">
        <v>2</v>
      </c>
      <c r="C49" s="12">
        <v>15.2</v>
      </c>
      <c r="D49">
        <v>35</v>
      </c>
      <c r="E49">
        <v>0</v>
      </c>
      <c r="F49" s="12">
        <v>532</v>
      </c>
    </row>
    <row r="50" spans="1:6" x14ac:dyDescent="0.35">
      <c r="A50">
        <v>10264</v>
      </c>
      <c r="B50">
        <v>41</v>
      </c>
      <c r="C50" s="12">
        <v>7.7</v>
      </c>
      <c r="D50">
        <v>25</v>
      </c>
      <c r="E50">
        <v>0.15</v>
      </c>
      <c r="F50" s="12">
        <v>192.5</v>
      </c>
    </row>
    <row r="51" spans="1:6" x14ac:dyDescent="0.35">
      <c r="A51">
        <v>10265</v>
      </c>
      <c r="B51">
        <v>17</v>
      </c>
      <c r="C51" s="12">
        <v>31.2</v>
      </c>
      <c r="D51">
        <v>30</v>
      </c>
      <c r="E51">
        <v>0</v>
      </c>
      <c r="F51" s="12">
        <v>936</v>
      </c>
    </row>
    <row r="52" spans="1:6" x14ac:dyDescent="0.35">
      <c r="A52">
        <v>10265</v>
      </c>
      <c r="B52">
        <v>70</v>
      </c>
      <c r="C52" s="12">
        <v>12</v>
      </c>
      <c r="D52">
        <v>20</v>
      </c>
      <c r="E52">
        <v>0</v>
      </c>
      <c r="F52" s="12">
        <v>240</v>
      </c>
    </row>
    <row r="53" spans="1:6" x14ac:dyDescent="0.35">
      <c r="A53">
        <v>10266</v>
      </c>
      <c r="B53">
        <v>12</v>
      </c>
      <c r="C53" s="12">
        <v>30.4</v>
      </c>
      <c r="D53">
        <v>12</v>
      </c>
      <c r="E53">
        <v>0.05</v>
      </c>
      <c r="F53" s="12">
        <v>364.79999999999995</v>
      </c>
    </row>
    <row r="54" spans="1:6" x14ac:dyDescent="0.35">
      <c r="A54">
        <v>10267</v>
      </c>
      <c r="B54">
        <v>40</v>
      </c>
      <c r="C54" s="12">
        <v>14.7</v>
      </c>
      <c r="D54">
        <v>50</v>
      </c>
      <c r="E54">
        <v>0</v>
      </c>
      <c r="F54" s="12">
        <v>735</v>
      </c>
    </row>
    <row r="55" spans="1:6" x14ac:dyDescent="0.35">
      <c r="A55">
        <v>10267</v>
      </c>
      <c r="B55">
        <v>59</v>
      </c>
      <c r="C55" s="12">
        <v>44</v>
      </c>
      <c r="D55">
        <v>70</v>
      </c>
      <c r="E55">
        <v>0.15</v>
      </c>
      <c r="F55" s="12">
        <v>3080</v>
      </c>
    </row>
    <row r="56" spans="1:6" x14ac:dyDescent="0.35">
      <c r="A56">
        <v>10267</v>
      </c>
      <c r="B56">
        <v>76</v>
      </c>
      <c r="C56" s="12">
        <v>14.4</v>
      </c>
      <c r="D56">
        <v>15</v>
      </c>
      <c r="E56">
        <v>0.15</v>
      </c>
      <c r="F56" s="12">
        <v>216</v>
      </c>
    </row>
    <row r="57" spans="1:6" x14ac:dyDescent="0.35">
      <c r="A57">
        <v>10268</v>
      </c>
      <c r="B57">
        <v>29</v>
      </c>
      <c r="C57" s="12">
        <v>99</v>
      </c>
      <c r="D57">
        <v>10</v>
      </c>
      <c r="E57">
        <v>0</v>
      </c>
      <c r="F57" s="12">
        <v>990</v>
      </c>
    </row>
    <row r="58" spans="1:6" x14ac:dyDescent="0.35">
      <c r="A58">
        <v>10268</v>
      </c>
      <c r="B58">
        <v>72</v>
      </c>
      <c r="C58" s="12">
        <v>27.8</v>
      </c>
      <c r="D58">
        <v>4</v>
      </c>
      <c r="E58">
        <v>0</v>
      </c>
      <c r="F58" s="12">
        <v>111.2</v>
      </c>
    </row>
    <row r="59" spans="1:6" x14ac:dyDescent="0.35">
      <c r="A59">
        <v>10269</v>
      </c>
      <c r="B59">
        <v>33</v>
      </c>
      <c r="C59" s="12">
        <v>2</v>
      </c>
      <c r="D59">
        <v>60</v>
      </c>
      <c r="E59">
        <v>0.05</v>
      </c>
      <c r="F59" s="12">
        <v>120</v>
      </c>
    </row>
    <row r="60" spans="1:6" x14ac:dyDescent="0.35">
      <c r="A60">
        <v>10269</v>
      </c>
      <c r="B60">
        <v>72</v>
      </c>
      <c r="C60" s="12">
        <v>27.8</v>
      </c>
      <c r="D60">
        <v>20</v>
      </c>
      <c r="E60">
        <v>0.05</v>
      </c>
      <c r="F60" s="12">
        <v>556</v>
      </c>
    </row>
    <row r="61" spans="1:6" x14ac:dyDescent="0.35">
      <c r="A61">
        <v>10270</v>
      </c>
      <c r="B61">
        <v>36</v>
      </c>
      <c r="C61" s="12">
        <v>15.2</v>
      </c>
      <c r="D61">
        <v>30</v>
      </c>
      <c r="E61">
        <v>0</v>
      </c>
      <c r="F61" s="12">
        <v>456</v>
      </c>
    </row>
    <row r="62" spans="1:6" x14ac:dyDescent="0.35">
      <c r="A62">
        <v>10270</v>
      </c>
      <c r="B62">
        <v>43</v>
      </c>
      <c r="C62" s="12">
        <v>36.799999999999997</v>
      </c>
      <c r="D62">
        <v>25</v>
      </c>
      <c r="E62">
        <v>0</v>
      </c>
      <c r="F62" s="12">
        <v>919.99999999999989</v>
      </c>
    </row>
    <row r="63" spans="1:6" x14ac:dyDescent="0.35">
      <c r="A63">
        <v>10271</v>
      </c>
      <c r="B63">
        <v>33</v>
      </c>
      <c r="C63" s="12">
        <v>2</v>
      </c>
      <c r="D63">
        <v>24</v>
      </c>
      <c r="E63">
        <v>0</v>
      </c>
      <c r="F63" s="12">
        <v>48</v>
      </c>
    </row>
    <row r="64" spans="1:6" x14ac:dyDescent="0.35">
      <c r="A64">
        <v>10272</v>
      </c>
      <c r="B64">
        <v>20</v>
      </c>
      <c r="C64" s="12">
        <v>64.8</v>
      </c>
      <c r="D64">
        <v>6</v>
      </c>
      <c r="E64">
        <v>0</v>
      </c>
      <c r="F64" s="12">
        <v>388.79999999999995</v>
      </c>
    </row>
    <row r="65" spans="1:6" x14ac:dyDescent="0.35">
      <c r="A65">
        <v>10272</v>
      </c>
      <c r="B65">
        <v>31</v>
      </c>
      <c r="C65" s="12">
        <v>10</v>
      </c>
      <c r="D65">
        <v>40</v>
      </c>
      <c r="E65">
        <v>0</v>
      </c>
      <c r="F65" s="12">
        <v>400</v>
      </c>
    </row>
    <row r="66" spans="1:6" x14ac:dyDescent="0.35">
      <c r="A66">
        <v>10272</v>
      </c>
      <c r="B66">
        <v>72</v>
      </c>
      <c r="C66" s="12">
        <v>27.8</v>
      </c>
      <c r="D66">
        <v>24</v>
      </c>
      <c r="E66">
        <v>0</v>
      </c>
      <c r="F66" s="12">
        <v>667.2</v>
      </c>
    </row>
    <row r="67" spans="1:6" x14ac:dyDescent="0.35">
      <c r="A67">
        <v>10273</v>
      </c>
      <c r="B67">
        <v>10</v>
      </c>
      <c r="C67" s="12">
        <v>24.8</v>
      </c>
      <c r="D67">
        <v>24</v>
      </c>
      <c r="E67">
        <v>0.05</v>
      </c>
      <c r="F67" s="12">
        <v>595.20000000000005</v>
      </c>
    </row>
    <row r="68" spans="1:6" x14ac:dyDescent="0.35">
      <c r="A68">
        <v>10273</v>
      </c>
      <c r="B68">
        <v>31</v>
      </c>
      <c r="C68" s="12">
        <v>10</v>
      </c>
      <c r="D68">
        <v>15</v>
      </c>
      <c r="E68">
        <v>0.05</v>
      </c>
      <c r="F68" s="12">
        <v>150</v>
      </c>
    </row>
    <row r="69" spans="1:6" x14ac:dyDescent="0.35">
      <c r="A69">
        <v>10273</v>
      </c>
      <c r="B69">
        <v>33</v>
      </c>
      <c r="C69" s="12">
        <v>2</v>
      </c>
      <c r="D69">
        <v>20</v>
      </c>
      <c r="E69">
        <v>0</v>
      </c>
      <c r="F69" s="12">
        <v>40</v>
      </c>
    </row>
    <row r="70" spans="1:6" x14ac:dyDescent="0.35">
      <c r="A70">
        <v>10273</v>
      </c>
      <c r="B70">
        <v>40</v>
      </c>
      <c r="C70" s="12">
        <v>14.7</v>
      </c>
      <c r="D70">
        <v>60</v>
      </c>
      <c r="E70">
        <v>0.05</v>
      </c>
      <c r="F70" s="12">
        <v>882</v>
      </c>
    </row>
    <row r="71" spans="1:6" x14ac:dyDescent="0.35">
      <c r="A71">
        <v>10273</v>
      </c>
      <c r="B71">
        <v>76</v>
      </c>
      <c r="C71" s="12">
        <v>14.4</v>
      </c>
      <c r="D71">
        <v>33</v>
      </c>
      <c r="E71">
        <v>0.05</v>
      </c>
      <c r="F71" s="12">
        <v>475.2</v>
      </c>
    </row>
    <row r="72" spans="1:6" x14ac:dyDescent="0.35">
      <c r="A72">
        <v>10274</v>
      </c>
      <c r="B72">
        <v>71</v>
      </c>
      <c r="C72" s="12">
        <v>17.2</v>
      </c>
      <c r="D72">
        <v>20</v>
      </c>
      <c r="E72">
        <v>0</v>
      </c>
      <c r="F72" s="12">
        <v>344</v>
      </c>
    </row>
    <row r="73" spans="1:6" x14ac:dyDescent="0.35">
      <c r="A73">
        <v>10274</v>
      </c>
      <c r="B73">
        <v>72</v>
      </c>
      <c r="C73" s="12">
        <v>27.8</v>
      </c>
      <c r="D73">
        <v>7</v>
      </c>
      <c r="E73">
        <v>0</v>
      </c>
      <c r="F73" s="12">
        <v>194.6</v>
      </c>
    </row>
    <row r="74" spans="1:6" x14ac:dyDescent="0.35">
      <c r="A74">
        <v>10275</v>
      </c>
      <c r="B74">
        <v>24</v>
      </c>
      <c r="C74" s="12">
        <v>3.6</v>
      </c>
      <c r="D74">
        <v>12</v>
      </c>
      <c r="E74">
        <v>0.05</v>
      </c>
      <c r="F74" s="12">
        <v>43.2</v>
      </c>
    </row>
    <row r="75" spans="1:6" x14ac:dyDescent="0.35">
      <c r="A75">
        <v>10275</v>
      </c>
      <c r="B75">
        <v>59</v>
      </c>
      <c r="C75" s="12">
        <v>44</v>
      </c>
      <c r="D75">
        <v>6</v>
      </c>
      <c r="E75">
        <v>0.05</v>
      </c>
      <c r="F75" s="12">
        <v>264</v>
      </c>
    </row>
    <row r="76" spans="1:6" x14ac:dyDescent="0.35">
      <c r="A76">
        <v>10276</v>
      </c>
      <c r="B76">
        <v>10</v>
      </c>
      <c r="C76" s="12">
        <v>24.8</v>
      </c>
      <c r="D76">
        <v>15</v>
      </c>
      <c r="E76">
        <v>0</v>
      </c>
      <c r="F76" s="12">
        <v>372</v>
      </c>
    </row>
    <row r="77" spans="1:6" x14ac:dyDescent="0.35">
      <c r="A77">
        <v>10276</v>
      </c>
      <c r="B77">
        <v>13</v>
      </c>
      <c r="C77" s="12">
        <v>4.8</v>
      </c>
      <c r="D77">
        <v>10</v>
      </c>
      <c r="E77">
        <v>0</v>
      </c>
      <c r="F77" s="12">
        <v>48</v>
      </c>
    </row>
    <row r="78" spans="1:6" x14ac:dyDescent="0.35">
      <c r="A78">
        <v>10277</v>
      </c>
      <c r="B78">
        <v>28</v>
      </c>
      <c r="C78" s="12">
        <v>36.4</v>
      </c>
      <c r="D78">
        <v>20</v>
      </c>
      <c r="E78">
        <v>0</v>
      </c>
      <c r="F78" s="12">
        <v>728</v>
      </c>
    </row>
    <row r="79" spans="1:6" x14ac:dyDescent="0.35">
      <c r="A79">
        <v>10277</v>
      </c>
      <c r="B79">
        <v>62</v>
      </c>
      <c r="C79" s="12">
        <v>39.4</v>
      </c>
      <c r="D79">
        <v>12</v>
      </c>
      <c r="E79">
        <v>0</v>
      </c>
      <c r="F79" s="12">
        <v>472.79999999999995</v>
      </c>
    </row>
    <row r="80" spans="1:6" x14ac:dyDescent="0.35">
      <c r="A80">
        <v>10278</v>
      </c>
      <c r="B80">
        <v>44</v>
      </c>
      <c r="C80" s="12">
        <v>15.5</v>
      </c>
      <c r="D80">
        <v>16</v>
      </c>
      <c r="E80">
        <v>0</v>
      </c>
      <c r="F80" s="12">
        <v>248</v>
      </c>
    </row>
    <row r="81" spans="1:6" x14ac:dyDescent="0.35">
      <c r="A81">
        <v>10278</v>
      </c>
      <c r="B81">
        <v>59</v>
      </c>
      <c r="C81" s="12">
        <v>44</v>
      </c>
      <c r="D81">
        <v>15</v>
      </c>
      <c r="E81">
        <v>0</v>
      </c>
      <c r="F81" s="12">
        <v>660</v>
      </c>
    </row>
    <row r="82" spans="1:6" x14ac:dyDescent="0.35">
      <c r="A82">
        <v>10278</v>
      </c>
      <c r="B82">
        <v>63</v>
      </c>
      <c r="C82" s="12">
        <v>35.1</v>
      </c>
      <c r="D82">
        <v>8</v>
      </c>
      <c r="E82">
        <v>0</v>
      </c>
      <c r="F82" s="12">
        <v>280.8</v>
      </c>
    </row>
    <row r="83" spans="1:6" x14ac:dyDescent="0.35">
      <c r="A83">
        <v>10278</v>
      </c>
      <c r="B83">
        <v>73</v>
      </c>
      <c r="C83" s="12">
        <v>12</v>
      </c>
      <c r="D83">
        <v>25</v>
      </c>
      <c r="E83">
        <v>0</v>
      </c>
      <c r="F83" s="12">
        <v>300</v>
      </c>
    </row>
    <row r="84" spans="1:6" x14ac:dyDescent="0.35">
      <c r="A84">
        <v>10279</v>
      </c>
      <c r="B84">
        <v>17</v>
      </c>
      <c r="C84" s="12">
        <v>31.2</v>
      </c>
      <c r="D84">
        <v>15</v>
      </c>
      <c r="E84">
        <v>0.25</v>
      </c>
      <c r="F84" s="12">
        <v>468</v>
      </c>
    </row>
    <row r="85" spans="1:6" x14ac:dyDescent="0.35">
      <c r="A85">
        <v>10280</v>
      </c>
      <c r="B85">
        <v>24</v>
      </c>
      <c r="C85" s="12">
        <v>3.6</v>
      </c>
      <c r="D85">
        <v>12</v>
      </c>
      <c r="E85">
        <v>0</v>
      </c>
      <c r="F85" s="12">
        <v>43.2</v>
      </c>
    </row>
    <row r="86" spans="1:6" x14ac:dyDescent="0.35">
      <c r="A86">
        <v>10280</v>
      </c>
      <c r="B86">
        <v>55</v>
      </c>
      <c r="C86" s="12">
        <v>19.2</v>
      </c>
      <c r="D86">
        <v>20</v>
      </c>
      <c r="E86">
        <v>0</v>
      </c>
      <c r="F86" s="12">
        <v>384</v>
      </c>
    </row>
    <row r="87" spans="1:6" x14ac:dyDescent="0.35">
      <c r="A87">
        <v>10280</v>
      </c>
      <c r="B87">
        <v>75</v>
      </c>
      <c r="C87" s="12">
        <v>6.2</v>
      </c>
      <c r="D87">
        <v>30</v>
      </c>
      <c r="E87">
        <v>0</v>
      </c>
      <c r="F87" s="12">
        <v>186</v>
      </c>
    </row>
    <row r="88" spans="1:6" x14ac:dyDescent="0.35">
      <c r="A88">
        <v>10281</v>
      </c>
      <c r="B88">
        <v>19</v>
      </c>
      <c r="C88" s="12">
        <v>7.3</v>
      </c>
      <c r="D88">
        <v>1</v>
      </c>
      <c r="E88">
        <v>0</v>
      </c>
      <c r="F88" s="12">
        <v>7.3</v>
      </c>
    </row>
    <row r="89" spans="1:6" x14ac:dyDescent="0.35">
      <c r="A89">
        <v>10281</v>
      </c>
      <c r="B89">
        <v>24</v>
      </c>
      <c r="C89" s="12">
        <v>3.6</v>
      </c>
      <c r="D89">
        <v>6</v>
      </c>
      <c r="E89">
        <v>0</v>
      </c>
      <c r="F89" s="12">
        <v>21.6</v>
      </c>
    </row>
    <row r="90" spans="1:6" x14ac:dyDescent="0.35">
      <c r="A90">
        <v>10281</v>
      </c>
      <c r="B90">
        <v>35</v>
      </c>
      <c r="C90" s="12">
        <v>14.4</v>
      </c>
      <c r="D90">
        <v>4</v>
      </c>
      <c r="E90">
        <v>0</v>
      </c>
      <c r="F90" s="12">
        <v>57.6</v>
      </c>
    </row>
    <row r="91" spans="1:6" x14ac:dyDescent="0.35">
      <c r="A91">
        <v>10282</v>
      </c>
      <c r="B91">
        <v>30</v>
      </c>
      <c r="C91" s="12">
        <v>20.7</v>
      </c>
      <c r="D91">
        <v>6</v>
      </c>
      <c r="E91">
        <v>0</v>
      </c>
      <c r="F91" s="12">
        <v>124.19999999999999</v>
      </c>
    </row>
    <row r="92" spans="1:6" x14ac:dyDescent="0.35">
      <c r="A92">
        <v>10282</v>
      </c>
      <c r="B92">
        <v>57</v>
      </c>
      <c r="C92" s="12">
        <v>15.6</v>
      </c>
      <c r="D92">
        <v>2</v>
      </c>
      <c r="E92">
        <v>0</v>
      </c>
      <c r="F92" s="12">
        <v>31.2</v>
      </c>
    </row>
    <row r="93" spans="1:6" x14ac:dyDescent="0.35">
      <c r="A93">
        <v>10283</v>
      </c>
      <c r="B93">
        <v>15</v>
      </c>
      <c r="C93" s="12">
        <v>12.4</v>
      </c>
      <c r="D93">
        <v>20</v>
      </c>
      <c r="E93">
        <v>0</v>
      </c>
      <c r="F93" s="12">
        <v>248</v>
      </c>
    </row>
    <row r="94" spans="1:6" x14ac:dyDescent="0.35">
      <c r="A94">
        <v>10283</v>
      </c>
      <c r="B94">
        <v>19</v>
      </c>
      <c r="C94" s="12">
        <v>7.3</v>
      </c>
      <c r="D94">
        <v>18</v>
      </c>
      <c r="E94">
        <v>0</v>
      </c>
      <c r="F94" s="12">
        <v>131.4</v>
      </c>
    </row>
    <row r="95" spans="1:6" x14ac:dyDescent="0.35">
      <c r="A95">
        <v>10283</v>
      </c>
      <c r="B95">
        <v>60</v>
      </c>
      <c r="C95" s="12">
        <v>27.2</v>
      </c>
      <c r="D95">
        <v>35</v>
      </c>
      <c r="E95">
        <v>0</v>
      </c>
      <c r="F95" s="12">
        <v>952</v>
      </c>
    </row>
    <row r="96" spans="1:6" x14ac:dyDescent="0.35">
      <c r="A96">
        <v>10283</v>
      </c>
      <c r="B96">
        <v>72</v>
      </c>
      <c r="C96" s="12">
        <v>27.8</v>
      </c>
      <c r="D96">
        <v>3</v>
      </c>
      <c r="E96">
        <v>0</v>
      </c>
      <c r="F96" s="12">
        <v>83.4</v>
      </c>
    </row>
    <row r="97" spans="1:6" x14ac:dyDescent="0.35">
      <c r="A97">
        <v>10284</v>
      </c>
      <c r="B97">
        <v>27</v>
      </c>
      <c r="C97" s="12">
        <v>35.1</v>
      </c>
      <c r="D97">
        <v>15</v>
      </c>
      <c r="E97">
        <v>0.25</v>
      </c>
      <c r="F97" s="12">
        <v>526.5</v>
      </c>
    </row>
    <row r="98" spans="1:6" x14ac:dyDescent="0.35">
      <c r="A98">
        <v>10284</v>
      </c>
      <c r="B98">
        <v>44</v>
      </c>
      <c r="C98" s="12">
        <v>15.5</v>
      </c>
      <c r="D98">
        <v>21</v>
      </c>
      <c r="E98">
        <v>0</v>
      </c>
      <c r="F98" s="12">
        <v>325.5</v>
      </c>
    </row>
    <row r="99" spans="1:6" x14ac:dyDescent="0.35">
      <c r="A99">
        <v>10284</v>
      </c>
      <c r="B99">
        <v>60</v>
      </c>
      <c r="C99" s="12">
        <v>27.2</v>
      </c>
      <c r="D99">
        <v>20</v>
      </c>
      <c r="E99">
        <v>0.25</v>
      </c>
      <c r="F99" s="12">
        <v>544</v>
      </c>
    </row>
    <row r="100" spans="1:6" x14ac:dyDescent="0.35">
      <c r="A100">
        <v>10284</v>
      </c>
      <c r="B100">
        <v>67</v>
      </c>
      <c r="C100" s="12">
        <v>11.2</v>
      </c>
      <c r="D100">
        <v>5</v>
      </c>
      <c r="E100">
        <v>0.25</v>
      </c>
      <c r="F100" s="12">
        <v>56</v>
      </c>
    </row>
    <row r="101" spans="1:6" x14ac:dyDescent="0.35">
      <c r="A101">
        <v>10285</v>
      </c>
      <c r="B101">
        <v>1</v>
      </c>
      <c r="C101" s="12">
        <v>14.4</v>
      </c>
      <c r="D101">
        <v>45</v>
      </c>
      <c r="E101">
        <v>0.2</v>
      </c>
      <c r="F101" s="12">
        <v>648</v>
      </c>
    </row>
    <row r="102" spans="1:6" x14ac:dyDescent="0.35">
      <c r="A102">
        <v>10285</v>
      </c>
      <c r="B102">
        <v>40</v>
      </c>
      <c r="C102" s="12">
        <v>14.7</v>
      </c>
      <c r="D102">
        <v>40</v>
      </c>
      <c r="E102">
        <v>0.2</v>
      </c>
      <c r="F102" s="12">
        <v>588</v>
      </c>
    </row>
    <row r="103" spans="1:6" x14ac:dyDescent="0.35">
      <c r="A103">
        <v>10285</v>
      </c>
      <c r="B103">
        <v>53</v>
      </c>
      <c r="C103" s="12">
        <v>26.2</v>
      </c>
      <c r="D103">
        <v>36</v>
      </c>
      <c r="E103">
        <v>0.2</v>
      </c>
      <c r="F103" s="12">
        <v>943.19999999999993</v>
      </c>
    </row>
    <row r="104" spans="1:6" x14ac:dyDescent="0.35">
      <c r="A104">
        <v>10286</v>
      </c>
      <c r="B104">
        <v>35</v>
      </c>
      <c r="C104" s="12">
        <v>14.4</v>
      </c>
      <c r="D104">
        <v>100</v>
      </c>
      <c r="E104">
        <v>0</v>
      </c>
      <c r="F104" s="12">
        <v>1440</v>
      </c>
    </row>
    <row r="105" spans="1:6" x14ac:dyDescent="0.35">
      <c r="A105">
        <v>10286</v>
      </c>
      <c r="B105">
        <v>62</v>
      </c>
      <c r="C105" s="12">
        <v>39.4</v>
      </c>
      <c r="D105">
        <v>40</v>
      </c>
      <c r="E105">
        <v>0</v>
      </c>
      <c r="F105" s="12">
        <v>1576</v>
      </c>
    </row>
    <row r="106" spans="1:6" x14ac:dyDescent="0.35">
      <c r="A106">
        <v>10287</v>
      </c>
      <c r="B106">
        <v>16</v>
      </c>
      <c r="C106" s="12">
        <v>13.9</v>
      </c>
      <c r="D106">
        <v>40</v>
      </c>
      <c r="E106">
        <v>0.15</v>
      </c>
      <c r="F106" s="12">
        <v>556</v>
      </c>
    </row>
    <row r="107" spans="1:6" x14ac:dyDescent="0.35">
      <c r="A107">
        <v>10287</v>
      </c>
      <c r="B107">
        <v>34</v>
      </c>
      <c r="C107" s="12">
        <v>11.2</v>
      </c>
      <c r="D107">
        <v>20</v>
      </c>
      <c r="E107">
        <v>0</v>
      </c>
      <c r="F107" s="12">
        <v>224</v>
      </c>
    </row>
    <row r="108" spans="1:6" x14ac:dyDescent="0.35">
      <c r="A108">
        <v>10287</v>
      </c>
      <c r="B108">
        <v>46</v>
      </c>
      <c r="C108" s="12">
        <v>9.6</v>
      </c>
      <c r="D108">
        <v>15</v>
      </c>
      <c r="E108">
        <v>0.15</v>
      </c>
      <c r="F108" s="12">
        <v>144</v>
      </c>
    </row>
    <row r="109" spans="1:6" x14ac:dyDescent="0.35">
      <c r="A109">
        <v>10288</v>
      </c>
      <c r="B109">
        <v>54</v>
      </c>
      <c r="C109" s="12">
        <v>5.9</v>
      </c>
      <c r="D109">
        <v>10</v>
      </c>
      <c r="E109">
        <v>0.1</v>
      </c>
      <c r="F109" s="12">
        <v>59</v>
      </c>
    </row>
    <row r="110" spans="1:6" x14ac:dyDescent="0.35">
      <c r="A110">
        <v>10288</v>
      </c>
      <c r="B110">
        <v>68</v>
      </c>
      <c r="C110" s="12">
        <v>10</v>
      </c>
      <c r="D110">
        <v>3</v>
      </c>
      <c r="E110">
        <v>0.1</v>
      </c>
      <c r="F110" s="12">
        <v>30</v>
      </c>
    </row>
    <row r="111" spans="1:6" x14ac:dyDescent="0.35">
      <c r="A111">
        <v>10289</v>
      </c>
      <c r="B111">
        <v>3</v>
      </c>
      <c r="C111" s="12">
        <v>8</v>
      </c>
      <c r="D111">
        <v>30</v>
      </c>
      <c r="E111">
        <v>0</v>
      </c>
      <c r="F111" s="12">
        <v>240</v>
      </c>
    </row>
    <row r="112" spans="1:6" x14ac:dyDescent="0.35">
      <c r="A112">
        <v>10289</v>
      </c>
      <c r="B112">
        <v>64</v>
      </c>
      <c r="C112" s="12">
        <v>26.6</v>
      </c>
      <c r="D112">
        <v>9</v>
      </c>
      <c r="E112">
        <v>0</v>
      </c>
      <c r="F112" s="12">
        <v>239.4</v>
      </c>
    </row>
    <row r="113" spans="1:6" x14ac:dyDescent="0.35">
      <c r="A113">
        <v>10290</v>
      </c>
      <c r="B113">
        <v>5</v>
      </c>
      <c r="C113" s="12">
        <v>17</v>
      </c>
      <c r="D113">
        <v>20</v>
      </c>
      <c r="E113">
        <v>0</v>
      </c>
      <c r="F113" s="12">
        <v>340</v>
      </c>
    </row>
    <row r="114" spans="1:6" x14ac:dyDescent="0.35">
      <c r="A114">
        <v>10290</v>
      </c>
      <c r="B114">
        <v>29</v>
      </c>
      <c r="C114" s="12">
        <v>99</v>
      </c>
      <c r="D114">
        <v>15</v>
      </c>
      <c r="E114">
        <v>0</v>
      </c>
      <c r="F114" s="12">
        <v>1485</v>
      </c>
    </row>
    <row r="115" spans="1:6" x14ac:dyDescent="0.35">
      <c r="A115">
        <v>10290</v>
      </c>
      <c r="B115">
        <v>49</v>
      </c>
      <c r="C115" s="12">
        <v>16</v>
      </c>
      <c r="D115">
        <v>15</v>
      </c>
      <c r="E115">
        <v>0</v>
      </c>
      <c r="F115" s="12">
        <v>240</v>
      </c>
    </row>
    <row r="116" spans="1:6" x14ac:dyDescent="0.35">
      <c r="A116">
        <v>10290</v>
      </c>
      <c r="B116">
        <v>77</v>
      </c>
      <c r="C116" s="12">
        <v>10.4</v>
      </c>
      <c r="D116">
        <v>10</v>
      </c>
      <c r="E116">
        <v>0</v>
      </c>
      <c r="F116" s="12">
        <v>104</v>
      </c>
    </row>
    <row r="117" spans="1:6" x14ac:dyDescent="0.35">
      <c r="A117">
        <v>10291</v>
      </c>
      <c r="B117">
        <v>13</v>
      </c>
      <c r="C117" s="12">
        <v>4.8</v>
      </c>
      <c r="D117">
        <v>20</v>
      </c>
      <c r="E117">
        <v>0.1</v>
      </c>
      <c r="F117" s="12">
        <v>96</v>
      </c>
    </row>
    <row r="118" spans="1:6" x14ac:dyDescent="0.35">
      <c r="A118">
        <v>10291</v>
      </c>
      <c r="B118">
        <v>44</v>
      </c>
      <c r="C118" s="12">
        <v>15.5</v>
      </c>
      <c r="D118">
        <v>24</v>
      </c>
      <c r="E118">
        <v>0.1</v>
      </c>
      <c r="F118" s="12">
        <v>372</v>
      </c>
    </row>
    <row r="119" spans="1:6" x14ac:dyDescent="0.35">
      <c r="A119">
        <v>10291</v>
      </c>
      <c r="B119">
        <v>51</v>
      </c>
      <c r="C119" s="12">
        <v>42.4</v>
      </c>
      <c r="D119">
        <v>2</v>
      </c>
      <c r="E119">
        <v>0.1</v>
      </c>
      <c r="F119" s="12">
        <v>84.8</v>
      </c>
    </row>
    <row r="120" spans="1:6" x14ac:dyDescent="0.35">
      <c r="A120">
        <v>10292</v>
      </c>
      <c r="B120">
        <v>20</v>
      </c>
      <c r="C120" s="12">
        <v>64.8</v>
      </c>
      <c r="D120">
        <v>20</v>
      </c>
      <c r="E120">
        <v>0</v>
      </c>
      <c r="F120" s="12">
        <v>1296</v>
      </c>
    </row>
    <row r="121" spans="1:6" x14ac:dyDescent="0.35">
      <c r="A121">
        <v>10293</v>
      </c>
      <c r="B121">
        <v>18</v>
      </c>
      <c r="C121" s="12">
        <v>50</v>
      </c>
      <c r="D121">
        <v>12</v>
      </c>
      <c r="E121">
        <v>0</v>
      </c>
      <c r="F121" s="12">
        <v>600</v>
      </c>
    </row>
    <row r="122" spans="1:6" x14ac:dyDescent="0.35">
      <c r="A122">
        <v>10293</v>
      </c>
      <c r="B122">
        <v>24</v>
      </c>
      <c r="C122" s="12">
        <v>3.6</v>
      </c>
      <c r="D122">
        <v>10</v>
      </c>
      <c r="E122">
        <v>0</v>
      </c>
      <c r="F122" s="12">
        <v>36</v>
      </c>
    </row>
    <row r="123" spans="1:6" x14ac:dyDescent="0.35">
      <c r="A123">
        <v>10293</v>
      </c>
      <c r="B123">
        <v>63</v>
      </c>
      <c r="C123" s="12">
        <v>35.1</v>
      </c>
      <c r="D123">
        <v>5</v>
      </c>
      <c r="E123">
        <v>0</v>
      </c>
      <c r="F123" s="12">
        <v>175.5</v>
      </c>
    </row>
    <row r="124" spans="1:6" x14ac:dyDescent="0.35">
      <c r="A124">
        <v>10293</v>
      </c>
      <c r="B124">
        <v>75</v>
      </c>
      <c r="C124" s="12">
        <v>6.2</v>
      </c>
      <c r="D124">
        <v>6</v>
      </c>
      <c r="E124">
        <v>0</v>
      </c>
      <c r="F124" s="12">
        <v>37.200000000000003</v>
      </c>
    </row>
    <row r="125" spans="1:6" x14ac:dyDescent="0.35">
      <c r="A125">
        <v>10294</v>
      </c>
      <c r="B125">
        <v>1</v>
      </c>
      <c r="C125" s="12">
        <v>14.4</v>
      </c>
      <c r="D125">
        <v>18</v>
      </c>
      <c r="E125">
        <v>0</v>
      </c>
      <c r="F125" s="12">
        <v>259.2</v>
      </c>
    </row>
    <row r="126" spans="1:6" x14ac:dyDescent="0.35">
      <c r="A126">
        <v>10294</v>
      </c>
      <c r="B126">
        <v>17</v>
      </c>
      <c r="C126" s="12">
        <v>31.2</v>
      </c>
      <c r="D126">
        <v>15</v>
      </c>
      <c r="E126">
        <v>0</v>
      </c>
      <c r="F126" s="12">
        <v>468</v>
      </c>
    </row>
    <row r="127" spans="1:6" x14ac:dyDescent="0.35">
      <c r="A127">
        <v>10294</v>
      </c>
      <c r="B127">
        <v>43</v>
      </c>
      <c r="C127" s="12">
        <v>36.799999999999997</v>
      </c>
      <c r="D127">
        <v>15</v>
      </c>
      <c r="E127">
        <v>0</v>
      </c>
      <c r="F127" s="12">
        <v>552</v>
      </c>
    </row>
    <row r="128" spans="1:6" x14ac:dyDescent="0.35">
      <c r="A128">
        <v>10294</v>
      </c>
      <c r="B128">
        <v>60</v>
      </c>
      <c r="C128" s="12">
        <v>27.2</v>
      </c>
      <c r="D128">
        <v>21</v>
      </c>
      <c r="E128">
        <v>0</v>
      </c>
      <c r="F128" s="12">
        <v>571.19999999999993</v>
      </c>
    </row>
    <row r="129" spans="1:6" x14ac:dyDescent="0.35">
      <c r="A129">
        <v>10294</v>
      </c>
      <c r="B129">
        <v>75</v>
      </c>
      <c r="C129" s="12">
        <v>6.2</v>
      </c>
      <c r="D129">
        <v>6</v>
      </c>
      <c r="E129">
        <v>0</v>
      </c>
      <c r="F129" s="12">
        <v>37.200000000000003</v>
      </c>
    </row>
    <row r="130" spans="1:6" x14ac:dyDescent="0.35">
      <c r="A130">
        <v>10295</v>
      </c>
      <c r="B130">
        <v>56</v>
      </c>
      <c r="C130" s="12">
        <v>30.4</v>
      </c>
      <c r="D130">
        <v>4</v>
      </c>
      <c r="E130">
        <v>0</v>
      </c>
      <c r="F130" s="12">
        <v>121.6</v>
      </c>
    </row>
    <row r="131" spans="1:6" x14ac:dyDescent="0.35">
      <c r="A131">
        <v>10296</v>
      </c>
      <c r="B131">
        <v>11</v>
      </c>
      <c r="C131" s="12">
        <v>16.8</v>
      </c>
      <c r="D131">
        <v>12</v>
      </c>
      <c r="E131">
        <v>0</v>
      </c>
      <c r="F131" s="12">
        <v>201.60000000000002</v>
      </c>
    </row>
    <row r="132" spans="1:6" x14ac:dyDescent="0.35">
      <c r="A132">
        <v>10296</v>
      </c>
      <c r="B132">
        <v>16</v>
      </c>
      <c r="C132" s="12">
        <v>13.9</v>
      </c>
      <c r="D132">
        <v>30</v>
      </c>
      <c r="E132">
        <v>0</v>
      </c>
      <c r="F132" s="12">
        <v>417</v>
      </c>
    </row>
    <row r="133" spans="1:6" x14ac:dyDescent="0.35">
      <c r="A133">
        <v>10296</v>
      </c>
      <c r="B133">
        <v>69</v>
      </c>
      <c r="C133" s="12">
        <v>28.8</v>
      </c>
      <c r="D133">
        <v>15</v>
      </c>
      <c r="E133">
        <v>0</v>
      </c>
      <c r="F133" s="12">
        <v>432</v>
      </c>
    </row>
    <row r="134" spans="1:6" x14ac:dyDescent="0.35">
      <c r="A134">
        <v>10297</v>
      </c>
      <c r="B134">
        <v>39</v>
      </c>
      <c r="C134" s="12">
        <v>14.4</v>
      </c>
      <c r="D134">
        <v>60</v>
      </c>
      <c r="E134">
        <v>0</v>
      </c>
      <c r="F134" s="12">
        <v>864</v>
      </c>
    </row>
    <row r="135" spans="1:6" x14ac:dyDescent="0.35">
      <c r="A135">
        <v>10297</v>
      </c>
      <c r="B135">
        <v>72</v>
      </c>
      <c r="C135" s="12">
        <v>27.8</v>
      </c>
      <c r="D135">
        <v>20</v>
      </c>
      <c r="E135">
        <v>0</v>
      </c>
      <c r="F135" s="12">
        <v>556</v>
      </c>
    </row>
    <row r="136" spans="1:6" x14ac:dyDescent="0.35">
      <c r="A136">
        <v>10298</v>
      </c>
      <c r="B136">
        <v>2</v>
      </c>
      <c r="C136" s="12">
        <v>15.2</v>
      </c>
      <c r="D136">
        <v>40</v>
      </c>
      <c r="E136">
        <v>0</v>
      </c>
      <c r="F136" s="12">
        <v>608</v>
      </c>
    </row>
    <row r="137" spans="1:6" x14ac:dyDescent="0.35">
      <c r="A137">
        <v>10298</v>
      </c>
      <c r="B137">
        <v>36</v>
      </c>
      <c r="C137" s="12">
        <v>15.2</v>
      </c>
      <c r="D137">
        <v>40</v>
      </c>
      <c r="E137">
        <v>0.25</v>
      </c>
      <c r="F137" s="12">
        <v>608</v>
      </c>
    </row>
    <row r="138" spans="1:6" x14ac:dyDescent="0.35">
      <c r="A138">
        <v>10298</v>
      </c>
      <c r="B138">
        <v>59</v>
      </c>
      <c r="C138" s="12">
        <v>44</v>
      </c>
      <c r="D138">
        <v>30</v>
      </c>
      <c r="E138">
        <v>0.25</v>
      </c>
      <c r="F138" s="12">
        <v>1320</v>
      </c>
    </row>
    <row r="139" spans="1:6" x14ac:dyDescent="0.35">
      <c r="A139">
        <v>10298</v>
      </c>
      <c r="B139">
        <v>62</v>
      </c>
      <c r="C139" s="12">
        <v>39.4</v>
      </c>
      <c r="D139">
        <v>15</v>
      </c>
      <c r="E139">
        <v>0</v>
      </c>
      <c r="F139" s="12">
        <v>591</v>
      </c>
    </row>
    <row r="140" spans="1:6" x14ac:dyDescent="0.35">
      <c r="A140">
        <v>10299</v>
      </c>
      <c r="B140">
        <v>19</v>
      </c>
      <c r="C140" s="12">
        <v>7.3</v>
      </c>
      <c r="D140">
        <v>15</v>
      </c>
      <c r="E140">
        <v>0</v>
      </c>
      <c r="F140" s="12">
        <v>109.5</v>
      </c>
    </row>
    <row r="141" spans="1:6" x14ac:dyDescent="0.35">
      <c r="A141">
        <v>10299</v>
      </c>
      <c r="B141">
        <v>70</v>
      </c>
      <c r="C141" s="12">
        <v>12</v>
      </c>
      <c r="D141">
        <v>20</v>
      </c>
      <c r="E141">
        <v>0</v>
      </c>
      <c r="F141" s="12">
        <v>240</v>
      </c>
    </row>
    <row r="142" spans="1:6" x14ac:dyDescent="0.35">
      <c r="A142">
        <v>10300</v>
      </c>
      <c r="B142">
        <v>66</v>
      </c>
      <c r="C142" s="12">
        <v>13.6</v>
      </c>
      <c r="D142">
        <v>30</v>
      </c>
      <c r="E142">
        <v>0</v>
      </c>
      <c r="F142" s="12">
        <v>408</v>
      </c>
    </row>
    <row r="143" spans="1:6" x14ac:dyDescent="0.35">
      <c r="A143">
        <v>10300</v>
      </c>
      <c r="B143">
        <v>68</v>
      </c>
      <c r="C143" s="12">
        <v>10</v>
      </c>
      <c r="D143">
        <v>20</v>
      </c>
      <c r="E143">
        <v>0</v>
      </c>
      <c r="F143" s="12">
        <v>200</v>
      </c>
    </row>
    <row r="144" spans="1:6" x14ac:dyDescent="0.35">
      <c r="A144">
        <v>10301</v>
      </c>
      <c r="B144">
        <v>40</v>
      </c>
      <c r="C144" s="12">
        <v>14.7</v>
      </c>
      <c r="D144">
        <v>10</v>
      </c>
      <c r="E144">
        <v>0</v>
      </c>
      <c r="F144" s="12">
        <v>147</v>
      </c>
    </row>
    <row r="145" spans="1:6" x14ac:dyDescent="0.35">
      <c r="A145">
        <v>10301</v>
      </c>
      <c r="B145">
        <v>56</v>
      </c>
      <c r="C145" s="12">
        <v>30.4</v>
      </c>
      <c r="D145">
        <v>20</v>
      </c>
      <c r="E145">
        <v>0</v>
      </c>
      <c r="F145" s="12">
        <v>608</v>
      </c>
    </row>
    <row r="146" spans="1:6" x14ac:dyDescent="0.35">
      <c r="A146">
        <v>10302</v>
      </c>
      <c r="B146">
        <v>17</v>
      </c>
      <c r="C146" s="12">
        <v>31.2</v>
      </c>
      <c r="D146">
        <v>40</v>
      </c>
      <c r="E146">
        <v>0</v>
      </c>
      <c r="F146" s="12">
        <v>1248</v>
      </c>
    </row>
    <row r="147" spans="1:6" x14ac:dyDescent="0.35">
      <c r="A147">
        <v>10302</v>
      </c>
      <c r="B147">
        <v>28</v>
      </c>
      <c r="C147" s="12">
        <v>36.4</v>
      </c>
      <c r="D147">
        <v>28</v>
      </c>
      <c r="E147">
        <v>0</v>
      </c>
      <c r="F147" s="12">
        <v>1019.1999999999999</v>
      </c>
    </row>
    <row r="148" spans="1:6" x14ac:dyDescent="0.35">
      <c r="A148">
        <v>10302</v>
      </c>
      <c r="B148">
        <v>43</v>
      </c>
      <c r="C148" s="12">
        <v>36.799999999999997</v>
      </c>
      <c r="D148">
        <v>12</v>
      </c>
      <c r="E148">
        <v>0</v>
      </c>
      <c r="F148" s="12">
        <v>441.59999999999997</v>
      </c>
    </row>
    <row r="149" spans="1:6" x14ac:dyDescent="0.35">
      <c r="A149">
        <v>10303</v>
      </c>
      <c r="B149">
        <v>40</v>
      </c>
      <c r="C149" s="12">
        <v>14.7</v>
      </c>
      <c r="D149">
        <v>40</v>
      </c>
      <c r="E149">
        <v>0.1</v>
      </c>
      <c r="F149" s="12">
        <v>588</v>
      </c>
    </row>
    <row r="150" spans="1:6" x14ac:dyDescent="0.35">
      <c r="A150">
        <v>10303</v>
      </c>
      <c r="B150">
        <v>65</v>
      </c>
      <c r="C150" s="12">
        <v>16.8</v>
      </c>
      <c r="D150">
        <v>30</v>
      </c>
      <c r="E150">
        <v>0.1</v>
      </c>
      <c r="F150" s="12">
        <v>504</v>
      </c>
    </row>
    <row r="151" spans="1:6" x14ac:dyDescent="0.35">
      <c r="A151">
        <v>10303</v>
      </c>
      <c r="B151">
        <v>68</v>
      </c>
      <c r="C151" s="12">
        <v>10</v>
      </c>
      <c r="D151">
        <v>15</v>
      </c>
      <c r="E151">
        <v>0.1</v>
      </c>
      <c r="F151" s="12">
        <v>150</v>
      </c>
    </row>
    <row r="152" spans="1:6" x14ac:dyDescent="0.35">
      <c r="A152">
        <v>10304</v>
      </c>
      <c r="B152">
        <v>49</v>
      </c>
      <c r="C152" s="12">
        <v>16</v>
      </c>
      <c r="D152">
        <v>30</v>
      </c>
      <c r="E152">
        <v>0</v>
      </c>
      <c r="F152" s="12">
        <v>480</v>
      </c>
    </row>
    <row r="153" spans="1:6" x14ac:dyDescent="0.35">
      <c r="A153">
        <v>10304</v>
      </c>
      <c r="B153">
        <v>59</v>
      </c>
      <c r="C153" s="12">
        <v>44</v>
      </c>
      <c r="D153">
        <v>10</v>
      </c>
      <c r="E153">
        <v>0</v>
      </c>
      <c r="F153" s="12">
        <v>440</v>
      </c>
    </row>
    <row r="154" spans="1:6" x14ac:dyDescent="0.35">
      <c r="A154">
        <v>10304</v>
      </c>
      <c r="B154">
        <v>71</v>
      </c>
      <c r="C154" s="12">
        <v>17.2</v>
      </c>
      <c r="D154">
        <v>2</v>
      </c>
      <c r="E154">
        <v>0</v>
      </c>
      <c r="F154" s="12">
        <v>34.4</v>
      </c>
    </row>
    <row r="155" spans="1:6" x14ac:dyDescent="0.35">
      <c r="A155">
        <v>10305</v>
      </c>
      <c r="B155">
        <v>18</v>
      </c>
      <c r="C155" s="12">
        <v>50</v>
      </c>
      <c r="D155">
        <v>25</v>
      </c>
      <c r="E155">
        <v>0.1</v>
      </c>
      <c r="F155" s="12">
        <v>1250</v>
      </c>
    </row>
    <row r="156" spans="1:6" x14ac:dyDescent="0.35">
      <c r="A156">
        <v>10305</v>
      </c>
      <c r="B156">
        <v>29</v>
      </c>
      <c r="C156" s="12">
        <v>99</v>
      </c>
      <c r="D156">
        <v>25</v>
      </c>
      <c r="E156">
        <v>0.1</v>
      </c>
      <c r="F156" s="12">
        <v>2475</v>
      </c>
    </row>
    <row r="157" spans="1:6" x14ac:dyDescent="0.35">
      <c r="A157">
        <v>10305</v>
      </c>
      <c r="B157">
        <v>39</v>
      </c>
      <c r="C157" s="12">
        <v>14.4</v>
      </c>
      <c r="D157">
        <v>30</v>
      </c>
      <c r="E157">
        <v>0.1</v>
      </c>
      <c r="F157" s="12">
        <v>432</v>
      </c>
    </row>
    <row r="158" spans="1:6" x14ac:dyDescent="0.35">
      <c r="A158">
        <v>10306</v>
      </c>
      <c r="B158">
        <v>30</v>
      </c>
      <c r="C158" s="12">
        <v>20.7</v>
      </c>
      <c r="D158">
        <v>10</v>
      </c>
      <c r="E158">
        <v>0</v>
      </c>
      <c r="F158" s="12">
        <v>207</v>
      </c>
    </row>
    <row r="159" spans="1:6" x14ac:dyDescent="0.35">
      <c r="A159">
        <v>10306</v>
      </c>
      <c r="B159">
        <v>53</v>
      </c>
      <c r="C159" s="12">
        <v>26.2</v>
      </c>
      <c r="D159">
        <v>10</v>
      </c>
      <c r="E159">
        <v>0</v>
      </c>
      <c r="F159" s="12">
        <v>262</v>
      </c>
    </row>
    <row r="160" spans="1:6" x14ac:dyDescent="0.35">
      <c r="A160">
        <v>10306</v>
      </c>
      <c r="B160">
        <v>54</v>
      </c>
      <c r="C160" s="12">
        <v>5.9</v>
      </c>
      <c r="D160">
        <v>5</v>
      </c>
      <c r="E160">
        <v>0</v>
      </c>
      <c r="F160" s="12">
        <v>29.5</v>
      </c>
    </row>
    <row r="161" spans="1:6" x14ac:dyDescent="0.35">
      <c r="A161">
        <v>10307</v>
      </c>
      <c r="B161">
        <v>62</v>
      </c>
      <c r="C161" s="12">
        <v>39.4</v>
      </c>
      <c r="D161">
        <v>10</v>
      </c>
      <c r="E161">
        <v>0</v>
      </c>
      <c r="F161" s="12">
        <v>394</v>
      </c>
    </row>
    <row r="162" spans="1:6" x14ac:dyDescent="0.35">
      <c r="A162">
        <v>10307</v>
      </c>
      <c r="B162">
        <v>68</v>
      </c>
      <c r="C162" s="12">
        <v>10</v>
      </c>
      <c r="D162">
        <v>3</v>
      </c>
      <c r="E162">
        <v>0</v>
      </c>
      <c r="F162" s="12">
        <v>30</v>
      </c>
    </row>
    <row r="163" spans="1:6" x14ac:dyDescent="0.35">
      <c r="A163">
        <v>10308</v>
      </c>
      <c r="B163">
        <v>69</v>
      </c>
      <c r="C163" s="12">
        <v>28.8</v>
      </c>
      <c r="D163">
        <v>1</v>
      </c>
      <c r="E163">
        <v>0</v>
      </c>
      <c r="F163" s="12">
        <v>28.8</v>
      </c>
    </row>
    <row r="164" spans="1:6" x14ac:dyDescent="0.35">
      <c r="A164">
        <v>10308</v>
      </c>
      <c r="B164">
        <v>70</v>
      </c>
      <c r="C164" s="12">
        <v>12</v>
      </c>
      <c r="D164">
        <v>5</v>
      </c>
      <c r="E164">
        <v>0</v>
      </c>
      <c r="F164" s="12">
        <v>60</v>
      </c>
    </row>
    <row r="165" spans="1:6" x14ac:dyDescent="0.35">
      <c r="A165">
        <v>10309</v>
      </c>
      <c r="B165">
        <v>4</v>
      </c>
      <c r="C165" s="12">
        <v>17.600000000000001</v>
      </c>
      <c r="D165">
        <v>20</v>
      </c>
      <c r="E165">
        <v>0</v>
      </c>
      <c r="F165" s="12">
        <v>352</v>
      </c>
    </row>
    <row r="166" spans="1:6" x14ac:dyDescent="0.35">
      <c r="A166">
        <v>10309</v>
      </c>
      <c r="B166">
        <v>6</v>
      </c>
      <c r="C166" s="12">
        <v>20</v>
      </c>
      <c r="D166">
        <v>30</v>
      </c>
      <c r="E166">
        <v>0</v>
      </c>
      <c r="F166" s="12">
        <v>600</v>
      </c>
    </row>
    <row r="167" spans="1:6" x14ac:dyDescent="0.35">
      <c r="A167">
        <v>10309</v>
      </c>
      <c r="B167">
        <v>42</v>
      </c>
      <c r="C167" s="12">
        <v>11.2</v>
      </c>
      <c r="D167">
        <v>2</v>
      </c>
      <c r="E167">
        <v>0</v>
      </c>
      <c r="F167" s="12">
        <v>22.4</v>
      </c>
    </row>
    <row r="168" spans="1:6" x14ac:dyDescent="0.35">
      <c r="A168">
        <v>10309</v>
      </c>
      <c r="B168">
        <v>43</v>
      </c>
      <c r="C168" s="12">
        <v>36.799999999999997</v>
      </c>
      <c r="D168">
        <v>20</v>
      </c>
      <c r="E168">
        <v>0</v>
      </c>
      <c r="F168" s="12">
        <v>736</v>
      </c>
    </row>
    <row r="169" spans="1:6" x14ac:dyDescent="0.35">
      <c r="A169">
        <v>10309</v>
      </c>
      <c r="B169">
        <v>71</v>
      </c>
      <c r="C169" s="12">
        <v>17.2</v>
      </c>
      <c r="D169">
        <v>3</v>
      </c>
      <c r="E169">
        <v>0</v>
      </c>
      <c r="F169" s="12">
        <v>51.599999999999994</v>
      </c>
    </row>
    <row r="170" spans="1:6" x14ac:dyDescent="0.35">
      <c r="A170">
        <v>10310</v>
      </c>
      <c r="B170">
        <v>16</v>
      </c>
      <c r="C170" s="12">
        <v>13.9</v>
      </c>
      <c r="D170">
        <v>10</v>
      </c>
      <c r="E170">
        <v>0</v>
      </c>
      <c r="F170" s="12">
        <v>139</v>
      </c>
    </row>
    <row r="171" spans="1:6" x14ac:dyDescent="0.35">
      <c r="A171">
        <v>10310</v>
      </c>
      <c r="B171">
        <v>62</v>
      </c>
      <c r="C171" s="12">
        <v>39.4</v>
      </c>
      <c r="D171">
        <v>5</v>
      </c>
      <c r="E171">
        <v>0</v>
      </c>
      <c r="F171" s="12">
        <v>197</v>
      </c>
    </row>
    <row r="172" spans="1:6" x14ac:dyDescent="0.35">
      <c r="A172">
        <v>10311</v>
      </c>
      <c r="B172">
        <v>42</v>
      </c>
      <c r="C172" s="12">
        <v>11.2</v>
      </c>
      <c r="D172">
        <v>6</v>
      </c>
      <c r="E172">
        <v>0</v>
      </c>
      <c r="F172" s="12">
        <v>67.199999999999989</v>
      </c>
    </row>
    <row r="173" spans="1:6" x14ac:dyDescent="0.35">
      <c r="A173">
        <v>10311</v>
      </c>
      <c r="B173">
        <v>69</v>
      </c>
      <c r="C173" s="12">
        <v>28.8</v>
      </c>
      <c r="D173">
        <v>7</v>
      </c>
      <c r="E173">
        <v>0</v>
      </c>
      <c r="F173" s="12">
        <v>201.6</v>
      </c>
    </row>
    <row r="174" spans="1:6" x14ac:dyDescent="0.35">
      <c r="A174">
        <v>10312</v>
      </c>
      <c r="B174">
        <v>28</v>
      </c>
      <c r="C174" s="12">
        <v>36.4</v>
      </c>
      <c r="D174">
        <v>4</v>
      </c>
      <c r="E174">
        <v>0</v>
      </c>
      <c r="F174" s="12">
        <v>145.6</v>
      </c>
    </row>
    <row r="175" spans="1:6" x14ac:dyDescent="0.35">
      <c r="A175">
        <v>10312</v>
      </c>
      <c r="B175">
        <v>43</v>
      </c>
      <c r="C175" s="12">
        <v>36.799999999999997</v>
      </c>
      <c r="D175">
        <v>24</v>
      </c>
      <c r="E175">
        <v>0</v>
      </c>
      <c r="F175" s="12">
        <v>883.19999999999993</v>
      </c>
    </row>
    <row r="176" spans="1:6" x14ac:dyDescent="0.35">
      <c r="A176">
        <v>10312</v>
      </c>
      <c r="B176">
        <v>53</v>
      </c>
      <c r="C176" s="12">
        <v>26.2</v>
      </c>
      <c r="D176">
        <v>20</v>
      </c>
      <c r="E176">
        <v>0</v>
      </c>
      <c r="F176" s="12">
        <v>524</v>
      </c>
    </row>
    <row r="177" spans="1:6" x14ac:dyDescent="0.35">
      <c r="A177">
        <v>10312</v>
      </c>
      <c r="B177">
        <v>75</v>
      </c>
      <c r="C177" s="12">
        <v>6.2</v>
      </c>
      <c r="D177">
        <v>10</v>
      </c>
      <c r="E177">
        <v>0</v>
      </c>
      <c r="F177" s="12">
        <v>62</v>
      </c>
    </row>
    <row r="178" spans="1:6" x14ac:dyDescent="0.35">
      <c r="A178">
        <v>10313</v>
      </c>
      <c r="B178">
        <v>36</v>
      </c>
      <c r="C178" s="12">
        <v>15.2</v>
      </c>
      <c r="D178">
        <v>12</v>
      </c>
      <c r="E178">
        <v>0</v>
      </c>
      <c r="F178" s="12">
        <v>182.39999999999998</v>
      </c>
    </row>
    <row r="179" spans="1:6" x14ac:dyDescent="0.35">
      <c r="A179">
        <v>10314</v>
      </c>
      <c r="B179">
        <v>32</v>
      </c>
      <c r="C179" s="12">
        <v>25.6</v>
      </c>
      <c r="D179">
        <v>40</v>
      </c>
      <c r="E179">
        <v>0.1</v>
      </c>
      <c r="F179" s="12">
        <v>1024</v>
      </c>
    </row>
    <row r="180" spans="1:6" x14ac:dyDescent="0.35">
      <c r="A180">
        <v>10314</v>
      </c>
      <c r="B180">
        <v>58</v>
      </c>
      <c r="C180" s="12">
        <v>10.6</v>
      </c>
      <c r="D180">
        <v>30</v>
      </c>
      <c r="E180">
        <v>0.1</v>
      </c>
      <c r="F180" s="12">
        <v>318</v>
      </c>
    </row>
    <row r="181" spans="1:6" x14ac:dyDescent="0.35">
      <c r="A181">
        <v>10314</v>
      </c>
      <c r="B181">
        <v>62</v>
      </c>
      <c r="C181" s="12">
        <v>39.4</v>
      </c>
      <c r="D181">
        <v>25</v>
      </c>
      <c r="E181">
        <v>0.1</v>
      </c>
      <c r="F181" s="12">
        <v>985</v>
      </c>
    </row>
    <row r="182" spans="1:6" x14ac:dyDescent="0.35">
      <c r="A182">
        <v>10315</v>
      </c>
      <c r="B182">
        <v>34</v>
      </c>
      <c r="C182" s="12">
        <v>11.2</v>
      </c>
      <c r="D182">
        <v>14</v>
      </c>
      <c r="E182">
        <v>0</v>
      </c>
      <c r="F182" s="12">
        <v>156.79999999999998</v>
      </c>
    </row>
    <row r="183" spans="1:6" x14ac:dyDescent="0.35">
      <c r="A183">
        <v>10315</v>
      </c>
      <c r="B183">
        <v>70</v>
      </c>
      <c r="C183" s="12">
        <v>12</v>
      </c>
      <c r="D183">
        <v>30</v>
      </c>
      <c r="E183">
        <v>0</v>
      </c>
      <c r="F183" s="12">
        <v>360</v>
      </c>
    </row>
    <row r="184" spans="1:6" x14ac:dyDescent="0.35">
      <c r="A184">
        <v>10316</v>
      </c>
      <c r="B184">
        <v>41</v>
      </c>
      <c r="C184" s="12">
        <v>7.7</v>
      </c>
      <c r="D184">
        <v>10</v>
      </c>
      <c r="E184">
        <v>0</v>
      </c>
      <c r="F184" s="12">
        <v>77</v>
      </c>
    </row>
    <row r="185" spans="1:6" x14ac:dyDescent="0.35">
      <c r="A185">
        <v>10316</v>
      </c>
      <c r="B185">
        <v>62</v>
      </c>
      <c r="C185" s="12">
        <v>39.4</v>
      </c>
      <c r="D185">
        <v>70</v>
      </c>
      <c r="E185">
        <v>0</v>
      </c>
      <c r="F185" s="12">
        <v>2758</v>
      </c>
    </row>
    <row r="186" spans="1:6" x14ac:dyDescent="0.35">
      <c r="A186">
        <v>10317</v>
      </c>
      <c r="B186">
        <v>1</v>
      </c>
      <c r="C186" s="12">
        <v>14.4</v>
      </c>
      <c r="D186">
        <v>20</v>
      </c>
      <c r="E186">
        <v>0</v>
      </c>
      <c r="F186" s="12">
        <v>288</v>
      </c>
    </row>
    <row r="187" spans="1:6" x14ac:dyDescent="0.35">
      <c r="A187">
        <v>10318</v>
      </c>
      <c r="B187">
        <v>41</v>
      </c>
      <c r="C187" s="12">
        <v>7.7</v>
      </c>
      <c r="D187">
        <v>20</v>
      </c>
      <c r="E187">
        <v>0</v>
      </c>
      <c r="F187" s="12">
        <v>154</v>
      </c>
    </row>
    <row r="188" spans="1:6" x14ac:dyDescent="0.35">
      <c r="A188">
        <v>10318</v>
      </c>
      <c r="B188">
        <v>76</v>
      </c>
      <c r="C188" s="12">
        <v>14.4</v>
      </c>
      <c r="D188">
        <v>6</v>
      </c>
      <c r="E188">
        <v>0</v>
      </c>
      <c r="F188" s="12">
        <v>86.4</v>
      </c>
    </row>
    <row r="189" spans="1:6" x14ac:dyDescent="0.35">
      <c r="A189">
        <v>10319</v>
      </c>
      <c r="B189">
        <v>17</v>
      </c>
      <c r="C189" s="12">
        <v>31.2</v>
      </c>
      <c r="D189">
        <v>8</v>
      </c>
      <c r="E189">
        <v>0</v>
      </c>
      <c r="F189" s="12">
        <v>249.6</v>
      </c>
    </row>
    <row r="190" spans="1:6" x14ac:dyDescent="0.35">
      <c r="A190">
        <v>10319</v>
      </c>
      <c r="B190">
        <v>28</v>
      </c>
      <c r="C190" s="12">
        <v>36.4</v>
      </c>
      <c r="D190">
        <v>14</v>
      </c>
      <c r="E190">
        <v>0</v>
      </c>
      <c r="F190" s="12">
        <v>509.59999999999997</v>
      </c>
    </row>
    <row r="191" spans="1:6" x14ac:dyDescent="0.35">
      <c r="A191">
        <v>10319</v>
      </c>
      <c r="B191">
        <v>76</v>
      </c>
      <c r="C191" s="12">
        <v>14.4</v>
      </c>
      <c r="D191">
        <v>30</v>
      </c>
      <c r="E191">
        <v>0</v>
      </c>
      <c r="F191" s="12">
        <v>432</v>
      </c>
    </row>
    <row r="192" spans="1:6" x14ac:dyDescent="0.35">
      <c r="A192">
        <v>10320</v>
      </c>
      <c r="B192">
        <v>71</v>
      </c>
      <c r="C192" s="12">
        <v>17.2</v>
      </c>
      <c r="D192">
        <v>30</v>
      </c>
      <c r="E192">
        <v>0</v>
      </c>
      <c r="F192" s="12">
        <v>516</v>
      </c>
    </row>
    <row r="193" spans="1:6" x14ac:dyDescent="0.35">
      <c r="A193">
        <v>10321</v>
      </c>
      <c r="B193">
        <v>35</v>
      </c>
      <c r="C193" s="12">
        <v>14.4</v>
      </c>
      <c r="D193">
        <v>10</v>
      </c>
      <c r="E193">
        <v>0</v>
      </c>
      <c r="F193" s="12">
        <v>144</v>
      </c>
    </row>
    <row r="194" spans="1:6" x14ac:dyDescent="0.35">
      <c r="A194">
        <v>10322</v>
      </c>
      <c r="B194">
        <v>52</v>
      </c>
      <c r="C194" s="12">
        <v>5.6</v>
      </c>
      <c r="D194">
        <v>20</v>
      </c>
      <c r="E194">
        <v>0</v>
      </c>
      <c r="F194" s="12">
        <v>112</v>
      </c>
    </row>
    <row r="195" spans="1:6" x14ac:dyDescent="0.35">
      <c r="A195">
        <v>10323</v>
      </c>
      <c r="B195">
        <v>15</v>
      </c>
      <c r="C195" s="12">
        <v>12.4</v>
      </c>
      <c r="D195">
        <v>5</v>
      </c>
      <c r="E195">
        <v>0</v>
      </c>
      <c r="F195" s="12">
        <v>62</v>
      </c>
    </row>
    <row r="196" spans="1:6" x14ac:dyDescent="0.35">
      <c r="A196">
        <v>10323</v>
      </c>
      <c r="B196">
        <v>25</v>
      </c>
      <c r="C196" s="12">
        <v>11.2</v>
      </c>
      <c r="D196">
        <v>4</v>
      </c>
      <c r="E196">
        <v>0</v>
      </c>
      <c r="F196" s="12">
        <v>44.8</v>
      </c>
    </row>
    <row r="197" spans="1:6" x14ac:dyDescent="0.35">
      <c r="A197">
        <v>10323</v>
      </c>
      <c r="B197">
        <v>39</v>
      </c>
      <c r="C197" s="12">
        <v>14.4</v>
      </c>
      <c r="D197">
        <v>4</v>
      </c>
      <c r="E197">
        <v>0</v>
      </c>
      <c r="F197" s="12">
        <v>57.6</v>
      </c>
    </row>
    <row r="198" spans="1:6" x14ac:dyDescent="0.35">
      <c r="A198">
        <v>10324</v>
      </c>
      <c r="B198">
        <v>16</v>
      </c>
      <c r="C198" s="12">
        <v>13.9</v>
      </c>
      <c r="D198">
        <v>21</v>
      </c>
      <c r="E198">
        <v>0.15</v>
      </c>
      <c r="F198" s="12">
        <v>291.90000000000003</v>
      </c>
    </row>
    <row r="199" spans="1:6" x14ac:dyDescent="0.35">
      <c r="A199">
        <v>10324</v>
      </c>
      <c r="B199">
        <v>35</v>
      </c>
      <c r="C199" s="12">
        <v>14.4</v>
      </c>
      <c r="D199">
        <v>70</v>
      </c>
      <c r="E199">
        <v>0.15</v>
      </c>
      <c r="F199" s="12">
        <v>1008</v>
      </c>
    </row>
    <row r="200" spans="1:6" x14ac:dyDescent="0.35">
      <c r="A200">
        <v>10324</v>
      </c>
      <c r="B200">
        <v>46</v>
      </c>
      <c r="C200" s="12">
        <v>9.6</v>
      </c>
      <c r="D200">
        <v>30</v>
      </c>
      <c r="E200">
        <v>0</v>
      </c>
      <c r="F200" s="12">
        <v>288</v>
      </c>
    </row>
    <row r="201" spans="1:6" x14ac:dyDescent="0.35">
      <c r="A201">
        <v>10324</v>
      </c>
      <c r="B201">
        <v>59</v>
      </c>
      <c r="C201" s="12">
        <v>44</v>
      </c>
      <c r="D201">
        <v>40</v>
      </c>
      <c r="E201">
        <v>0.15</v>
      </c>
      <c r="F201" s="12">
        <v>1760</v>
      </c>
    </row>
    <row r="202" spans="1:6" x14ac:dyDescent="0.35">
      <c r="A202">
        <v>10324</v>
      </c>
      <c r="B202">
        <v>63</v>
      </c>
      <c r="C202" s="12">
        <v>35.1</v>
      </c>
      <c r="D202">
        <v>80</v>
      </c>
      <c r="E202">
        <v>0.15</v>
      </c>
      <c r="F202" s="12">
        <v>2808</v>
      </c>
    </row>
    <row r="203" spans="1:6" x14ac:dyDescent="0.35">
      <c r="A203">
        <v>10325</v>
      </c>
      <c r="B203">
        <v>6</v>
      </c>
      <c r="C203" s="12">
        <v>20</v>
      </c>
      <c r="D203">
        <v>6</v>
      </c>
      <c r="E203">
        <v>0</v>
      </c>
      <c r="F203" s="12">
        <v>120</v>
      </c>
    </row>
    <row r="204" spans="1:6" x14ac:dyDescent="0.35">
      <c r="A204">
        <v>10325</v>
      </c>
      <c r="B204">
        <v>13</v>
      </c>
      <c r="C204" s="12">
        <v>4.8</v>
      </c>
      <c r="D204">
        <v>12</v>
      </c>
      <c r="E204">
        <v>0</v>
      </c>
      <c r="F204" s="12">
        <v>57.599999999999994</v>
      </c>
    </row>
    <row r="205" spans="1:6" x14ac:dyDescent="0.35">
      <c r="A205">
        <v>10325</v>
      </c>
      <c r="B205">
        <v>14</v>
      </c>
      <c r="C205" s="12">
        <v>18.600000000000001</v>
      </c>
      <c r="D205">
        <v>9</v>
      </c>
      <c r="E205">
        <v>0</v>
      </c>
      <c r="F205" s="12">
        <v>167.4</v>
      </c>
    </row>
    <row r="206" spans="1:6" x14ac:dyDescent="0.35">
      <c r="A206">
        <v>10325</v>
      </c>
      <c r="B206">
        <v>31</v>
      </c>
      <c r="C206" s="12">
        <v>10</v>
      </c>
      <c r="D206">
        <v>4</v>
      </c>
      <c r="E206">
        <v>0</v>
      </c>
      <c r="F206" s="12">
        <v>40</v>
      </c>
    </row>
    <row r="207" spans="1:6" x14ac:dyDescent="0.35">
      <c r="A207">
        <v>10325</v>
      </c>
      <c r="B207">
        <v>72</v>
      </c>
      <c r="C207" s="12">
        <v>27.8</v>
      </c>
      <c r="D207">
        <v>40</v>
      </c>
      <c r="E207">
        <v>0</v>
      </c>
      <c r="F207" s="12">
        <v>1112</v>
      </c>
    </row>
    <row r="208" spans="1:6" x14ac:dyDescent="0.35">
      <c r="A208">
        <v>10326</v>
      </c>
      <c r="B208">
        <v>4</v>
      </c>
      <c r="C208" s="12">
        <v>17.600000000000001</v>
      </c>
      <c r="D208">
        <v>24</v>
      </c>
      <c r="E208">
        <v>0</v>
      </c>
      <c r="F208" s="12">
        <v>422.40000000000003</v>
      </c>
    </row>
    <row r="209" spans="1:6" x14ac:dyDescent="0.35">
      <c r="A209">
        <v>10326</v>
      </c>
      <c r="B209">
        <v>57</v>
      </c>
      <c r="C209" s="12">
        <v>15.6</v>
      </c>
      <c r="D209">
        <v>16</v>
      </c>
      <c r="E209">
        <v>0</v>
      </c>
      <c r="F209" s="12">
        <v>249.6</v>
      </c>
    </row>
    <row r="210" spans="1:6" x14ac:dyDescent="0.35">
      <c r="A210">
        <v>10326</v>
      </c>
      <c r="B210">
        <v>75</v>
      </c>
      <c r="C210" s="12">
        <v>6.2</v>
      </c>
      <c r="D210">
        <v>50</v>
      </c>
      <c r="E210">
        <v>0</v>
      </c>
      <c r="F210" s="12">
        <v>310</v>
      </c>
    </row>
    <row r="211" spans="1:6" x14ac:dyDescent="0.35">
      <c r="A211">
        <v>10327</v>
      </c>
      <c r="B211">
        <v>2</v>
      </c>
      <c r="C211" s="12">
        <v>15.2</v>
      </c>
      <c r="D211">
        <v>25</v>
      </c>
      <c r="E211">
        <v>0.2</v>
      </c>
      <c r="F211" s="12">
        <v>380</v>
      </c>
    </row>
    <row r="212" spans="1:6" x14ac:dyDescent="0.35">
      <c r="A212">
        <v>10327</v>
      </c>
      <c r="B212">
        <v>11</v>
      </c>
      <c r="C212" s="12">
        <v>16.8</v>
      </c>
      <c r="D212">
        <v>50</v>
      </c>
      <c r="E212">
        <v>0.2</v>
      </c>
      <c r="F212" s="12">
        <v>840</v>
      </c>
    </row>
    <row r="213" spans="1:6" x14ac:dyDescent="0.35">
      <c r="A213">
        <v>10327</v>
      </c>
      <c r="B213">
        <v>30</v>
      </c>
      <c r="C213" s="12">
        <v>20.7</v>
      </c>
      <c r="D213">
        <v>35</v>
      </c>
      <c r="E213">
        <v>0.2</v>
      </c>
      <c r="F213" s="12">
        <v>724.5</v>
      </c>
    </row>
    <row r="214" spans="1:6" x14ac:dyDescent="0.35">
      <c r="A214">
        <v>10327</v>
      </c>
      <c r="B214">
        <v>58</v>
      </c>
      <c r="C214" s="12">
        <v>10.6</v>
      </c>
      <c r="D214">
        <v>30</v>
      </c>
      <c r="E214">
        <v>0.2</v>
      </c>
      <c r="F214" s="12">
        <v>318</v>
      </c>
    </row>
    <row r="215" spans="1:6" x14ac:dyDescent="0.35">
      <c r="A215">
        <v>10328</v>
      </c>
      <c r="B215">
        <v>59</v>
      </c>
      <c r="C215" s="12">
        <v>44</v>
      </c>
      <c r="D215">
        <v>9</v>
      </c>
      <c r="E215">
        <v>0</v>
      </c>
      <c r="F215" s="12">
        <v>396</v>
      </c>
    </row>
    <row r="216" spans="1:6" x14ac:dyDescent="0.35">
      <c r="A216">
        <v>10328</v>
      </c>
      <c r="B216">
        <v>65</v>
      </c>
      <c r="C216" s="12">
        <v>16.8</v>
      </c>
      <c r="D216">
        <v>40</v>
      </c>
      <c r="E216">
        <v>0</v>
      </c>
      <c r="F216" s="12">
        <v>672</v>
      </c>
    </row>
    <row r="217" spans="1:6" x14ac:dyDescent="0.35">
      <c r="A217">
        <v>10328</v>
      </c>
      <c r="B217">
        <v>68</v>
      </c>
      <c r="C217" s="12">
        <v>10</v>
      </c>
      <c r="D217">
        <v>10</v>
      </c>
      <c r="E217">
        <v>0</v>
      </c>
      <c r="F217" s="12">
        <v>100</v>
      </c>
    </row>
    <row r="218" spans="1:6" x14ac:dyDescent="0.35">
      <c r="A218">
        <v>10329</v>
      </c>
      <c r="B218">
        <v>19</v>
      </c>
      <c r="C218" s="12">
        <v>7.3</v>
      </c>
      <c r="D218">
        <v>10</v>
      </c>
      <c r="E218">
        <v>0.05</v>
      </c>
      <c r="F218" s="12">
        <v>73</v>
      </c>
    </row>
    <row r="219" spans="1:6" x14ac:dyDescent="0.35">
      <c r="A219">
        <v>10329</v>
      </c>
      <c r="B219">
        <v>30</v>
      </c>
      <c r="C219" s="12">
        <v>20.7</v>
      </c>
      <c r="D219">
        <v>8</v>
      </c>
      <c r="E219">
        <v>0.05</v>
      </c>
      <c r="F219" s="12">
        <v>165.6</v>
      </c>
    </row>
    <row r="220" spans="1:6" x14ac:dyDescent="0.35">
      <c r="A220">
        <v>10329</v>
      </c>
      <c r="B220">
        <v>38</v>
      </c>
      <c r="C220" s="12">
        <v>210.8</v>
      </c>
      <c r="D220">
        <v>20</v>
      </c>
      <c r="E220">
        <v>0.05</v>
      </c>
      <c r="F220" s="12">
        <v>4216</v>
      </c>
    </row>
    <row r="221" spans="1:6" x14ac:dyDescent="0.35">
      <c r="A221">
        <v>10329</v>
      </c>
      <c r="B221">
        <v>56</v>
      </c>
      <c r="C221" s="12">
        <v>30.4</v>
      </c>
      <c r="D221">
        <v>12</v>
      </c>
      <c r="E221">
        <v>0.05</v>
      </c>
      <c r="F221" s="12">
        <v>364.79999999999995</v>
      </c>
    </row>
    <row r="222" spans="1:6" x14ac:dyDescent="0.35">
      <c r="A222">
        <v>10330</v>
      </c>
      <c r="B222">
        <v>26</v>
      </c>
      <c r="C222" s="12">
        <v>24.9</v>
      </c>
      <c r="D222">
        <v>50</v>
      </c>
      <c r="E222">
        <v>0.15</v>
      </c>
      <c r="F222" s="12">
        <v>1245</v>
      </c>
    </row>
    <row r="223" spans="1:6" x14ac:dyDescent="0.35">
      <c r="A223">
        <v>10330</v>
      </c>
      <c r="B223">
        <v>72</v>
      </c>
      <c r="C223" s="12">
        <v>27.8</v>
      </c>
      <c r="D223">
        <v>25</v>
      </c>
      <c r="E223">
        <v>0.15</v>
      </c>
      <c r="F223" s="12">
        <v>695</v>
      </c>
    </row>
    <row r="224" spans="1:6" x14ac:dyDescent="0.35">
      <c r="A224">
        <v>10331</v>
      </c>
      <c r="B224">
        <v>54</v>
      </c>
      <c r="C224" s="12">
        <v>5.9</v>
      </c>
      <c r="D224">
        <v>15</v>
      </c>
      <c r="E224">
        <v>0</v>
      </c>
      <c r="F224" s="12">
        <v>88.5</v>
      </c>
    </row>
    <row r="225" spans="1:6" x14ac:dyDescent="0.35">
      <c r="A225">
        <v>10332</v>
      </c>
      <c r="B225">
        <v>18</v>
      </c>
      <c r="C225" s="12">
        <v>50</v>
      </c>
      <c r="D225">
        <v>40</v>
      </c>
      <c r="E225">
        <v>0.2</v>
      </c>
      <c r="F225" s="12">
        <v>2000</v>
      </c>
    </row>
    <row r="226" spans="1:6" x14ac:dyDescent="0.35">
      <c r="A226">
        <v>10332</v>
      </c>
      <c r="B226">
        <v>42</v>
      </c>
      <c r="C226" s="12">
        <v>11.2</v>
      </c>
      <c r="D226">
        <v>10</v>
      </c>
      <c r="E226">
        <v>0.2</v>
      </c>
      <c r="F226" s="12">
        <v>112</v>
      </c>
    </row>
    <row r="227" spans="1:6" x14ac:dyDescent="0.35">
      <c r="A227">
        <v>10332</v>
      </c>
      <c r="B227">
        <v>47</v>
      </c>
      <c r="C227" s="12">
        <v>7.6</v>
      </c>
      <c r="D227">
        <v>16</v>
      </c>
      <c r="E227">
        <v>0.2</v>
      </c>
      <c r="F227" s="12">
        <v>121.6</v>
      </c>
    </row>
    <row r="228" spans="1:6" x14ac:dyDescent="0.35">
      <c r="A228">
        <v>10333</v>
      </c>
      <c r="B228">
        <v>14</v>
      </c>
      <c r="C228" s="12">
        <v>18.600000000000001</v>
      </c>
      <c r="D228">
        <v>10</v>
      </c>
      <c r="E228">
        <v>0</v>
      </c>
      <c r="F228" s="12">
        <v>186</v>
      </c>
    </row>
    <row r="229" spans="1:6" x14ac:dyDescent="0.35">
      <c r="A229">
        <v>10333</v>
      </c>
      <c r="B229">
        <v>21</v>
      </c>
      <c r="C229" s="12">
        <v>8</v>
      </c>
      <c r="D229">
        <v>10</v>
      </c>
      <c r="E229">
        <v>0.1</v>
      </c>
      <c r="F229" s="12">
        <v>80</v>
      </c>
    </row>
    <row r="230" spans="1:6" x14ac:dyDescent="0.35">
      <c r="A230">
        <v>10333</v>
      </c>
      <c r="B230">
        <v>71</v>
      </c>
      <c r="C230" s="12">
        <v>17.2</v>
      </c>
      <c r="D230">
        <v>40</v>
      </c>
      <c r="E230">
        <v>0.1</v>
      </c>
      <c r="F230" s="12">
        <v>688</v>
      </c>
    </row>
    <row r="231" spans="1:6" x14ac:dyDescent="0.35">
      <c r="A231">
        <v>10334</v>
      </c>
      <c r="B231">
        <v>52</v>
      </c>
      <c r="C231" s="12">
        <v>5.6</v>
      </c>
      <c r="D231">
        <v>8</v>
      </c>
      <c r="E231">
        <v>0</v>
      </c>
      <c r="F231" s="12">
        <v>44.8</v>
      </c>
    </row>
    <row r="232" spans="1:6" x14ac:dyDescent="0.35">
      <c r="A232">
        <v>10334</v>
      </c>
      <c r="B232">
        <v>68</v>
      </c>
      <c r="C232" s="12">
        <v>10</v>
      </c>
      <c r="D232">
        <v>10</v>
      </c>
      <c r="E232">
        <v>0</v>
      </c>
      <c r="F232" s="12">
        <v>100</v>
      </c>
    </row>
    <row r="233" spans="1:6" x14ac:dyDescent="0.35">
      <c r="A233">
        <v>10335</v>
      </c>
      <c r="B233">
        <v>2</v>
      </c>
      <c r="C233" s="12">
        <v>15.2</v>
      </c>
      <c r="D233">
        <v>7</v>
      </c>
      <c r="E233">
        <v>0.2</v>
      </c>
      <c r="F233" s="12">
        <v>106.39999999999999</v>
      </c>
    </row>
    <row r="234" spans="1:6" x14ac:dyDescent="0.35">
      <c r="A234">
        <v>10335</v>
      </c>
      <c r="B234">
        <v>31</v>
      </c>
      <c r="C234" s="12">
        <v>10</v>
      </c>
      <c r="D234">
        <v>25</v>
      </c>
      <c r="E234">
        <v>0.2</v>
      </c>
      <c r="F234" s="12">
        <v>250</v>
      </c>
    </row>
    <row r="235" spans="1:6" x14ac:dyDescent="0.35">
      <c r="A235">
        <v>10335</v>
      </c>
      <c r="B235">
        <v>32</v>
      </c>
      <c r="C235" s="12">
        <v>25.6</v>
      </c>
      <c r="D235">
        <v>6</v>
      </c>
      <c r="E235">
        <v>0.2</v>
      </c>
      <c r="F235" s="12">
        <v>153.60000000000002</v>
      </c>
    </row>
    <row r="236" spans="1:6" x14ac:dyDescent="0.35">
      <c r="A236">
        <v>10335</v>
      </c>
      <c r="B236">
        <v>51</v>
      </c>
      <c r="C236" s="12">
        <v>42.4</v>
      </c>
      <c r="D236">
        <v>48</v>
      </c>
      <c r="E236">
        <v>0.2</v>
      </c>
      <c r="F236" s="12">
        <v>2035.1999999999998</v>
      </c>
    </row>
    <row r="237" spans="1:6" x14ac:dyDescent="0.35">
      <c r="A237">
        <v>10336</v>
      </c>
      <c r="B237">
        <v>4</v>
      </c>
      <c r="C237" s="12">
        <v>17.600000000000001</v>
      </c>
      <c r="D237">
        <v>18</v>
      </c>
      <c r="E237">
        <v>0.1</v>
      </c>
      <c r="F237" s="12">
        <v>316.8</v>
      </c>
    </row>
    <row r="238" spans="1:6" x14ac:dyDescent="0.35">
      <c r="A238">
        <v>10337</v>
      </c>
      <c r="B238">
        <v>23</v>
      </c>
      <c r="C238" s="12">
        <v>7.2</v>
      </c>
      <c r="D238">
        <v>40</v>
      </c>
      <c r="E238">
        <v>0</v>
      </c>
      <c r="F238" s="12">
        <v>288</v>
      </c>
    </row>
    <row r="239" spans="1:6" x14ac:dyDescent="0.35">
      <c r="A239">
        <v>10337</v>
      </c>
      <c r="B239">
        <v>26</v>
      </c>
      <c r="C239" s="12">
        <v>24.9</v>
      </c>
      <c r="D239">
        <v>24</v>
      </c>
      <c r="E239">
        <v>0</v>
      </c>
      <c r="F239" s="12">
        <v>597.59999999999991</v>
      </c>
    </row>
    <row r="240" spans="1:6" x14ac:dyDescent="0.35">
      <c r="A240">
        <v>10337</v>
      </c>
      <c r="B240">
        <v>36</v>
      </c>
      <c r="C240" s="12">
        <v>15.2</v>
      </c>
      <c r="D240">
        <v>20</v>
      </c>
      <c r="E240">
        <v>0</v>
      </c>
      <c r="F240" s="12">
        <v>304</v>
      </c>
    </row>
    <row r="241" spans="1:6" x14ac:dyDescent="0.35">
      <c r="A241">
        <v>10337</v>
      </c>
      <c r="B241">
        <v>37</v>
      </c>
      <c r="C241" s="12">
        <v>20.8</v>
      </c>
      <c r="D241">
        <v>28</v>
      </c>
      <c r="E241">
        <v>0</v>
      </c>
      <c r="F241" s="12">
        <v>582.4</v>
      </c>
    </row>
    <row r="242" spans="1:6" x14ac:dyDescent="0.35">
      <c r="A242">
        <v>10337</v>
      </c>
      <c r="B242">
        <v>72</v>
      </c>
      <c r="C242" s="12">
        <v>27.8</v>
      </c>
      <c r="D242">
        <v>25</v>
      </c>
      <c r="E242">
        <v>0</v>
      </c>
      <c r="F242" s="12">
        <v>695</v>
      </c>
    </row>
    <row r="243" spans="1:6" x14ac:dyDescent="0.35">
      <c r="A243">
        <v>10338</v>
      </c>
      <c r="B243">
        <v>17</v>
      </c>
      <c r="C243" s="12">
        <v>31.2</v>
      </c>
      <c r="D243">
        <v>20</v>
      </c>
      <c r="E243">
        <v>0</v>
      </c>
      <c r="F243" s="12">
        <v>624</v>
      </c>
    </row>
    <row r="244" spans="1:6" x14ac:dyDescent="0.35">
      <c r="A244">
        <v>10338</v>
      </c>
      <c r="B244">
        <v>30</v>
      </c>
      <c r="C244" s="12">
        <v>20.7</v>
      </c>
      <c r="D244">
        <v>15</v>
      </c>
      <c r="E244">
        <v>0</v>
      </c>
      <c r="F244" s="12">
        <v>310.5</v>
      </c>
    </row>
    <row r="245" spans="1:6" x14ac:dyDescent="0.35">
      <c r="A245">
        <v>10339</v>
      </c>
      <c r="B245">
        <v>4</v>
      </c>
      <c r="C245" s="12">
        <v>17.600000000000001</v>
      </c>
      <c r="D245">
        <v>10</v>
      </c>
      <c r="E245">
        <v>0</v>
      </c>
      <c r="F245" s="12">
        <v>176</v>
      </c>
    </row>
    <row r="246" spans="1:6" x14ac:dyDescent="0.35">
      <c r="A246">
        <v>10339</v>
      </c>
      <c r="B246">
        <v>17</v>
      </c>
      <c r="C246" s="12">
        <v>31.2</v>
      </c>
      <c r="D246">
        <v>70</v>
      </c>
      <c r="E246">
        <v>0.05</v>
      </c>
      <c r="F246" s="12">
        <v>2184</v>
      </c>
    </row>
    <row r="247" spans="1:6" x14ac:dyDescent="0.35">
      <c r="A247">
        <v>10339</v>
      </c>
      <c r="B247">
        <v>62</v>
      </c>
      <c r="C247" s="12">
        <v>39.4</v>
      </c>
      <c r="D247">
        <v>28</v>
      </c>
      <c r="E247">
        <v>0</v>
      </c>
      <c r="F247" s="12">
        <v>1103.2</v>
      </c>
    </row>
    <row r="248" spans="1:6" x14ac:dyDescent="0.35">
      <c r="A248">
        <v>10340</v>
      </c>
      <c r="B248">
        <v>18</v>
      </c>
      <c r="C248" s="12">
        <v>50</v>
      </c>
      <c r="D248">
        <v>20</v>
      </c>
      <c r="E248">
        <v>0.05</v>
      </c>
      <c r="F248" s="12">
        <v>1000</v>
      </c>
    </row>
    <row r="249" spans="1:6" x14ac:dyDescent="0.35">
      <c r="A249">
        <v>10340</v>
      </c>
      <c r="B249">
        <v>41</v>
      </c>
      <c r="C249" s="12">
        <v>7.7</v>
      </c>
      <c r="D249">
        <v>12</v>
      </c>
      <c r="E249">
        <v>0.05</v>
      </c>
      <c r="F249" s="12">
        <v>92.4</v>
      </c>
    </row>
    <row r="250" spans="1:6" x14ac:dyDescent="0.35">
      <c r="A250">
        <v>10340</v>
      </c>
      <c r="B250">
        <v>43</v>
      </c>
      <c r="C250" s="12">
        <v>36.799999999999997</v>
      </c>
      <c r="D250">
        <v>40</v>
      </c>
      <c r="E250">
        <v>0.05</v>
      </c>
      <c r="F250" s="12">
        <v>1472</v>
      </c>
    </row>
    <row r="251" spans="1:6" x14ac:dyDescent="0.35">
      <c r="A251">
        <v>10341</v>
      </c>
      <c r="B251">
        <v>33</v>
      </c>
      <c r="C251" s="12">
        <v>2</v>
      </c>
      <c r="D251">
        <v>8</v>
      </c>
      <c r="E251">
        <v>0</v>
      </c>
      <c r="F251" s="12">
        <v>16</v>
      </c>
    </row>
    <row r="252" spans="1:6" x14ac:dyDescent="0.35">
      <c r="A252">
        <v>10341</v>
      </c>
      <c r="B252">
        <v>59</v>
      </c>
      <c r="C252" s="12">
        <v>44</v>
      </c>
      <c r="D252">
        <v>9</v>
      </c>
      <c r="E252">
        <v>0.15</v>
      </c>
      <c r="F252" s="12">
        <v>396</v>
      </c>
    </row>
    <row r="253" spans="1:6" x14ac:dyDescent="0.35">
      <c r="A253">
        <v>10342</v>
      </c>
      <c r="B253">
        <v>2</v>
      </c>
      <c r="C253" s="12">
        <v>15.2</v>
      </c>
      <c r="D253">
        <v>24</v>
      </c>
      <c r="E253">
        <v>0.2</v>
      </c>
      <c r="F253" s="12">
        <v>364.79999999999995</v>
      </c>
    </row>
    <row r="254" spans="1:6" x14ac:dyDescent="0.35">
      <c r="A254">
        <v>10342</v>
      </c>
      <c r="B254">
        <v>31</v>
      </c>
      <c r="C254" s="12">
        <v>10</v>
      </c>
      <c r="D254">
        <v>56</v>
      </c>
      <c r="E254">
        <v>0.2</v>
      </c>
      <c r="F254" s="12">
        <v>560</v>
      </c>
    </row>
    <row r="255" spans="1:6" x14ac:dyDescent="0.35">
      <c r="A255">
        <v>10342</v>
      </c>
      <c r="B255">
        <v>36</v>
      </c>
      <c r="C255" s="12">
        <v>15.2</v>
      </c>
      <c r="D255">
        <v>40</v>
      </c>
      <c r="E255">
        <v>0.2</v>
      </c>
      <c r="F255" s="12">
        <v>608</v>
      </c>
    </row>
    <row r="256" spans="1:6" x14ac:dyDescent="0.35">
      <c r="A256">
        <v>10342</v>
      </c>
      <c r="B256">
        <v>55</v>
      </c>
      <c r="C256" s="12">
        <v>19.2</v>
      </c>
      <c r="D256">
        <v>40</v>
      </c>
      <c r="E256">
        <v>0.2</v>
      </c>
      <c r="F256" s="12">
        <v>768</v>
      </c>
    </row>
    <row r="257" spans="1:6" x14ac:dyDescent="0.35">
      <c r="A257">
        <v>10343</v>
      </c>
      <c r="B257">
        <v>64</v>
      </c>
      <c r="C257" s="12">
        <v>26.6</v>
      </c>
      <c r="D257">
        <v>50</v>
      </c>
      <c r="E257">
        <v>0</v>
      </c>
      <c r="F257" s="12">
        <v>1330</v>
      </c>
    </row>
    <row r="258" spans="1:6" x14ac:dyDescent="0.35">
      <c r="A258">
        <v>10343</v>
      </c>
      <c r="B258">
        <v>68</v>
      </c>
      <c r="C258" s="12">
        <v>10</v>
      </c>
      <c r="D258">
        <v>4</v>
      </c>
      <c r="E258">
        <v>0.05</v>
      </c>
      <c r="F258" s="12">
        <v>40</v>
      </c>
    </row>
    <row r="259" spans="1:6" x14ac:dyDescent="0.35">
      <c r="A259">
        <v>10343</v>
      </c>
      <c r="B259">
        <v>76</v>
      </c>
      <c r="C259" s="12">
        <v>14.4</v>
      </c>
      <c r="D259">
        <v>15</v>
      </c>
      <c r="E259">
        <v>0</v>
      </c>
      <c r="F259" s="12">
        <v>216</v>
      </c>
    </row>
    <row r="260" spans="1:6" x14ac:dyDescent="0.35">
      <c r="A260">
        <v>10344</v>
      </c>
      <c r="B260">
        <v>4</v>
      </c>
      <c r="C260" s="12">
        <v>17.600000000000001</v>
      </c>
      <c r="D260">
        <v>35</v>
      </c>
      <c r="E260">
        <v>0</v>
      </c>
      <c r="F260" s="12">
        <v>616</v>
      </c>
    </row>
    <row r="261" spans="1:6" x14ac:dyDescent="0.35">
      <c r="A261">
        <v>10344</v>
      </c>
      <c r="B261">
        <v>8</v>
      </c>
      <c r="C261" s="12">
        <v>32</v>
      </c>
      <c r="D261">
        <v>70</v>
      </c>
      <c r="E261">
        <v>0.25</v>
      </c>
      <c r="F261" s="12">
        <v>2240</v>
      </c>
    </row>
    <row r="262" spans="1:6" x14ac:dyDescent="0.35">
      <c r="A262">
        <v>10345</v>
      </c>
      <c r="B262">
        <v>8</v>
      </c>
      <c r="C262" s="12">
        <v>32</v>
      </c>
      <c r="D262">
        <v>70</v>
      </c>
      <c r="E262">
        <v>0</v>
      </c>
      <c r="F262" s="12">
        <v>2240</v>
      </c>
    </row>
    <row r="263" spans="1:6" x14ac:dyDescent="0.35">
      <c r="A263">
        <v>10345</v>
      </c>
      <c r="B263">
        <v>19</v>
      </c>
      <c r="C263" s="12">
        <v>7.3</v>
      </c>
      <c r="D263">
        <v>80</v>
      </c>
      <c r="E263">
        <v>0</v>
      </c>
      <c r="F263" s="12">
        <v>584</v>
      </c>
    </row>
    <row r="264" spans="1:6" x14ac:dyDescent="0.35">
      <c r="A264">
        <v>10345</v>
      </c>
      <c r="B264">
        <v>42</v>
      </c>
      <c r="C264" s="12">
        <v>11.2</v>
      </c>
      <c r="D264">
        <v>9</v>
      </c>
      <c r="E264">
        <v>0</v>
      </c>
      <c r="F264" s="12">
        <v>100.8</v>
      </c>
    </row>
    <row r="265" spans="1:6" x14ac:dyDescent="0.35">
      <c r="A265">
        <v>10346</v>
      </c>
      <c r="B265">
        <v>17</v>
      </c>
      <c r="C265" s="12">
        <v>31.2</v>
      </c>
      <c r="D265">
        <v>36</v>
      </c>
      <c r="E265">
        <v>0.1</v>
      </c>
      <c r="F265" s="12">
        <v>1123.2</v>
      </c>
    </row>
    <row r="266" spans="1:6" x14ac:dyDescent="0.35">
      <c r="A266">
        <v>10346</v>
      </c>
      <c r="B266">
        <v>56</v>
      </c>
      <c r="C266" s="12">
        <v>30.4</v>
      </c>
      <c r="D266">
        <v>20</v>
      </c>
      <c r="E266">
        <v>0</v>
      </c>
      <c r="F266" s="12">
        <v>608</v>
      </c>
    </row>
    <row r="267" spans="1:6" x14ac:dyDescent="0.35">
      <c r="A267">
        <v>10347</v>
      </c>
      <c r="B267">
        <v>25</v>
      </c>
      <c r="C267" s="12">
        <v>11.2</v>
      </c>
      <c r="D267">
        <v>10</v>
      </c>
      <c r="E267">
        <v>0</v>
      </c>
      <c r="F267" s="12">
        <v>112</v>
      </c>
    </row>
    <row r="268" spans="1:6" x14ac:dyDescent="0.35">
      <c r="A268">
        <v>10347</v>
      </c>
      <c r="B268">
        <v>39</v>
      </c>
      <c r="C268" s="12">
        <v>14.4</v>
      </c>
      <c r="D268">
        <v>50</v>
      </c>
      <c r="E268">
        <v>0.15</v>
      </c>
      <c r="F268" s="12">
        <v>720</v>
      </c>
    </row>
    <row r="269" spans="1:6" x14ac:dyDescent="0.35">
      <c r="A269">
        <v>10347</v>
      </c>
      <c r="B269">
        <v>40</v>
      </c>
      <c r="C269" s="12">
        <v>14.7</v>
      </c>
      <c r="D269">
        <v>4</v>
      </c>
      <c r="E269">
        <v>0</v>
      </c>
      <c r="F269" s="12">
        <v>58.8</v>
      </c>
    </row>
    <row r="270" spans="1:6" x14ac:dyDescent="0.35">
      <c r="A270">
        <v>10347</v>
      </c>
      <c r="B270">
        <v>75</v>
      </c>
      <c r="C270" s="12">
        <v>6.2</v>
      </c>
      <c r="D270">
        <v>6</v>
      </c>
      <c r="E270">
        <v>0.15</v>
      </c>
      <c r="F270" s="12">
        <v>37.200000000000003</v>
      </c>
    </row>
    <row r="271" spans="1:6" x14ac:dyDescent="0.35">
      <c r="A271">
        <v>10348</v>
      </c>
      <c r="B271">
        <v>1</v>
      </c>
      <c r="C271" s="12">
        <v>14.4</v>
      </c>
      <c r="D271">
        <v>15</v>
      </c>
      <c r="E271">
        <v>0.15</v>
      </c>
      <c r="F271" s="12">
        <v>216</v>
      </c>
    </row>
    <row r="272" spans="1:6" x14ac:dyDescent="0.35">
      <c r="A272">
        <v>10348</v>
      </c>
      <c r="B272">
        <v>23</v>
      </c>
      <c r="C272" s="12">
        <v>7.2</v>
      </c>
      <c r="D272">
        <v>25</v>
      </c>
      <c r="E272">
        <v>0</v>
      </c>
      <c r="F272" s="12">
        <v>180</v>
      </c>
    </row>
    <row r="273" spans="1:6" x14ac:dyDescent="0.35">
      <c r="A273">
        <v>10349</v>
      </c>
      <c r="B273">
        <v>54</v>
      </c>
      <c r="C273" s="12">
        <v>5.9</v>
      </c>
      <c r="D273">
        <v>24</v>
      </c>
      <c r="E273">
        <v>0</v>
      </c>
      <c r="F273" s="12">
        <v>141.60000000000002</v>
      </c>
    </row>
    <row r="274" spans="1:6" x14ac:dyDescent="0.35">
      <c r="A274">
        <v>10350</v>
      </c>
      <c r="B274">
        <v>50</v>
      </c>
      <c r="C274" s="12">
        <v>13</v>
      </c>
      <c r="D274">
        <v>15</v>
      </c>
      <c r="E274">
        <v>0.1</v>
      </c>
      <c r="F274" s="12">
        <v>195</v>
      </c>
    </row>
    <row r="275" spans="1:6" x14ac:dyDescent="0.35">
      <c r="A275">
        <v>10350</v>
      </c>
      <c r="B275">
        <v>69</v>
      </c>
      <c r="C275" s="12">
        <v>28.8</v>
      </c>
      <c r="D275">
        <v>18</v>
      </c>
      <c r="E275">
        <v>0.1</v>
      </c>
      <c r="F275" s="12">
        <v>518.4</v>
      </c>
    </row>
    <row r="276" spans="1:6" x14ac:dyDescent="0.35">
      <c r="A276">
        <v>10351</v>
      </c>
      <c r="B276">
        <v>38</v>
      </c>
      <c r="C276" s="12">
        <v>210.8</v>
      </c>
      <c r="D276">
        <v>20</v>
      </c>
      <c r="E276">
        <v>0.05</v>
      </c>
      <c r="F276" s="12">
        <v>4216</v>
      </c>
    </row>
    <row r="277" spans="1:6" x14ac:dyDescent="0.35">
      <c r="A277">
        <v>10351</v>
      </c>
      <c r="B277">
        <v>41</v>
      </c>
      <c r="C277" s="12">
        <v>7.7</v>
      </c>
      <c r="D277">
        <v>13</v>
      </c>
      <c r="E277">
        <v>0</v>
      </c>
      <c r="F277" s="12">
        <v>100.10000000000001</v>
      </c>
    </row>
    <row r="278" spans="1:6" x14ac:dyDescent="0.35">
      <c r="A278">
        <v>10351</v>
      </c>
      <c r="B278">
        <v>44</v>
      </c>
      <c r="C278" s="12">
        <v>15.5</v>
      </c>
      <c r="D278">
        <v>77</v>
      </c>
      <c r="E278">
        <v>0.05</v>
      </c>
      <c r="F278" s="12">
        <v>1193.5</v>
      </c>
    </row>
    <row r="279" spans="1:6" x14ac:dyDescent="0.35">
      <c r="A279">
        <v>10351</v>
      </c>
      <c r="B279">
        <v>65</v>
      </c>
      <c r="C279" s="12">
        <v>16.8</v>
      </c>
      <c r="D279">
        <v>10</v>
      </c>
      <c r="E279">
        <v>0.05</v>
      </c>
      <c r="F279" s="12">
        <v>168</v>
      </c>
    </row>
    <row r="280" spans="1:6" x14ac:dyDescent="0.35">
      <c r="A280">
        <v>10352</v>
      </c>
      <c r="B280">
        <v>24</v>
      </c>
      <c r="C280" s="12">
        <v>3.6</v>
      </c>
      <c r="D280">
        <v>10</v>
      </c>
      <c r="E280">
        <v>0</v>
      </c>
      <c r="F280" s="12">
        <v>36</v>
      </c>
    </row>
    <row r="281" spans="1:6" x14ac:dyDescent="0.35">
      <c r="A281">
        <v>10352</v>
      </c>
      <c r="B281">
        <v>54</v>
      </c>
      <c r="C281" s="12">
        <v>5.9</v>
      </c>
      <c r="D281">
        <v>20</v>
      </c>
      <c r="E281">
        <v>0.15</v>
      </c>
      <c r="F281" s="12">
        <v>118</v>
      </c>
    </row>
    <row r="282" spans="1:6" x14ac:dyDescent="0.35">
      <c r="A282">
        <v>10353</v>
      </c>
      <c r="B282">
        <v>11</v>
      </c>
      <c r="C282" s="12">
        <v>16.8</v>
      </c>
      <c r="D282">
        <v>12</v>
      </c>
      <c r="E282">
        <v>0.2</v>
      </c>
      <c r="F282" s="12">
        <v>201.60000000000002</v>
      </c>
    </row>
    <row r="283" spans="1:6" x14ac:dyDescent="0.35">
      <c r="A283">
        <v>10353</v>
      </c>
      <c r="B283">
        <v>38</v>
      </c>
      <c r="C283" s="12">
        <v>210.8</v>
      </c>
      <c r="D283">
        <v>50</v>
      </c>
      <c r="E283">
        <v>0.2</v>
      </c>
      <c r="F283" s="12">
        <v>10540</v>
      </c>
    </row>
    <row r="284" spans="1:6" x14ac:dyDescent="0.35">
      <c r="A284">
        <v>10354</v>
      </c>
      <c r="B284">
        <v>1</v>
      </c>
      <c r="C284" s="12">
        <v>14.4</v>
      </c>
      <c r="D284">
        <v>12</v>
      </c>
      <c r="E284">
        <v>0</v>
      </c>
      <c r="F284" s="12">
        <v>172.8</v>
      </c>
    </row>
    <row r="285" spans="1:6" x14ac:dyDescent="0.35">
      <c r="A285">
        <v>10354</v>
      </c>
      <c r="B285">
        <v>29</v>
      </c>
      <c r="C285" s="12">
        <v>99</v>
      </c>
      <c r="D285">
        <v>4</v>
      </c>
      <c r="E285">
        <v>0</v>
      </c>
      <c r="F285" s="12">
        <v>396</v>
      </c>
    </row>
    <row r="286" spans="1:6" x14ac:dyDescent="0.35">
      <c r="A286">
        <v>10355</v>
      </c>
      <c r="B286">
        <v>24</v>
      </c>
      <c r="C286" s="12">
        <v>3.6</v>
      </c>
      <c r="D286">
        <v>25</v>
      </c>
      <c r="E286">
        <v>0</v>
      </c>
      <c r="F286" s="12">
        <v>90</v>
      </c>
    </row>
    <row r="287" spans="1:6" x14ac:dyDescent="0.35">
      <c r="A287">
        <v>10355</v>
      </c>
      <c r="B287">
        <v>57</v>
      </c>
      <c r="C287" s="12">
        <v>15.6</v>
      </c>
      <c r="D287">
        <v>25</v>
      </c>
      <c r="E287">
        <v>0</v>
      </c>
      <c r="F287" s="12">
        <v>390</v>
      </c>
    </row>
    <row r="288" spans="1:6" x14ac:dyDescent="0.35">
      <c r="A288">
        <v>10356</v>
      </c>
      <c r="B288">
        <v>31</v>
      </c>
      <c r="C288" s="12">
        <v>10</v>
      </c>
      <c r="D288">
        <v>30</v>
      </c>
      <c r="E288">
        <v>0</v>
      </c>
      <c r="F288" s="12">
        <v>300</v>
      </c>
    </row>
    <row r="289" spans="1:6" x14ac:dyDescent="0.35">
      <c r="A289">
        <v>10356</v>
      </c>
      <c r="B289">
        <v>55</v>
      </c>
      <c r="C289" s="12">
        <v>19.2</v>
      </c>
      <c r="D289">
        <v>12</v>
      </c>
      <c r="E289">
        <v>0</v>
      </c>
      <c r="F289" s="12">
        <v>230.39999999999998</v>
      </c>
    </row>
    <row r="290" spans="1:6" x14ac:dyDescent="0.35">
      <c r="A290">
        <v>10356</v>
      </c>
      <c r="B290">
        <v>69</v>
      </c>
      <c r="C290" s="12">
        <v>28.8</v>
      </c>
      <c r="D290">
        <v>20</v>
      </c>
      <c r="E290">
        <v>0</v>
      </c>
      <c r="F290" s="12">
        <v>576</v>
      </c>
    </row>
    <row r="291" spans="1:6" x14ac:dyDescent="0.35">
      <c r="A291">
        <v>10357</v>
      </c>
      <c r="B291">
        <v>10</v>
      </c>
      <c r="C291" s="12">
        <v>24.8</v>
      </c>
      <c r="D291">
        <v>30</v>
      </c>
      <c r="E291">
        <v>0.2</v>
      </c>
      <c r="F291" s="12">
        <v>744</v>
      </c>
    </row>
    <row r="292" spans="1:6" x14ac:dyDescent="0.35">
      <c r="A292">
        <v>10357</v>
      </c>
      <c r="B292">
        <v>26</v>
      </c>
      <c r="C292" s="12">
        <v>24.9</v>
      </c>
      <c r="D292">
        <v>16</v>
      </c>
      <c r="E292">
        <v>0</v>
      </c>
      <c r="F292" s="12">
        <v>398.4</v>
      </c>
    </row>
    <row r="293" spans="1:6" x14ac:dyDescent="0.35">
      <c r="A293">
        <v>10357</v>
      </c>
      <c r="B293">
        <v>60</v>
      </c>
      <c r="C293" s="12">
        <v>27.2</v>
      </c>
      <c r="D293">
        <v>8</v>
      </c>
      <c r="E293">
        <v>0.2</v>
      </c>
      <c r="F293" s="12">
        <v>217.6</v>
      </c>
    </row>
    <row r="294" spans="1:6" x14ac:dyDescent="0.35">
      <c r="A294">
        <v>10358</v>
      </c>
      <c r="B294">
        <v>24</v>
      </c>
      <c r="C294" s="12">
        <v>3.6</v>
      </c>
      <c r="D294">
        <v>10</v>
      </c>
      <c r="E294">
        <v>0.05</v>
      </c>
      <c r="F294" s="12">
        <v>36</v>
      </c>
    </row>
    <row r="295" spans="1:6" x14ac:dyDescent="0.35">
      <c r="A295">
        <v>10358</v>
      </c>
      <c r="B295">
        <v>34</v>
      </c>
      <c r="C295" s="12">
        <v>11.2</v>
      </c>
      <c r="D295">
        <v>10</v>
      </c>
      <c r="E295">
        <v>0.05</v>
      </c>
      <c r="F295" s="12">
        <v>112</v>
      </c>
    </row>
    <row r="296" spans="1:6" x14ac:dyDescent="0.35">
      <c r="A296">
        <v>10358</v>
      </c>
      <c r="B296">
        <v>36</v>
      </c>
      <c r="C296" s="12">
        <v>15.2</v>
      </c>
      <c r="D296">
        <v>20</v>
      </c>
      <c r="E296">
        <v>0.05</v>
      </c>
      <c r="F296" s="12">
        <v>304</v>
      </c>
    </row>
    <row r="297" spans="1:6" x14ac:dyDescent="0.35">
      <c r="A297">
        <v>10359</v>
      </c>
      <c r="B297">
        <v>16</v>
      </c>
      <c r="C297" s="12">
        <v>13.9</v>
      </c>
      <c r="D297">
        <v>56</v>
      </c>
      <c r="E297">
        <v>0.05</v>
      </c>
      <c r="F297" s="12">
        <v>778.4</v>
      </c>
    </row>
    <row r="298" spans="1:6" x14ac:dyDescent="0.35">
      <c r="A298">
        <v>10359</v>
      </c>
      <c r="B298">
        <v>31</v>
      </c>
      <c r="C298" s="12">
        <v>10</v>
      </c>
      <c r="D298">
        <v>70</v>
      </c>
      <c r="E298">
        <v>0.05</v>
      </c>
      <c r="F298" s="12">
        <v>700</v>
      </c>
    </row>
    <row r="299" spans="1:6" x14ac:dyDescent="0.35">
      <c r="A299">
        <v>10359</v>
      </c>
      <c r="B299">
        <v>60</v>
      </c>
      <c r="C299" s="12">
        <v>27.2</v>
      </c>
      <c r="D299">
        <v>80</v>
      </c>
      <c r="E299">
        <v>0.05</v>
      </c>
      <c r="F299" s="12">
        <v>2176</v>
      </c>
    </row>
    <row r="300" spans="1:6" x14ac:dyDescent="0.35">
      <c r="A300">
        <v>10360</v>
      </c>
      <c r="B300">
        <v>28</v>
      </c>
      <c r="C300" s="12">
        <v>36.4</v>
      </c>
      <c r="D300">
        <v>30</v>
      </c>
      <c r="E300">
        <v>0</v>
      </c>
      <c r="F300" s="12">
        <v>1092</v>
      </c>
    </row>
    <row r="301" spans="1:6" x14ac:dyDescent="0.35">
      <c r="A301">
        <v>10360</v>
      </c>
      <c r="B301">
        <v>29</v>
      </c>
      <c r="C301" s="12">
        <v>99</v>
      </c>
      <c r="D301">
        <v>35</v>
      </c>
      <c r="E301">
        <v>0</v>
      </c>
      <c r="F301" s="12">
        <v>3465</v>
      </c>
    </row>
    <row r="302" spans="1:6" x14ac:dyDescent="0.35">
      <c r="A302">
        <v>10360</v>
      </c>
      <c r="B302">
        <v>38</v>
      </c>
      <c r="C302" s="12">
        <v>210.8</v>
      </c>
      <c r="D302">
        <v>10</v>
      </c>
      <c r="E302">
        <v>0</v>
      </c>
      <c r="F302" s="12">
        <v>2108</v>
      </c>
    </row>
    <row r="303" spans="1:6" x14ac:dyDescent="0.35">
      <c r="A303">
        <v>10360</v>
      </c>
      <c r="B303">
        <v>49</v>
      </c>
      <c r="C303" s="12">
        <v>16</v>
      </c>
      <c r="D303">
        <v>35</v>
      </c>
      <c r="E303">
        <v>0</v>
      </c>
      <c r="F303" s="12">
        <v>560</v>
      </c>
    </row>
    <row r="304" spans="1:6" x14ac:dyDescent="0.35">
      <c r="A304">
        <v>10360</v>
      </c>
      <c r="B304">
        <v>54</v>
      </c>
      <c r="C304" s="12">
        <v>5.9</v>
      </c>
      <c r="D304">
        <v>28</v>
      </c>
      <c r="E304">
        <v>0</v>
      </c>
      <c r="F304" s="12">
        <v>165.20000000000002</v>
      </c>
    </row>
    <row r="305" spans="1:6" x14ac:dyDescent="0.35">
      <c r="A305">
        <v>10361</v>
      </c>
      <c r="B305">
        <v>39</v>
      </c>
      <c r="C305" s="12">
        <v>14.4</v>
      </c>
      <c r="D305">
        <v>54</v>
      </c>
      <c r="E305">
        <v>0.1</v>
      </c>
      <c r="F305" s="12">
        <v>777.6</v>
      </c>
    </row>
    <row r="306" spans="1:6" x14ac:dyDescent="0.35">
      <c r="A306">
        <v>10361</v>
      </c>
      <c r="B306">
        <v>60</v>
      </c>
      <c r="C306" s="12">
        <v>27.2</v>
      </c>
      <c r="D306">
        <v>55</v>
      </c>
      <c r="E306">
        <v>0.1</v>
      </c>
      <c r="F306" s="12">
        <v>1496</v>
      </c>
    </row>
    <row r="307" spans="1:6" x14ac:dyDescent="0.35">
      <c r="A307">
        <v>10362</v>
      </c>
      <c r="B307">
        <v>25</v>
      </c>
      <c r="C307" s="12">
        <v>11.2</v>
      </c>
      <c r="D307">
        <v>50</v>
      </c>
      <c r="E307">
        <v>0</v>
      </c>
      <c r="F307" s="12">
        <v>560</v>
      </c>
    </row>
    <row r="308" spans="1:6" x14ac:dyDescent="0.35">
      <c r="A308">
        <v>10362</v>
      </c>
      <c r="B308">
        <v>51</v>
      </c>
      <c r="C308" s="12">
        <v>42.4</v>
      </c>
      <c r="D308">
        <v>20</v>
      </c>
      <c r="E308">
        <v>0</v>
      </c>
      <c r="F308" s="12">
        <v>848</v>
      </c>
    </row>
    <row r="309" spans="1:6" x14ac:dyDescent="0.35">
      <c r="A309">
        <v>10362</v>
      </c>
      <c r="B309">
        <v>54</v>
      </c>
      <c r="C309" s="12">
        <v>5.9</v>
      </c>
      <c r="D309">
        <v>24</v>
      </c>
      <c r="E309">
        <v>0</v>
      </c>
      <c r="F309" s="12">
        <v>141.60000000000002</v>
      </c>
    </row>
    <row r="310" spans="1:6" x14ac:dyDescent="0.35">
      <c r="A310">
        <v>10363</v>
      </c>
      <c r="B310">
        <v>31</v>
      </c>
      <c r="C310" s="12">
        <v>10</v>
      </c>
      <c r="D310">
        <v>20</v>
      </c>
      <c r="E310">
        <v>0</v>
      </c>
      <c r="F310" s="12">
        <v>200</v>
      </c>
    </row>
    <row r="311" spans="1:6" x14ac:dyDescent="0.35">
      <c r="A311">
        <v>10363</v>
      </c>
      <c r="B311">
        <v>75</v>
      </c>
      <c r="C311" s="12">
        <v>6.2</v>
      </c>
      <c r="D311">
        <v>12</v>
      </c>
      <c r="E311">
        <v>0</v>
      </c>
      <c r="F311" s="12">
        <v>74.400000000000006</v>
      </c>
    </row>
    <row r="312" spans="1:6" x14ac:dyDescent="0.35">
      <c r="A312">
        <v>10363</v>
      </c>
      <c r="B312">
        <v>76</v>
      </c>
      <c r="C312" s="12">
        <v>14.4</v>
      </c>
      <c r="D312">
        <v>12</v>
      </c>
      <c r="E312">
        <v>0</v>
      </c>
      <c r="F312" s="12">
        <v>172.8</v>
      </c>
    </row>
    <row r="313" spans="1:6" x14ac:dyDescent="0.35">
      <c r="A313">
        <v>10364</v>
      </c>
      <c r="B313">
        <v>69</v>
      </c>
      <c r="C313" s="12">
        <v>28.8</v>
      </c>
      <c r="D313">
        <v>30</v>
      </c>
      <c r="E313">
        <v>0</v>
      </c>
      <c r="F313" s="12">
        <v>864</v>
      </c>
    </row>
    <row r="314" spans="1:6" x14ac:dyDescent="0.35">
      <c r="A314">
        <v>10364</v>
      </c>
      <c r="B314">
        <v>71</v>
      </c>
      <c r="C314" s="12">
        <v>17.2</v>
      </c>
      <c r="D314">
        <v>5</v>
      </c>
      <c r="E314">
        <v>0</v>
      </c>
      <c r="F314" s="12">
        <v>86</v>
      </c>
    </row>
    <row r="315" spans="1:6" x14ac:dyDescent="0.35">
      <c r="A315">
        <v>10365</v>
      </c>
      <c r="B315">
        <v>11</v>
      </c>
      <c r="C315" s="12">
        <v>16.8</v>
      </c>
      <c r="D315">
        <v>24</v>
      </c>
      <c r="E315">
        <v>0</v>
      </c>
      <c r="F315" s="12">
        <v>403.20000000000005</v>
      </c>
    </row>
    <row r="316" spans="1:6" x14ac:dyDescent="0.35">
      <c r="A316">
        <v>10366</v>
      </c>
      <c r="B316">
        <v>65</v>
      </c>
      <c r="C316" s="12">
        <v>16.8</v>
      </c>
      <c r="D316">
        <v>5</v>
      </c>
      <c r="E316">
        <v>0</v>
      </c>
      <c r="F316" s="12">
        <v>84</v>
      </c>
    </row>
    <row r="317" spans="1:6" x14ac:dyDescent="0.35">
      <c r="A317">
        <v>10366</v>
      </c>
      <c r="B317">
        <v>77</v>
      </c>
      <c r="C317" s="12">
        <v>10.4</v>
      </c>
      <c r="D317">
        <v>5</v>
      </c>
      <c r="E317">
        <v>0</v>
      </c>
      <c r="F317" s="12">
        <v>52</v>
      </c>
    </row>
    <row r="318" spans="1:6" x14ac:dyDescent="0.35">
      <c r="A318">
        <v>10367</v>
      </c>
      <c r="B318">
        <v>34</v>
      </c>
      <c r="C318" s="12">
        <v>11.2</v>
      </c>
      <c r="D318">
        <v>36</v>
      </c>
      <c r="E318">
        <v>0</v>
      </c>
      <c r="F318" s="12">
        <v>403.2</v>
      </c>
    </row>
    <row r="319" spans="1:6" x14ac:dyDescent="0.35">
      <c r="A319">
        <v>10367</v>
      </c>
      <c r="B319">
        <v>54</v>
      </c>
      <c r="C319" s="12">
        <v>5.9</v>
      </c>
      <c r="D319">
        <v>18</v>
      </c>
      <c r="E319">
        <v>0</v>
      </c>
      <c r="F319" s="12">
        <v>106.2</v>
      </c>
    </row>
    <row r="320" spans="1:6" x14ac:dyDescent="0.35">
      <c r="A320">
        <v>10367</v>
      </c>
      <c r="B320">
        <v>65</v>
      </c>
      <c r="C320" s="12">
        <v>16.8</v>
      </c>
      <c r="D320">
        <v>15</v>
      </c>
      <c r="E320">
        <v>0</v>
      </c>
      <c r="F320" s="12">
        <v>252</v>
      </c>
    </row>
    <row r="321" spans="1:6" x14ac:dyDescent="0.35">
      <c r="A321">
        <v>10367</v>
      </c>
      <c r="B321">
        <v>77</v>
      </c>
      <c r="C321" s="12">
        <v>10.4</v>
      </c>
      <c r="D321">
        <v>7</v>
      </c>
      <c r="E321">
        <v>0</v>
      </c>
      <c r="F321" s="12">
        <v>72.8</v>
      </c>
    </row>
    <row r="322" spans="1:6" x14ac:dyDescent="0.35">
      <c r="A322">
        <v>10368</v>
      </c>
      <c r="B322">
        <v>21</v>
      </c>
      <c r="C322" s="12">
        <v>8</v>
      </c>
      <c r="D322">
        <v>5</v>
      </c>
      <c r="E322">
        <v>0.1</v>
      </c>
      <c r="F322" s="12">
        <v>40</v>
      </c>
    </row>
    <row r="323" spans="1:6" x14ac:dyDescent="0.35">
      <c r="A323">
        <v>10368</v>
      </c>
      <c r="B323">
        <v>28</v>
      </c>
      <c r="C323" s="12">
        <v>36.4</v>
      </c>
      <c r="D323">
        <v>13</v>
      </c>
      <c r="E323">
        <v>0.1</v>
      </c>
      <c r="F323" s="12">
        <v>473.2</v>
      </c>
    </row>
    <row r="324" spans="1:6" x14ac:dyDescent="0.35">
      <c r="A324">
        <v>10368</v>
      </c>
      <c r="B324">
        <v>57</v>
      </c>
      <c r="C324" s="12">
        <v>15.6</v>
      </c>
      <c r="D324">
        <v>25</v>
      </c>
      <c r="E324">
        <v>0</v>
      </c>
      <c r="F324" s="12">
        <v>390</v>
      </c>
    </row>
    <row r="325" spans="1:6" x14ac:dyDescent="0.35">
      <c r="A325">
        <v>10368</v>
      </c>
      <c r="B325">
        <v>64</v>
      </c>
      <c r="C325" s="12">
        <v>26.6</v>
      </c>
      <c r="D325">
        <v>35</v>
      </c>
      <c r="E325">
        <v>0.1</v>
      </c>
      <c r="F325" s="12">
        <v>931</v>
      </c>
    </row>
    <row r="326" spans="1:6" x14ac:dyDescent="0.35">
      <c r="A326">
        <v>10369</v>
      </c>
      <c r="B326">
        <v>29</v>
      </c>
      <c r="C326" s="12">
        <v>99</v>
      </c>
      <c r="D326">
        <v>20</v>
      </c>
      <c r="E326">
        <v>0</v>
      </c>
      <c r="F326" s="12">
        <v>1980</v>
      </c>
    </row>
    <row r="327" spans="1:6" x14ac:dyDescent="0.35">
      <c r="A327">
        <v>10369</v>
      </c>
      <c r="B327">
        <v>56</v>
      </c>
      <c r="C327" s="12">
        <v>30.4</v>
      </c>
      <c r="D327">
        <v>18</v>
      </c>
      <c r="E327">
        <v>0.25</v>
      </c>
      <c r="F327" s="12">
        <v>547.19999999999993</v>
      </c>
    </row>
    <row r="328" spans="1:6" x14ac:dyDescent="0.35">
      <c r="A328">
        <v>10370</v>
      </c>
      <c r="B328">
        <v>1</v>
      </c>
      <c r="C328" s="12">
        <v>14.4</v>
      </c>
      <c r="D328">
        <v>15</v>
      </c>
      <c r="E328">
        <v>0.15</v>
      </c>
      <c r="F328" s="12">
        <v>216</v>
      </c>
    </row>
    <row r="329" spans="1:6" x14ac:dyDescent="0.35">
      <c r="A329">
        <v>10370</v>
      </c>
      <c r="B329">
        <v>64</v>
      </c>
      <c r="C329" s="12">
        <v>26.6</v>
      </c>
      <c r="D329">
        <v>30</v>
      </c>
      <c r="E329">
        <v>0</v>
      </c>
      <c r="F329" s="12">
        <v>798</v>
      </c>
    </row>
    <row r="330" spans="1:6" x14ac:dyDescent="0.35">
      <c r="A330">
        <v>10370</v>
      </c>
      <c r="B330">
        <v>74</v>
      </c>
      <c r="C330" s="12">
        <v>8</v>
      </c>
      <c r="D330">
        <v>20</v>
      </c>
      <c r="E330">
        <v>0.15</v>
      </c>
      <c r="F330" s="12">
        <v>160</v>
      </c>
    </row>
    <row r="331" spans="1:6" x14ac:dyDescent="0.35">
      <c r="A331">
        <v>10371</v>
      </c>
      <c r="B331">
        <v>36</v>
      </c>
      <c r="C331" s="12">
        <v>15.2</v>
      </c>
      <c r="D331">
        <v>6</v>
      </c>
      <c r="E331">
        <v>0.2</v>
      </c>
      <c r="F331" s="12">
        <v>91.199999999999989</v>
      </c>
    </row>
    <row r="332" spans="1:6" x14ac:dyDescent="0.35">
      <c r="A332">
        <v>10372</v>
      </c>
      <c r="B332">
        <v>20</v>
      </c>
      <c r="C332" s="12">
        <v>64.8</v>
      </c>
      <c r="D332">
        <v>12</v>
      </c>
      <c r="E332">
        <v>0.25</v>
      </c>
      <c r="F332" s="12">
        <v>777.59999999999991</v>
      </c>
    </row>
    <row r="333" spans="1:6" x14ac:dyDescent="0.35">
      <c r="A333">
        <v>10372</v>
      </c>
      <c r="B333">
        <v>38</v>
      </c>
      <c r="C333" s="12">
        <v>210.8</v>
      </c>
      <c r="D333">
        <v>40</v>
      </c>
      <c r="E333">
        <v>0.25</v>
      </c>
      <c r="F333" s="12">
        <v>8432</v>
      </c>
    </row>
    <row r="334" spans="1:6" x14ac:dyDescent="0.35">
      <c r="A334">
        <v>10372</v>
      </c>
      <c r="B334">
        <v>60</v>
      </c>
      <c r="C334" s="12">
        <v>27.2</v>
      </c>
      <c r="D334">
        <v>70</v>
      </c>
      <c r="E334">
        <v>0.25</v>
      </c>
      <c r="F334" s="12">
        <v>1904</v>
      </c>
    </row>
    <row r="335" spans="1:6" x14ac:dyDescent="0.35">
      <c r="A335">
        <v>10372</v>
      </c>
      <c r="B335">
        <v>72</v>
      </c>
      <c r="C335" s="12">
        <v>27.8</v>
      </c>
      <c r="D335">
        <v>42</v>
      </c>
      <c r="E335">
        <v>0.25</v>
      </c>
      <c r="F335" s="12">
        <v>1167.6000000000001</v>
      </c>
    </row>
    <row r="336" spans="1:6" x14ac:dyDescent="0.35">
      <c r="A336">
        <v>10373</v>
      </c>
      <c r="B336">
        <v>58</v>
      </c>
      <c r="C336" s="12">
        <v>10.6</v>
      </c>
      <c r="D336">
        <v>80</v>
      </c>
      <c r="E336">
        <v>0.2</v>
      </c>
      <c r="F336" s="12">
        <v>848</v>
      </c>
    </row>
    <row r="337" spans="1:6" x14ac:dyDescent="0.35">
      <c r="A337">
        <v>10373</v>
      </c>
      <c r="B337">
        <v>71</v>
      </c>
      <c r="C337" s="12">
        <v>17.2</v>
      </c>
      <c r="D337">
        <v>50</v>
      </c>
      <c r="E337">
        <v>0.2</v>
      </c>
      <c r="F337" s="12">
        <v>860</v>
      </c>
    </row>
    <row r="338" spans="1:6" x14ac:dyDescent="0.35">
      <c r="A338">
        <v>10374</v>
      </c>
      <c r="B338">
        <v>31</v>
      </c>
      <c r="C338" s="12">
        <v>10</v>
      </c>
      <c r="D338">
        <v>30</v>
      </c>
      <c r="E338">
        <v>0</v>
      </c>
      <c r="F338" s="12">
        <v>300</v>
      </c>
    </row>
    <row r="339" spans="1:6" x14ac:dyDescent="0.35">
      <c r="A339">
        <v>10374</v>
      </c>
      <c r="B339">
        <v>58</v>
      </c>
      <c r="C339" s="12">
        <v>10.6</v>
      </c>
      <c r="D339">
        <v>15</v>
      </c>
      <c r="E339">
        <v>0</v>
      </c>
      <c r="F339" s="12">
        <v>159</v>
      </c>
    </row>
    <row r="340" spans="1:6" x14ac:dyDescent="0.35">
      <c r="A340">
        <v>10375</v>
      </c>
      <c r="B340">
        <v>14</v>
      </c>
      <c r="C340" s="12">
        <v>18.600000000000001</v>
      </c>
      <c r="D340">
        <v>15</v>
      </c>
      <c r="E340">
        <v>0</v>
      </c>
      <c r="F340" s="12">
        <v>279</v>
      </c>
    </row>
    <row r="341" spans="1:6" x14ac:dyDescent="0.35">
      <c r="A341">
        <v>10375</v>
      </c>
      <c r="B341">
        <v>54</v>
      </c>
      <c r="C341" s="12">
        <v>5.9</v>
      </c>
      <c r="D341">
        <v>10</v>
      </c>
      <c r="E341">
        <v>0</v>
      </c>
      <c r="F341" s="12">
        <v>59</v>
      </c>
    </row>
    <row r="342" spans="1:6" x14ac:dyDescent="0.35">
      <c r="A342">
        <v>10376</v>
      </c>
      <c r="B342">
        <v>31</v>
      </c>
      <c r="C342" s="12">
        <v>10</v>
      </c>
      <c r="D342">
        <v>42</v>
      </c>
      <c r="E342">
        <v>0.05</v>
      </c>
      <c r="F342" s="12">
        <v>420</v>
      </c>
    </row>
    <row r="343" spans="1:6" x14ac:dyDescent="0.35">
      <c r="A343">
        <v>10377</v>
      </c>
      <c r="B343">
        <v>28</v>
      </c>
      <c r="C343" s="12">
        <v>36.4</v>
      </c>
      <c r="D343">
        <v>20</v>
      </c>
      <c r="E343">
        <v>0.15</v>
      </c>
      <c r="F343" s="12">
        <v>728</v>
      </c>
    </row>
    <row r="344" spans="1:6" x14ac:dyDescent="0.35">
      <c r="A344">
        <v>10377</v>
      </c>
      <c r="B344">
        <v>39</v>
      </c>
      <c r="C344" s="12">
        <v>14.4</v>
      </c>
      <c r="D344">
        <v>20</v>
      </c>
      <c r="E344">
        <v>0.15</v>
      </c>
      <c r="F344" s="12">
        <v>288</v>
      </c>
    </row>
    <row r="345" spans="1:6" x14ac:dyDescent="0.35">
      <c r="A345">
        <v>10378</v>
      </c>
      <c r="B345">
        <v>71</v>
      </c>
      <c r="C345" s="12">
        <v>17.2</v>
      </c>
      <c r="D345">
        <v>6</v>
      </c>
      <c r="E345">
        <v>0</v>
      </c>
      <c r="F345" s="12">
        <v>103.19999999999999</v>
      </c>
    </row>
    <row r="346" spans="1:6" x14ac:dyDescent="0.35">
      <c r="A346">
        <v>10379</v>
      </c>
      <c r="B346">
        <v>41</v>
      </c>
      <c r="C346" s="12">
        <v>7.7</v>
      </c>
      <c r="D346">
        <v>8</v>
      </c>
      <c r="E346">
        <v>0.1</v>
      </c>
      <c r="F346" s="12">
        <v>61.6</v>
      </c>
    </row>
    <row r="347" spans="1:6" x14ac:dyDescent="0.35">
      <c r="A347">
        <v>10379</v>
      </c>
      <c r="B347">
        <v>63</v>
      </c>
      <c r="C347" s="12">
        <v>35.1</v>
      </c>
      <c r="D347">
        <v>16</v>
      </c>
      <c r="E347">
        <v>0.1</v>
      </c>
      <c r="F347" s="12">
        <v>561.6</v>
      </c>
    </row>
    <row r="348" spans="1:6" x14ac:dyDescent="0.35">
      <c r="A348">
        <v>10379</v>
      </c>
      <c r="B348">
        <v>65</v>
      </c>
      <c r="C348" s="12">
        <v>16.8</v>
      </c>
      <c r="D348">
        <v>20</v>
      </c>
      <c r="E348">
        <v>0.1</v>
      </c>
      <c r="F348" s="12">
        <v>336</v>
      </c>
    </row>
    <row r="349" spans="1:6" x14ac:dyDescent="0.35">
      <c r="A349">
        <v>10380</v>
      </c>
      <c r="B349">
        <v>30</v>
      </c>
      <c r="C349" s="12">
        <v>20.7</v>
      </c>
      <c r="D349">
        <v>18</v>
      </c>
      <c r="E349">
        <v>0.1</v>
      </c>
      <c r="F349" s="12">
        <v>372.59999999999997</v>
      </c>
    </row>
    <row r="350" spans="1:6" x14ac:dyDescent="0.35">
      <c r="A350">
        <v>10380</v>
      </c>
      <c r="B350">
        <v>53</v>
      </c>
      <c r="C350" s="12">
        <v>26.2</v>
      </c>
      <c r="D350">
        <v>20</v>
      </c>
      <c r="E350">
        <v>0.1</v>
      </c>
      <c r="F350" s="12">
        <v>524</v>
      </c>
    </row>
    <row r="351" spans="1:6" x14ac:dyDescent="0.35">
      <c r="A351">
        <v>10380</v>
      </c>
      <c r="B351">
        <v>60</v>
      </c>
      <c r="C351" s="12">
        <v>27.2</v>
      </c>
      <c r="D351">
        <v>6</v>
      </c>
      <c r="E351">
        <v>0.1</v>
      </c>
      <c r="F351" s="12">
        <v>163.19999999999999</v>
      </c>
    </row>
    <row r="352" spans="1:6" x14ac:dyDescent="0.35">
      <c r="A352">
        <v>10380</v>
      </c>
      <c r="B352">
        <v>70</v>
      </c>
      <c r="C352" s="12">
        <v>12</v>
      </c>
      <c r="D352">
        <v>30</v>
      </c>
      <c r="E352">
        <v>0</v>
      </c>
      <c r="F352" s="12">
        <v>360</v>
      </c>
    </row>
    <row r="353" spans="1:6" x14ac:dyDescent="0.35">
      <c r="A353">
        <v>10381</v>
      </c>
      <c r="B353">
        <v>74</v>
      </c>
      <c r="C353" s="12">
        <v>8</v>
      </c>
      <c r="D353">
        <v>14</v>
      </c>
      <c r="E353">
        <v>0</v>
      </c>
      <c r="F353" s="12">
        <v>112</v>
      </c>
    </row>
    <row r="354" spans="1:6" x14ac:dyDescent="0.35">
      <c r="A354">
        <v>10382</v>
      </c>
      <c r="B354">
        <v>5</v>
      </c>
      <c r="C354" s="12">
        <v>17</v>
      </c>
      <c r="D354">
        <v>32</v>
      </c>
      <c r="E354">
        <v>0</v>
      </c>
      <c r="F354" s="12">
        <v>544</v>
      </c>
    </row>
    <row r="355" spans="1:6" x14ac:dyDescent="0.35">
      <c r="A355">
        <v>10382</v>
      </c>
      <c r="B355">
        <v>18</v>
      </c>
      <c r="C355" s="12">
        <v>50</v>
      </c>
      <c r="D355">
        <v>9</v>
      </c>
      <c r="E355">
        <v>0</v>
      </c>
      <c r="F355" s="12">
        <v>450</v>
      </c>
    </row>
    <row r="356" spans="1:6" x14ac:dyDescent="0.35">
      <c r="A356">
        <v>10382</v>
      </c>
      <c r="B356">
        <v>29</v>
      </c>
      <c r="C356" s="12">
        <v>99</v>
      </c>
      <c r="D356">
        <v>14</v>
      </c>
      <c r="E356">
        <v>0</v>
      </c>
      <c r="F356" s="12">
        <v>1386</v>
      </c>
    </row>
    <row r="357" spans="1:6" x14ac:dyDescent="0.35">
      <c r="A357">
        <v>10382</v>
      </c>
      <c r="B357">
        <v>33</v>
      </c>
      <c r="C357" s="12">
        <v>2</v>
      </c>
      <c r="D357">
        <v>60</v>
      </c>
      <c r="E357">
        <v>0</v>
      </c>
      <c r="F357" s="12">
        <v>120</v>
      </c>
    </row>
    <row r="358" spans="1:6" x14ac:dyDescent="0.35">
      <c r="A358">
        <v>10382</v>
      </c>
      <c r="B358">
        <v>74</v>
      </c>
      <c r="C358" s="12">
        <v>8</v>
      </c>
      <c r="D358">
        <v>50</v>
      </c>
      <c r="E358">
        <v>0</v>
      </c>
      <c r="F358" s="12">
        <v>400</v>
      </c>
    </row>
    <row r="359" spans="1:6" x14ac:dyDescent="0.35">
      <c r="A359">
        <v>10383</v>
      </c>
      <c r="B359">
        <v>13</v>
      </c>
      <c r="C359" s="12">
        <v>4.8</v>
      </c>
      <c r="D359">
        <v>20</v>
      </c>
      <c r="E359">
        <v>0</v>
      </c>
      <c r="F359" s="12">
        <v>96</v>
      </c>
    </row>
    <row r="360" spans="1:6" x14ac:dyDescent="0.35">
      <c r="A360">
        <v>10383</v>
      </c>
      <c r="B360">
        <v>50</v>
      </c>
      <c r="C360" s="12">
        <v>13</v>
      </c>
      <c r="D360">
        <v>15</v>
      </c>
      <c r="E360">
        <v>0</v>
      </c>
      <c r="F360" s="12">
        <v>195</v>
      </c>
    </row>
    <row r="361" spans="1:6" x14ac:dyDescent="0.35">
      <c r="A361">
        <v>10383</v>
      </c>
      <c r="B361">
        <v>56</v>
      </c>
      <c r="C361" s="12">
        <v>30.4</v>
      </c>
      <c r="D361">
        <v>20</v>
      </c>
      <c r="E361">
        <v>0</v>
      </c>
      <c r="F361" s="12">
        <v>608</v>
      </c>
    </row>
    <row r="362" spans="1:6" x14ac:dyDescent="0.35">
      <c r="A362">
        <v>10384</v>
      </c>
      <c r="B362">
        <v>20</v>
      </c>
      <c r="C362" s="12">
        <v>64.8</v>
      </c>
      <c r="D362">
        <v>28</v>
      </c>
      <c r="E362">
        <v>0</v>
      </c>
      <c r="F362" s="12">
        <v>1814.3999999999999</v>
      </c>
    </row>
    <row r="363" spans="1:6" x14ac:dyDescent="0.35">
      <c r="A363">
        <v>10384</v>
      </c>
      <c r="B363">
        <v>60</v>
      </c>
      <c r="C363" s="12">
        <v>27.2</v>
      </c>
      <c r="D363">
        <v>15</v>
      </c>
      <c r="E363">
        <v>0</v>
      </c>
      <c r="F363" s="12">
        <v>408</v>
      </c>
    </row>
    <row r="364" spans="1:6" x14ac:dyDescent="0.35">
      <c r="A364">
        <v>10385</v>
      </c>
      <c r="B364">
        <v>7</v>
      </c>
      <c r="C364" s="12">
        <v>24</v>
      </c>
      <c r="D364">
        <v>10</v>
      </c>
      <c r="E364">
        <v>0.2</v>
      </c>
      <c r="F364" s="12">
        <v>240</v>
      </c>
    </row>
    <row r="365" spans="1:6" x14ac:dyDescent="0.35">
      <c r="A365">
        <v>10385</v>
      </c>
      <c r="B365">
        <v>60</v>
      </c>
      <c r="C365" s="12">
        <v>27.2</v>
      </c>
      <c r="D365">
        <v>20</v>
      </c>
      <c r="E365">
        <v>0.2</v>
      </c>
      <c r="F365" s="12">
        <v>544</v>
      </c>
    </row>
    <row r="366" spans="1:6" x14ac:dyDescent="0.35">
      <c r="A366">
        <v>10385</v>
      </c>
      <c r="B366">
        <v>68</v>
      </c>
      <c r="C366" s="12">
        <v>10</v>
      </c>
      <c r="D366">
        <v>8</v>
      </c>
      <c r="E366">
        <v>0.2</v>
      </c>
      <c r="F366" s="12">
        <v>80</v>
      </c>
    </row>
    <row r="367" spans="1:6" x14ac:dyDescent="0.35">
      <c r="A367">
        <v>10386</v>
      </c>
      <c r="B367">
        <v>24</v>
      </c>
      <c r="C367" s="12">
        <v>3.6</v>
      </c>
      <c r="D367">
        <v>15</v>
      </c>
      <c r="E367">
        <v>0</v>
      </c>
      <c r="F367" s="12">
        <v>54</v>
      </c>
    </row>
    <row r="368" spans="1:6" x14ac:dyDescent="0.35">
      <c r="A368">
        <v>10386</v>
      </c>
      <c r="B368">
        <v>34</v>
      </c>
      <c r="C368" s="12">
        <v>11.2</v>
      </c>
      <c r="D368">
        <v>10</v>
      </c>
      <c r="E368">
        <v>0</v>
      </c>
      <c r="F368" s="12">
        <v>112</v>
      </c>
    </row>
    <row r="369" spans="1:6" x14ac:dyDescent="0.35">
      <c r="A369">
        <v>10387</v>
      </c>
      <c r="B369">
        <v>24</v>
      </c>
      <c r="C369" s="12">
        <v>3.6</v>
      </c>
      <c r="D369">
        <v>15</v>
      </c>
      <c r="E369">
        <v>0</v>
      </c>
      <c r="F369" s="12">
        <v>54</v>
      </c>
    </row>
    <row r="370" spans="1:6" x14ac:dyDescent="0.35">
      <c r="A370">
        <v>10387</v>
      </c>
      <c r="B370">
        <v>28</v>
      </c>
      <c r="C370" s="12">
        <v>36.4</v>
      </c>
      <c r="D370">
        <v>6</v>
      </c>
      <c r="E370">
        <v>0</v>
      </c>
      <c r="F370" s="12">
        <v>218.39999999999998</v>
      </c>
    </row>
    <row r="371" spans="1:6" x14ac:dyDescent="0.35">
      <c r="A371">
        <v>10387</v>
      </c>
      <c r="B371">
        <v>59</v>
      </c>
      <c r="C371" s="12">
        <v>44</v>
      </c>
      <c r="D371">
        <v>12</v>
      </c>
      <c r="E371">
        <v>0</v>
      </c>
      <c r="F371" s="12">
        <v>528</v>
      </c>
    </row>
    <row r="372" spans="1:6" x14ac:dyDescent="0.35">
      <c r="A372">
        <v>10387</v>
      </c>
      <c r="B372">
        <v>71</v>
      </c>
      <c r="C372" s="12">
        <v>17.2</v>
      </c>
      <c r="D372">
        <v>15</v>
      </c>
      <c r="E372">
        <v>0</v>
      </c>
      <c r="F372" s="12">
        <v>258</v>
      </c>
    </row>
    <row r="373" spans="1:6" x14ac:dyDescent="0.35">
      <c r="A373">
        <v>10388</v>
      </c>
      <c r="B373">
        <v>45</v>
      </c>
      <c r="C373" s="12">
        <v>7.6</v>
      </c>
      <c r="D373">
        <v>15</v>
      </c>
      <c r="E373">
        <v>0.2</v>
      </c>
      <c r="F373" s="12">
        <v>114</v>
      </c>
    </row>
    <row r="374" spans="1:6" x14ac:dyDescent="0.35">
      <c r="A374">
        <v>10388</v>
      </c>
      <c r="B374">
        <v>52</v>
      </c>
      <c r="C374" s="12">
        <v>5.6</v>
      </c>
      <c r="D374">
        <v>20</v>
      </c>
      <c r="E374">
        <v>0.2</v>
      </c>
      <c r="F374" s="12">
        <v>112</v>
      </c>
    </row>
    <row r="375" spans="1:6" x14ac:dyDescent="0.35">
      <c r="A375">
        <v>10388</v>
      </c>
      <c r="B375">
        <v>53</v>
      </c>
      <c r="C375" s="12">
        <v>26.2</v>
      </c>
      <c r="D375">
        <v>40</v>
      </c>
      <c r="E375">
        <v>0</v>
      </c>
      <c r="F375" s="12">
        <v>1048</v>
      </c>
    </row>
    <row r="376" spans="1:6" x14ac:dyDescent="0.35">
      <c r="A376">
        <v>10389</v>
      </c>
      <c r="B376">
        <v>10</v>
      </c>
      <c r="C376" s="12">
        <v>24.8</v>
      </c>
      <c r="D376">
        <v>16</v>
      </c>
      <c r="E376">
        <v>0</v>
      </c>
      <c r="F376" s="12">
        <v>396.8</v>
      </c>
    </row>
    <row r="377" spans="1:6" x14ac:dyDescent="0.35">
      <c r="A377">
        <v>10389</v>
      </c>
      <c r="B377">
        <v>55</v>
      </c>
      <c r="C377" s="12">
        <v>19.2</v>
      </c>
      <c r="D377">
        <v>15</v>
      </c>
      <c r="E377">
        <v>0</v>
      </c>
      <c r="F377" s="12">
        <v>288</v>
      </c>
    </row>
    <row r="378" spans="1:6" x14ac:dyDescent="0.35">
      <c r="A378">
        <v>10389</v>
      </c>
      <c r="B378">
        <v>62</v>
      </c>
      <c r="C378" s="12">
        <v>39.4</v>
      </c>
      <c r="D378">
        <v>20</v>
      </c>
      <c r="E378">
        <v>0</v>
      </c>
      <c r="F378" s="12">
        <v>788</v>
      </c>
    </row>
    <row r="379" spans="1:6" x14ac:dyDescent="0.35">
      <c r="A379">
        <v>10389</v>
      </c>
      <c r="B379">
        <v>70</v>
      </c>
      <c r="C379" s="12">
        <v>12</v>
      </c>
      <c r="D379">
        <v>30</v>
      </c>
      <c r="E379">
        <v>0</v>
      </c>
      <c r="F379" s="12">
        <v>360</v>
      </c>
    </row>
    <row r="380" spans="1:6" x14ac:dyDescent="0.35">
      <c r="A380">
        <v>10390</v>
      </c>
      <c r="B380">
        <v>31</v>
      </c>
      <c r="C380" s="12">
        <v>10</v>
      </c>
      <c r="D380">
        <v>60</v>
      </c>
      <c r="E380">
        <v>0.1</v>
      </c>
      <c r="F380" s="12">
        <v>600</v>
      </c>
    </row>
    <row r="381" spans="1:6" x14ac:dyDescent="0.35">
      <c r="A381">
        <v>10390</v>
      </c>
      <c r="B381">
        <v>35</v>
      </c>
      <c r="C381" s="12">
        <v>14.4</v>
      </c>
      <c r="D381">
        <v>40</v>
      </c>
      <c r="E381">
        <v>0.1</v>
      </c>
      <c r="F381" s="12">
        <v>576</v>
      </c>
    </row>
    <row r="382" spans="1:6" x14ac:dyDescent="0.35">
      <c r="A382">
        <v>10390</v>
      </c>
      <c r="B382">
        <v>46</v>
      </c>
      <c r="C382" s="12">
        <v>9.6</v>
      </c>
      <c r="D382">
        <v>45</v>
      </c>
      <c r="E382">
        <v>0</v>
      </c>
      <c r="F382" s="12">
        <v>432</v>
      </c>
    </row>
    <row r="383" spans="1:6" x14ac:dyDescent="0.35">
      <c r="A383">
        <v>10390</v>
      </c>
      <c r="B383">
        <v>72</v>
      </c>
      <c r="C383" s="12">
        <v>27.8</v>
      </c>
      <c r="D383">
        <v>24</v>
      </c>
      <c r="E383">
        <v>0.1</v>
      </c>
      <c r="F383" s="12">
        <v>667.2</v>
      </c>
    </row>
    <row r="384" spans="1:6" x14ac:dyDescent="0.35">
      <c r="A384">
        <v>10391</v>
      </c>
      <c r="B384">
        <v>13</v>
      </c>
      <c r="C384" s="12">
        <v>4.8</v>
      </c>
      <c r="D384">
        <v>18</v>
      </c>
      <c r="E384">
        <v>0</v>
      </c>
      <c r="F384" s="12">
        <v>86.399999999999991</v>
      </c>
    </row>
    <row r="385" spans="1:6" x14ac:dyDescent="0.35">
      <c r="A385">
        <v>10392</v>
      </c>
      <c r="B385">
        <v>69</v>
      </c>
      <c r="C385" s="12">
        <v>28.8</v>
      </c>
      <c r="D385">
        <v>50</v>
      </c>
      <c r="E385">
        <v>0</v>
      </c>
      <c r="F385" s="12">
        <v>1440</v>
      </c>
    </row>
    <row r="386" spans="1:6" x14ac:dyDescent="0.35">
      <c r="A386">
        <v>10393</v>
      </c>
      <c r="B386">
        <v>2</v>
      </c>
      <c r="C386" s="12">
        <v>15.2</v>
      </c>
      <c r="D386">
        <v>25</v>
      </c>
      <c r="E386">
        <v>0.25</v>
      </c>
      <c r="F386" s="12">
        <v>380</v>
      </c>
    </row>
    <row r="387" spans="1:6" x14ac:dyDescent="0.35">
      <c r="A387">
        <v>10393</v>
      </c>
      <c r="B387">
        <v>14</v>
      </c>
      <c r="C387" s="12">
        <v>18.600000000000001</v>
      </c>
      <c r="D387">
        <v>42</v>
      </c>
      <c r="E387">
        <v>0.25</v>
      </c>
      <c r="F387" s="12">
        <v>781.2</v>
      </c>
    </row>
    <row r="388" spans="1:6" x14ac:dyDescent="0.35">
      <c r="A388">
        <v>10393</v>
      </c>
      <c r="B388">
        <v>25</v>
      </c>
      <c r="C388" s="12">
        <v>11.2</v>
      </c>
      <c r="D388">
        <v>7</v>
      </c>
      <c r="E388">
        <v>0.25</v>
      </c>
      <c r="F388" s="12">
        <v>78.399999999999991</v>
      </c>
    </row>
    <row r="389" spans="1:6" x14ac:dyDescent="0.35">
      <c r="A389">
        <v>10393</v>
      </c>
      <c r="B389">
        <v>26</v>
      </c>
      <c r="C389" s="12">
        <v>24.9</v>
      </c>
      <c r="D389">
        <v>70</v>
      </c>
      <c r="E389">
        <v>0.25</v>
      </c>
      <c r="F389" s="12">
        <v>1743</v>
      </c>
    </row>
    <row r="390" spans="1:6" x14ac:dyDescent="0.35">
      <c r="A390">
        <v>10393</v>
      </c>
      <c r="B390">
        <v>31</v>
      </c>
      <c r="C390" s="12">
        <v>10</v>
      </c>
      <c r="D390">
        <v>32</v>
      </c>
      <c r="E390">
        <v>0</v>
      </c>
      <c r="F390" s="12">
        <v>320</v>
      </c>
    </row>
    <row r="391" spans="1:6" x14ac:dyDescent="0.35">
      <c r="A391">
        <v>10394</v>
      </c>
      <c r="B391">
        <v>13</v>
      </c>
      <c r="C391" s="12">
        <v>4.8</v>
      </c>
      <c r="D391">
        <v>10</v>
      </c>
      <c r="E391">
        <v>0</v>
      </c>
      <c r="F391" s="12">
        <v>48</v>
      </c>
    </row>
    <row r="392" spans="1:6" x14ac:dyDescent="0.35">
      <c r="A392">
        <v>10394</v>
      </c>
      <c r="B392">
        <v>62</v>
      </c>
      <c r="C392" s="12">
        <v>39.4</v>
      </c>
      <c r="D392">
        <v>10</v>
      </c>
      <c r="E392">
        <v>0</v>
      </c>
      <c r="F392" s="12">
        <v>394</v>
      </c>
    </row>
    <row r="393" spans="1:6" x14ac:dyDescent="0.35">
      <c r="A393">
        <v>10395</v>
      </c>
      <c r="B393">
        <v>46</v>
      </c>
      <c r="C393" s="12">
        <v>9.6</v>
      </c>
      <c r="D393">
        <v>28</v>
      </c>
      <c r="E393">
        <v>0.1</v>
      </c>
      <c r="F393" s="12">
        <v>268.8</v>
      </c>
    </row>
    <row r="394" spans="1:6" x14ac:dyDescent="0.35">
      <c r="A394">
        <v>10395</v>
      </c>
      <c r="B394">
        <v>53</v>
      </c>
      <c r="C394" s="12">
        <v>26.2</v>
      </c>
      <c r="D394">
        <v>70</v>
      </c>
      <c r="E394">
        <v>0.1</v>
      </c>
      <c r="F394" s="12">
        <v>1834</v>
      </c>
    </row>
    <row r="395" spans="1:6" x14ac:dyDescent="0.35">
      <c r="A395">
        <v>10395</v>
      </c>
      <c r="B395">
        <v>69</v>
      </c>
      <c r="C395" s="12">
        <v>28.8</v>
      </c>
      <c r="D395">
        <v>8</v>
      </c>
      <c r="E395">
        <v>0</v>
      </c>
      <c r="F395" s="12">
        <v>230.4</v>
      </c>
    </row>
    <row r="396" spans="1:6" x14ac:dyDescent="0.35">
      <c r="A396">
        <v>10396</v>
      </c>
      <c r="B396">
        <v>23</v>
      </c>
      <c r="C396" s="12">
        <v>7.2</v>
      </c>
      <c r="D396">
        <v>40</v>
      </c>
      <c r="E396">
        <v>0</v>
      </c>
      <c r="F396" s="12">
        <v>288</v>
      </c>
    </row>
    <row r="397" spans="1:6" x14ac:dyDescent="0.35">
      <c r="A397">
        <v>10396</v>
      </c>
      <c r="B397">
        <v>71</v>
      </c>
      <c r="C397" s="12">
        <v>17.2</v>
      </c>
      <c r="D397">
        <v>60</v>
      </c>
      <c r="E397">
        <v>0</v>
      </c>
      <c r="F397" s="12">
        <v>1032</v>
      </c>
    </row>
    <row r="398" spans="1:6" x14ac:dyDescent="0.35">
      <c r="A398">
        <v>10396</v>
      </c>
      <c r="B398">
        <v>72</v>
      </c>
      <c r="C398" s="12">
        <v>27.8</v>
      </c>
      <c r="D398">
        <v>21</v>
      </c>
      <c r="E398">
        <v>0</v>
      </c>
      <c r="F398" s="12">
        <v>583.80000000000007</v>
      </c>
    </row>
    <row r="399" spans="1:6" x14ac:dyDescent="0.35">
      <c r="A399">
        <v>10397</v>
      </c>
      <c r="B399">
        <v>21</v>
      </c>
      <c r="C399" s="12">
        <v>8</v>
      </c>
      <c r="D399">
        <v>10</v>
      </c>
      <c r="E399">
        <v>0.15</v>
      </c>
      <c r="F399" s="12">
        <v>80</v>
      </c>
    </row>
    <row r="400" spans="1:6" x14ac:dyDescent="0.35">
      <c r="A400">
        <v>10397</v>
      </c>
      <c r="B400">
        <v>51</v>
      </c>
      <c r="C400" s="12">
        <v>42.4</v>
      </c>
      <c r="D400">
        <v>18</v>
      </c>
      <c r="E400">
        <v>0.15</v>
      </c>
      <c r="F400" s="12">
        <v>763.19999999999993</v>
      </c>
    </row>
    <row r="401" spans="1:6" x14ac:dyDescent="0.35">
      <c r="A401">
        <v>10398</v>
      </c>
      <c r="B401">
        <v>35</v>
      </c>
      <c r="C401" s="12">
        <v>14.4</v>
      </c>
      <c r="D401">
        <v>30</v>
      </c>
      <c r="E401">
        <v>0</v>
      </c>
      <c r="F401" s="12">
        <v>432</v>
      </c>
    </row>
    <row r="402" spans="1:6" x14ac:dyDescent="0.35">
      <c r="A402">
        <v>10398</v>
      </c>
      <c r="B402">
        <v>55</v>
      </c>
      <c r="C402" s="12">
        <v>19.2</v>
      </c>
      <c r="D402">
        <v>120</v>
      </c>
      <c r="E402">
        <v>0.1</v>
      </c>
      <c r="F402" s="12">
        <v>2304</v>
      </c>
    </row>
    <row r="403" spans="1:6" x14ac:dyDescent="0.35">
      <c r="A403">
        <v>10399</v>
      </c>
      <c r="B403">
        <v>68</v>
      </c>
      <c r="C403" s="12">
        <v>10</v>
      </c>
      <c r="D403">
        <v>60</v>
      </c>
      <c r="E403">
        <v>0</v>
      </c>
      <c r="F403" s="12">
        <v>600</v>
      </c>
    </row>
    <row r="404" spans="1:6" x14ac:dyDescent="0.35">
      <c r="A404">
        <v>10399</v>
      </c>
      <c r="B404">
        <v>71</v>
      </c>
      <c r="C404" s="12">
        <v>17.2</v>
      </c>
      <c r="D404">
        <v>30</v>
      </c>
      <c r="E404">
        <v>0</v>
      </c>
      <c r="F404" s="12">
        <v>516</v>
      </c>
    </row>
    <row r="405" spans="1:6" x14ac:dyDescent="0.35">
      <c r="A405">
        <v>10399</v>
      </c>
      <c r="B405">
        <v>76</v>
      </c>
      <c r="C405" s="12">
        <v>14.4</v>
      </c>
      <c r="D405">
        <v>35</v>
      </c>
      <c r="E405">
        <v>0</v>
      </c>
      <c r="F405" s="12">
        <v>504</v>
      </c>
    </row>
    <row r="406" spans="1:6" x14ac:dyDescent="0.35">
      <c r="A406">
        <v>10399</v>
      </c>
      <c r="B406">
        <v>77</v>
      </c>
      <c r="C406" s="12">
        <v>10.4</v>
      </c>
      <c r="D406">
        <v>14</v>
      </c>
      <c r="E406">
        <v>0</v>
      </c>
      <c r="F406" s="12">
        <v>145.6</v>
      </c>
    </row>
    <row r="407" spans="1:6" x14ac:dyDescent="0.35">
      <c r="A407">
        <v>10400</v>
      </c>
      <c r="B407">
        <v>29</v>
      </c>
      <c r="C407" s="12">
        <v>99</v>
      </c>
      <c r="D407">
        <v>21</v>
      </c>
      <c r="E407">
        <v>0</v>
      </c>
      <c r="F407" s="12">
        <v>2079</v>
      </c>
    </row>
    <row r="408" spans="1:6" x14ac:dyDescent="0.35">
      <c r="A408">
        <v>10400</v>
      </c>
      <c r="B408">
        <v>35</v>
      </c>
      <c r="C408" s="12">
        <v>14.4</v>
      </c>
      <c r="D408">
        <v>35</v>
      </c>
      <c r="E408">
        <v>0</v>
      </c>
      <c r="F408" s="12">
        <v>504</v>
      </c>
    </row>
    <row r="409" spans="1:6" x14ac:dyDescent="0.35">
      <c r="A409">
        <v>10400</v>
      </c>
      <c r="B409">
        <v>49</v>
      </c>
      <c r="C409" s="12">
        <v>16</v>
      </c>
      <c r="D409">
        <v>30</v>
      </c>
      <c r="E409">
        <v>0</v>
      </c>
      <c r="F409" s="12">
        <v>480</v>
      </c>
    </row>
    <row r="410" spans="1:6" x14ac:dyDescent="0.35">
      <c r="A410">
        <v>10401</v>
      </c>
      <c r="B410">
        <v>30</v>
      </c>
      <c r="C410" s="12">
        <v>20.7</v>
      </c>
      <c r="D410">
        <v>18</v>
      </c>
      <c r="E410">
        <v>0</v>
      </c>
      <c r="F410" s="12">
        <v>372.59999999999997</v>
      </c>
    </row>
    <row r="411" spans="1:6" x14ac:dyDescent="0.35">
      <c r="A411">
        <v>10401</v>
      </c>
      <c r="B411">
        <v>56</v>
      </c>
      <c r="C411" s="12">
        <v>30.4</v>
      </c>
      <c r="D411">
        <v>70</v>
      </c>
      <c r="E411">
        <v>0</v>
      </c>
      <c r="F411" s="12">
        <v>2128</v>
      </c>
    </row>
    <row r="412" spans="1:6" x14ac:dyDescent="0.35">
      <c r="A412">
        <v>10401</v>
      </c>
      <c r="B412">
        <v>65</v>
      </c>
      <c r="C412" s="12">
        <v>16.8</v>
      </c>
      <c r="D412">
        <v>20</v>
      </c>
      <c r="E412">
        <v>0</v>
      </c>
      <c r="F412" s="12">
        <v>336</v>
      </c>
    </row>
    <row r="413" spans="1:6" x14ac:dyDescent="0.35">
      <c r="A413">
        <v>10401</v>
      </c>
      <c r="B413">
        <v>71</v>
      </c>
      <c r="C413" s="12">
        <v>17.2</v>
      </c>
      <c r="D413">
        <v>60</v>
      </c>
      <c r="E413">
        <v>0</v>
      </c>
      <c r="F413" s="12">
        <v>1032</v>
      </c>
    </row>
    <row r="414" spans="1:6" x14ac:dyDescent="0.35">
      <c r="A414">
        <v>10402</v>
      </c>
      <c r="B414">
        <v>23</v>
      </c>
      <c r="C414" s="12">
        <v>7.2</v>
      </c>
      <c r="D414">
        <v>60</v>
      </c>
      <c r="E414">
        <v>0</v>
      </c>
      <c r="F414" s="12">
        <v>432</v>
      </c>
    </row>
    <row r="415" spans="1:6" x14ac:dyDescent="0.35">
      <c r="A415">
        <v>10402</v>
      </c>
      <c r="B415">
        <v>63</v>
      </c>
      <c r="C415" s="12">
        <v>35.1</v>
      </c>
      <c r="D415">
        <v>65</v>
      </c>
      <c r="E415">
        <v>0</v>
      </c>
      <c r="F415" s="12">
        <v>2281.5</v>
      </c>
    </row>
    <row r="416" spans="1:6" x14ac:dyDescent="0.35">
      <c r="A416">
        <v>10403</v>
      </c>
      <c r="B416">
        <v>16</v>
      </c>
      <c r="C416" s="12">
        <v>13.9</v>
      </c>
      <c r="D416">
        <v>21</v>
      </c>
      <c r="E416">
        <v>0.15</v>
      </c>
      <c r="F416" s="12">
        <v>291.90000000000003</v>
      </c>
    </row>
    <row r="417" spans="1:6" x14ac:dyDescent="0.35">
      <c r="A417">
        <v>10403</v>
      </c>
      <c r="B417">
        <v>48</v>
      </c>
      <c r="C417" s="12">
        <v>10.199999999999999</v>
      </c>
      <c r="D417">
        <v>70</v>
      </c>
      <c r="E417">
        <v>0.15</v>
      </c>
      <c r="F417" s="12">
        <v>714</v>
      </c>
    </row>
    <row r="418" spans="1:6" x14ac:dyDescent="0.35">
      <c r="A418">
        <v>10404</v>
      </c>
      <c r="B418">
        <v>26</v>
      </c>
      <c r="C418" s="12">
        <v>24.9</v>
      </c>
      <c r="D418">
        <v>30</v>
      </c>
      <c r="E418">
        <v>0.05</v>
      </c>
      <c r="F418" s="12">
        <v>747</v>
      </c>
    </row>
    <row r="419" spans="1:6" x14ac:dyDescent="0.35">
      <c r="A419">
        <v>10404</v>
      </c>
      <c r="B419">
        <v>42</v>
      </c>
      <c r="C419" s="12">
        <v>11.2</v>
      </c>
      <c r="D419">
        <v>40</v>
      </c>
      <c r="E419">
        <v>0.05</v>
      </c>
      <c r="F419" s="12">
        <v>448</v>
      </c>
    </row>
    <row r="420" spans="1:6" x14ac:dyDescent="0.35">
      <c r="A420">
        <v>10404</v>
      </c>
      <c r="B420">
        <v>49</v>
      </c>
      <c r="C420" s="12">
        <v>16</v>
      </c>
      <c r="D420">
        <v>30</v>
      </c>
      <c r="E420">
        <v>0.05</v>
      </c>
      <c r="F420" s="12">
        <v>480</v>
      </c>
    </row>
    <row r="421" spans="1:6" x14ac:dyDescent="0.35">
      <c r="A421">
        <v>10405</v>
      </c>
      <c r="B421">
        <v>3</v>
      </c>
      <c r="C421" s="12">
        <v>8</v>
      </c>
      <c r="D421">
        <v>50</v>
      </c>
      <c r="E421">
        <v>0</v>
      </c>
      <c r="F421" s="12">
        <v>400</v>
      </c>
    </row>
    <row r="422" spans="1:6" x14ac:dyDescent="0.35">
      <c r="A422">
        <v>10406</v>
      </c>
      <c r="B422">
        <v>1</v>
      </c>
      <c r="C422" s="12">
        <v>14.4</v>
      </c>
      <c r="D422">
        <v>10</v>
      </c>
      <c r="E422">
        <v>0</v>
      </c>
      <c r="F422" s="12">
        <v>144</v>
      </c>
    </row>
    <row r="423" spans="1:6" x14ac:dyDescent="0.35">
      <c r="A423">
        <v>10406</v>
      </c>
      <c r="B423">
        <v>21</v>
      </c>
      <c r="C423" s="12">
        <v>8</v>
      </c>
      <c r="D423">
        <v>30</v>
      </c>
      <c r="E423">
        <v>0.1</v>
      </c>
      <c r="F423" s="12">
        <v>240</v>
      </c>
    </row>
    <row r="424" spans="1:6" x14ac:dyDescent="0.35">
      <c r="A424">
        <v>10406</v>
      </c>
      <c r="B424">
        <v>28</v>
      </c>
      <c r="C424" s="12">
        <v>36.4</v>
      </c>
      <c r="D424">
        <v>42</v>
      </c>
      <c r="E424">
        <v>0.1</v>
      </c>
      <c r="F424" s="12">
        <v>1528.8</v>
      </c>
    </row>
    <row r="425" spans="1:6" x14ac:dyDescent="0.35">
      <c r="A425">
        <v>10406</v>
      </c>
      <c r="B425">
        <v>36</v>
      </c>
      <c r="C425" s="12">
        <v>15.2</v>
      </c>
      <c r="D425">
        <v>5</v>
      </c>
      <c r="E425">
        <v>0.1</v>
      </c>
      <c r="F425" s="12">
        <v>76</v>
      </c>
    </row>
    <row r="426" spans="1:6" x14ac:dyDescent="0.35">
      <c r="A426">
        <v>10406</v>
      </c>
      <c r="B426">
        <v>40</v>
      </c>
      <c r="C426" s="12">
        <v>14.7</v>
      </c>
      <c r="D426">
        <v>2</v>
      </c>
      <c r="E426">
        <v>0.1</v>
      </c>
      <c r="F426" s="12">
        <v>29.4</v>
      </c>
    </row>
    <row r="427" spans="1:6" x14ac:dyDescent="0.35">
      <c r="A427">
        <v>10407</v>
      </c>
      <c r="B427">
        <v>11</v>
      </c>
      <c r="C427" s="12">
        <v>16.8</v>
      </c>
      <c r="D427">
        <v>30</v>
      </c>
      <c r="E427">
        <v>0</v>
      </c>
      <c r="F427" s="12">
        <v>504</v>
      </c>
    </row>
    <row r="428" spans="1:6" x14ac:dyDescent="0.35">
      <c r="A428">
        <v>10407</v>
      </c>
      <c r="B428">
        <v>69</v>
      </c>
      <c r="C428" s="12">
        <v>28.8</v>
      </c>
      <c r="D428">
        <v>15</v>
      </c>
      <c r="E428">
        <v>0</v>
      </c>
      <c r="F428" s="12">
        <v>432</v>
      </c>
    </row>
    <row r="429" spans="1:6" x14ac:dyDescent="0.35">
      <c r="A429">
        <v>10407</v>
      </c>
      <c r="B429">
        <v>71</v>
      </c>
      <c r="C429" s="12">
        <v>17.2</v>
      </c>
      <c r="D429">
        <v>15</v>
      </c>
      <c r="E429">
        <v>0</v>
      </c>
      <c r="F429" s="12">
        <v>258</v>
      </c>
    </row>
    <row r="430" spans="1:6" x14ac:dyDescent="0.35">
      <c r="A430">
        <v>10408</v>
      </c>
      <c r="B430">
        <v>37</v>
      </c>
      <c r="C430" s="12">
        <v>20.8</v>
      </c>
      <c r="D430">
        <v>10</v>
      </c>
      <c r="E430">
        <v>0</v>
      </c>
      <c r="F430" s="12">
        <v>208</v>
      </c>
    </row>
    <row r="431" spans="1:6" x14ac:dyDescent="0.35">
      <c r="A431">
        <v>10408</v>
      </c>
      <c r="B431">
        <v>54</v>
      </c>
      <c r="C431" s="12">
        <v>5.9</v>
      </c>
      <c r="D431">
        <v>6</v>
      </c>
      <c r="E431">
        <v>0</v>
      </c>
      <c r="F431" s="12">
        <v>35.400000000000006</v>
      </c>
    </row>
    <row r="432" spans="1:6" x14ac:dyDescent="0.35">
      <c r="A432">
        <v>10408</v>
      </c>
      <c r="B432">
        <v>62</v>
      </c>
      <c r="C432" s="12">
        <v>39.4</v>
      </c>
      <c r="D432">
        <v>35</v>
      </c>
      <c r="E432">
        <v>0</v>
      </c>
      <c r="F432" s="12">
        <v>1379</v>
      </c>
    </row>
    <row r="433" spans="1:6" x14ac:dyDescent="0.35">
      <c r="A433">
        <v>10409</v>
      </c>
      <c r="B433">
        <v>14</v>
      </c>
      <c r="C433" s="12">
        <v>18.600000000000001</v>
      </c>
      <c r="D433">
        <v>12</v>
      </c>
      <c r="E433">
        <v>0</v>
      </c>
      <c r="F433" s="12">
        <v>223.20000000000002</v>
      </c>
    </row>
    <row r="434" spans="1:6" x14ac:dyDescent="0.35">
      <c r="A434">
        <v>10409</v>
      </c>
      <c r="B434">
        <v>21</v>
      </c>
      <c r="C434" s="12">
        <v>8</v>
      </c>
      <c r="D434">
        <v>12</v>
      </c>
      <c r="E434">
        <v>0</v>
      </c>
      <c r="F434" s="12">
        <v>96</v>
      </c>
    </row>
    <row r="435" spans="1:6" x14ac:dyDescent="0.35">
      <c r="A435">
        <v>10410</v>
      </c>
      <c r="B435">
        <v>33</v>
      </c>
      <c r="C435" s="12">
        <v>2</v>
      </c>
      <c r="D435">
        <v>49</v>
      </c>
      <c r="E435">
        <v>0</v>
      </c>
      <c r="F435" s="12">
        <v>98</v>
      </c>
    </row>
    <row r="436" spans="1:6" x14ac:dyDescent="0.35">
      <c r="A436">
        <v>10410</v>
      </c>
      <c r="B436">
        <v>59</v>
      </c>
      <c r="C436" s="12">
        <v>44</v>
      </c>
      <c r="D436">
        <v>16</v>
      </c>
      <c r="E436">
        <v>0</v>
      </c>
      <c r="F436" s="12">
        <v>704</v>
      </c>
    </row>
    <row r="437" spans="1:6" x14ac:dyDescent="0.35">
      <c r="A437">
        <v>10411</v>
      </c>
      <c r="B437">
        <v>41</v>
      </c>
      <c r="C437" s="12">
        <v>7.7</v>
      </c>
      <c r="D437">
        <v>25</v>
      </c>
      <c r="E437">
        <v>0.2</v>
      </c>
      <c r="F437" s="12">
        <v>192.5</v>
      </c>
    </row>
    <row r="438" spans="1:6" x14ac:dyDescent="0.35">
      <c r="A438">
        <v>10411</v>
      </c>
      <c r="B438">
        <v>44</v>
      </c>
      <c r="C438" s="12">
        <v>15.5</v>
      </c>
      <c r="D438">
        <v>40</v>
      </c>
      <c r="E438">
        <v>0.2</v>
      </c>
      <c r="F438" s="12">
        <v>620</v>
      </c>
    </row>
    <row r="439" spans="1:6" x14ac:dyDescent="0.35">
      <c r="A439">
        <v>10411</v>
      </c>
      <c r="B439">
        <v>59</v>
      </c>
      <c r="C439" s="12">
        <v>44</v>
      </c>
      <c r="D439">
        <v>9</v>
      </c>
      <c r="E439">
        <v>0.2</v>
      </c>
      <c r="F439" s="12">
        <v>396</v>
      </c>
    </row>
    <row r="440" spans="1:6" x14ac:dyDescent="0.35">
      <c r="A440">
        <v>10412</v>
      </c>
      <c r="B440">
        <v>14</v>
      </c>
      <c r="C440" s="12">
        <v>18.600000000000001</v>
      </c>
      <c r="D440">
        <v>20</v>
      </c>
      <c r="E440">
        <v>0.1</v>
      </c>
      <c r="F440" s="12">
        <v>372</v>
      </c>
    </row>
    <row r="441" spans="1:6" x14ac:dyDescent="0.35">
      <c r="A441">
        <v>10413</v>
      </c>
      <c r="B441">
        <v>1</v>
      </c>
      <c r="C441" s="12">
        <v>14.4</v>
      </c>
      <c r="D441">
        <v>24</v>
      </c>
      <c r="E441">
        <v>0</v>
      </c>
      <c r="F441" s="12">
        <v>345.6</v>
      </c>
    </row>
    <row r="442" spans="1:6" x14ac:dyDescent="0.35">
      <c r="A442">
        <v>10413</v>
      </c>
      <c r="B442">
        <v>62</v>
      </c>
      <c r="C442" s="12">
        <v>39.4</v>
      </c>
      <c r="D442">
        <v>40</v>
      </c>
      <c r="E442">
        <v>0</v>
      </c>
      <c r="F442" s="12">
        <v>1576</v>
      </c>
    </row>
    <row r="443" spans="1:6" x14ac:dyDescent="0.35">
      <c r="A443">
        <v>10413</v>
      </c>
      <c r="B443">
        <v>76</v>
      </c>
      <c r="C443" s="12">
        <v>14.4</v>
      </c>
      <c r="D443">
        <v>14</v>
      </c>
      <c r="E443">
        <v>0</v>
      </c>
      <c r="F443" s="12">
        <v>201.6</v>
      </c>
    </row>
    <row r="444" spans="1:6" x14ac:dyDescent="0.35">
      <c r="A444">
        <v>10414</v>
      </c>
      <c r="B444">
        <v>19</v>
      </c>
      <c r="C444" s="12">
        <v>7.3</v>
      </c>
      <c r="D444">
        <v>18</v>
      </c>
      <c r="E444">
        <v>0.05</v>
      </c>
      <c r="F444" s="12">
        <v>131.4</v>
      </c>
    </row>
    <row r="445" spans="1:6" x14ac:dyDescent="0.35">
      <c r="A445">
        <v>10414</v>
      </c>
      <c r="B445">
        <v>33</v>
      </c>
      <c r="C445" s="12">
        <v>2</v>
      </c>
      <c r="D445">
        <v>50</v>
      </c>
      <c r="E445">
        <v>0</v>
      </c>
      <c r="F445" s="12">
        <v>100</v>
      </c>
    </row>
    <row r="446" spans="1:6" x14ac:dyDescent="0.35">
      <c r="A446">
        <v>10415</v>
      </c>
      <c r="B446">
        <v>17</v>
      </c>
      <c r="C446" s="12">
        <v>31.2</v>
      </c>
      <c r="D446">
        <v>2</v>
      </c>
      <c r="E446">
        <v>0</v>
      </c>
      <c r="F446" s="12">
        <v>62.4</v>
      </c>
    </row>
    <row r="447" spans="1:6" x14ac:dyDescent="0.35">
      <c r="A447">
        <v>10415</v>
      </c>
      <c r="B447">
        <v>33</v>
      </c>
      <c r="C447" s="12">
        <v>2</v>
      </c>
      <c r="D447">
        <v>20</v>
      </c>
      <c r="E447">
        <v>0</v>
      </c>
      <c r="F447" s="12">
        <v>40</v>
      </c>
    </row>
    <row r="448" spans="1:6" x14ac:dyDescent="0.35">
      <c r="A448">
        <v>10416</v>
      </c>
      <c r="B448">
        <v>19</v>
      </c>
      <c r="C448" s="12">
        <v>7.3</v>
      </c>
      <c r="D448">
        <v>20</v>
      </c>
      <c r="E448">
        <v>0</v>
      </c>
      <c r="F448" s="12">
        <v>146</v>
      </c>
    </row>
    <row r="449" spans="1:6" x14ac:dyDescent="0.35">
      <c r="A449">
        <v>10416</v>
      </c>
      <c r="B449">
        <v>53</v>
      </c>
      <c r="C449" s="12">
        <v>26.2</v>
      </c>
      <c r="D449">
        <v>10</v>
      </c>
      <c r="E449">
        <v>0</v>
      </c>
      <c r="F449" s="12">
        <v>262</v>
      </c>
    </row>
    <row r="450" spans="1:6" x14ac:dyDescent="0.35">
      <c r="A450">
        <v>10416</v>
      </c>
      <c r="B450">
        <v>57</v>
      </c>
      <c r="C450" s="12">
        <v>15.6</v>
      </c>
      <c r="D450">
        <v>20</v>
      </c>
      <c r="E450">
        <v>0</v>
      </c>
      <c r="F450" s="12">
        <v>312</v>
      </c>
    </row>
    <row r="451" spans="1:6" x14ac:dyDescent="0.35">
      <c r="A451">
        <v>10417</v>
      </c>
      <c r="B451">
        <v>38</v>
      </c>
      <c r="C451" s="12">
        <v>210.8</v>
      </c>
      <c r="D451">
        <v>50</v>
      </c>
      <c r="E451">
        <v>0</v>
      </c>
      <c r="F451" s="12">
        <v>10540</v>
      </c>
    </row>
    <row r="452" spans="1:6" x14ac:dyDescent="0.35">
      <c r="A452">
        <v>10417</v>
      </c>
      <c r="B452">
        <v>46</v>
      </c>
      <c r="C452" s="12">
        <v>9.6</v>
      </c>
      <c r="D452">
        <v>2</v>
      </c>
      <c r="E452">
        <v>0.25</v>
      </c>
      <c r="F452" s="12">
        <v>19.2</v>
      </c>
    </row>
    <row r="453" spans="1:6" x14ac:dyDescent="0.35">
      <c r="A453">
        <v>10417</v>
      </c>
      <c r="B453">
        <v>68</v>
      </c>
      <c r="C453" s="12">
        <v>10</v>
      </c>
      <c r="D453">
        <v>36</v>
      </c>
      <c r="E453">
        <v>0.25</v>
      </c>
      <c r="F453" s="12">
        <v>360</v>
      </c>
    </row>
    <row r="454" spans="1:6" x14ac:dyDescent="0.35">
      <c r="A454">
        <v>10417</v>
      </c>
      <c r="B454">
        <v>77</v>
      </c>
      <c r="C454" s="12">
        <v>10.4</v>
      </c>
      <c r="D454">
        <v>35</v>
      </c>
      <c r="E454">
        <v>0</v>
      </c>
      <c r="F454" s="12">
        <v>364</v>
      </c>
    </row>
    <row r="455" spans="1:6" x14ac:dyDescent="0.35">
      <c r="A455">
        <v>10418</v>
      </c>
      <c r="B455">
        <v>2</v>
      </c>
      <c r="C455" s="12">
        <v>15.2</v>
      </c>
      <c r="D455">
        <v>60</v>
      </c>
      <c r="E455">
        <v>0</v>
      </c>
      <c r="F455" s="12">
        <v>912</v>
      </c>
    </row>
    <row r="456" spans="1:6" x14ac:dyDescent="0.35">
      <c r="A456">
        <v>10418</v>
      </c>
      <c r="B456">
        <v>47</v>
      </c>
      <c r="C456" s="12">
        <v>7.6</v>
      </c>
      <c r="D456">
        <v>55</v>
      </c>
      <c r="E456">
        <v>0</v>
      </c>
      <c r="F456" s="12">
        <v>418</v>
      </c>
    </row>
    <row r="457" spans="1:6" x14ac:dyDescent="0.35">
      <c r="A457">
        <v>10418</v>
      </c>
      <c r="B457">
        <v>61</v>
      </c>
      <c r="C457" s="12">
        <v>22.8</v>
      </c>
      <c r="D457">
        <v>16</v>
      </c>
      <c r="E457">
        <v>0</v>
      </c>
      <c r="F457" s="12">
        <v>364.8</v>
      </c>
    </row>
    <row r="458" spans="1:6" x14ac:dyDescent="0.35">
      <c r="A458">
        <v>10418</v>
      </c>
      <c r="B458">
        <v>74</v>
      </c>
      <c r="C458" s="12">
        <v>8</v>
      </c>
      <c r="D458">
        <v>15</v>
      </c>
      <c r="E458">
        <v>0</v>
      </c>
      <c r="F458" s="12">
        <v>120</v>
      </c>
    </row>
    <row r="459" spans="1:6" x14ac:dyDescent="0.35">
      <c r="A459">
        <v>10419</v>
      </c>
      <c r="B459">
        <v>60</v>
      </c>
      <c r="C459" s="12">
        <v>27.2</v>
      </c>
      <c r="D459">
        <v>60</v>
      </c>
      <c r="E459">
        <v>0.05</v>
      </c>
      <c r="F459" s="12">
        <v>1632</v>
      </c>
    </row>
    <row r="460" spans="1:6" x14ac:dyDescent="0.35">
      <c r="A460">
        <v>10419</v>
      </c>
      <c r="B460">
        <v>69</v>
      </c>
      <c r="C460" s="12">
        <v>28.8</v>
      </c>
      <c r="D460">
        <v>20</v>
      </c>
      <c r="E460">
        <v>0.05</v>
      </c>
      <c r="F460" s="12">
        <v>576</v>
      </c>
    </row>
    <row r="461" spans="1:6" x14ac:dyDescent="0.35">
      <c r="A461">
        <v>10420</v>
      </c>
      <c r="B461">
        <v>9</v>
      </c>
      <c r="C461" s="12">
        <v>77.599999999999994</v>
      </c>
      <c r="D461">
        <v>20</v>
      </c>
      <c r="E461">
        <v>0.1</v>
      </c>
      <c r="F461" s="12">
        <v>1552</v>
      </c>
    </row>
    <row r="462" spans="1:6" x14ac:dyDescent="0.35">
      <c r="A462">
        <v>10420</v>
      </c>
      <c r="B462">
        <v>13</v>
      </c>
      <c r="C462" s="12">
        <v>4.8</v>
      </c>
      <c r="D462">
        <v>2</v>
      </c>
      <c r="E462">
        <v>0.1</v>
      </c>
      <c r="F462" s="12">
        <v>9.6</v>
      </c>
    </row>
    <row r="463" spans="1:6" x14ac:dyDescent="0.35">
      <c r="A463">
        <v>10420</v>
      </c>
      <c r="B463">
        <v>70</v>
      </c>
      <c r="C463" s="12">
        <v>12</v>
      </c>
      <c r="D463">
        <v>8</v>
      </c>
      <c r="E463">
        <v>0.1</v>
      </c>
      <c r="F463" s="12">
        <v>96</v>
      </c>
    </row>
    <row r="464" spans="1:6" x14ac:dyDescent="0.35">
      <c r="A464">
        <v>10420</v>
      </c>
      <c r="B464">
        <v>73</v>
      </c>
      <c r="C464" s="12">
        <v>12</v>
      </c>
      <c r="D464">
        <v>20</v>
      </c>
      <c r="E464">
        <v>0.1</v>
      </c>
      <c r="F464" s="12">
        <v>240</v>
      </c>
    </row>
    <row r="465" spans="1:6" x14ac:dyDescent="0.35">
      <c r="A465">
        <v>10421</v>
      </c>
      <c r="B465">
        <v>19</v>
      </c>
      <c r="C465" s="12">
        <v>7.3</v>
      </c>
      <c r="D465">
        <v>4</v>
      </c>
      <c r="E465">
        <v>0.15</v>
      </c>
      <c r="F465" s="12">
        <v>29.2</v>
      </c>
    </row>
    <row r="466" spans="1:6" x14ac:dyDescent="0.35">
      <c r="A466">
        <v>10421</v>
      </c>
      <c r="B466">
        <v>26</v>
      </c>
      <c r="C466" s="12">
        <v>24.9</v>
      </c>
      <c r="D466">
        <v>30</v>
      </c>
      <c r="E466">
        <v>0</v>
      </c>
      <c r="F466" s="12">
        <v>747</v>
      </c>
    </row>
    <row r="467" spans="1:6" x14ac:dyDescent="0.35">
      <c r="A467">
        <v>10421</v>
      </c>
      <c r="B467">
        <v>53</v>
      </c>
      <c r="C467" s="12">
        <v>26.2</v>
      </c>
      <c r="D467">
        <v>15</v>
      </c>
      <c r="E467">
        <v>0.15</v>
      </c>
      <c r="F467" s="12">
        <v>393</v>
      </c>
    </row>
    <row r="468" spans="1:6" x14ac:dyDescent="0.35">
      <c r="A468">
        <v>10421</v>
      </c>
      <c r="B468">
        <v>77</v>
      </c>
      <c r="C468" s="12">
        <v>10.4</v>
      </c>
      <c r="D468">
        <v>10</v>
      </c>
      <c r="E468">
        <v>0.15</v>
      </c>
      <c r="F468" s="12">
        <v>104</v>
      </c>
    </row>
    <row r="469" spans="1:6" x14ac:dyDescent="0.35">
      <c r="A469">
        <v>10422</v>
      </c>
      <c r="B469">
        <v>26</v>
      </c>
      <c r="C469" s="12">
        <v>24.9</v>
      </c>
      <c r="D469">
        <v>2</v>
      </c>
      <c r="E469">
        <v>0</v>
      </c>
      <c r="F469" s="12">
        <v>49.8</v>
      </c>
    </row>
    <row r="470" spans="1:6" x14ac:dyDescent="0.35">
      <c r="A470">
        <v>10423</v>
      </c>
      <c r="B470">
        <v>31</v>
      </c>
      <c r="C470" s="12">
        <v>10</v>
      </c>
      <c r="D470">
        <v>14</v>
      </c>
      <c r="E470">
        <v>0</v>
      </c>
      <c r="F470" s="12">
        <v>140</v>
      </c>
    </row>
    <row r="471" spans="1:6" x14ac:dyDescent="0.35">
      <c r="A471">
        <v>10423</v>
      </c>
      <c r="B471">
        <v>59</v>
      </c>
      <c r="C471" s="12">
        <v>44</v>
      </c>
      <c r="D471">
        <v>20</v>
      </c>
      <c r="E471">
        <v>0</v>
      </c>
      <c r="F471" s="12">
        <v>880</v>
      </c>
    </row>
    <row r="472" spans="1:6" x14ac:dyDescent="0.35">
      <c r="A472">
        <v>10424</v>
      </c>
      <c r="B472">
        <v>35</v>
      </c>
      <c r="C472" s="12">
        <v>14.4</v>
      </c>
      <c r="D472">
        <v>60</v>
      </c>
      <c r="E472">
        <v>0.2</v>
      </c>
      <c r="F472" s="12">
        <v>864</v>
      </c>
    </row>
    <row r="473" spans="1:6" x14ac:dyDescent="0.35">
      <c r="A473">
        <v>10424</v>
      </c>
      <c r="B473">
        <v>38</v>
      </c>
      <c r="C473" s="12">
        <v>210.8</v>
      </c>
      <c r="D473">
        <v>49</v>
      </c>
      <c r="E473">
        <v>0.2</v>
      </c>
      <c r="F473" s="12">
        <v>10329.200000000001</v>
      </c>
    </row>
    <row r="474" spans="1:6" x14ac:dyDescent="0.35">
      <c r="A474">
        <v>10424</v>
      </c>
      <c r="B474">
        <v>68</v>
      </c>
      <c r="C474" s="12">
        <v>10</v>
      </c>
      <c r="D474">
        <v>30</v>
      </c>
      <c r="E474">
        <v>0.2</v>
      </c>
      <c r="F474" s="12">
        <v>300</v>
      </c>
    </row>
    <row r="475" spans="1:6" x14ac:dyDescent="0.35">
      <c r="A475">
        <v>10425</v>
      </c>
      <c r="B475">
        <v>55</v>
      </c>
      <c r="C475" s="12">
        <v>19.2</v>
      </c>
      <c r="D475">
        <v>10</v>
      </c>
      <c r="E475">
        <v>0.25</v>
      </c>
      <c r="F475" s="12">
        <v>192</v>
      </c>
    </row>
    <row r="476" spans="1:6" x14ac:dyDescent="0.35">
      <c r="A476">
        <v>10425</v>
      </c>
      <c r="B476">
        <v>76</v>
      </c>
      <c r="C476" s="12">
        <v>14.4</v>
      </c>
      <c r="D476">
        <v>20</v>
      </c>
      <c r="E476">
        <v>0.25</v>
      </c>
      <c r="F476" s="12">
        <v>288</v>
      </c>
    </row>
    <row r="477" spans="1:6" x14ac:dyDescent="0.35">
      <c r="A477">
        <v>10426</v>
      </c>
      <c r="B477">
        <v>56</v>
      </c>
      <c r="C477" s="12">
        <v>30.4</v>
      </c>
      <c r="D477">
        <v>5</v>
      </c>
      <c r="E477">
        <v>0</v>
      </c>
      <c r="F477" s="12">
        <v>152</v>
      </c>
    </row>
    <row r="478" spans="1:6" x14ac:dyDescent="0.35">
      <c r="A478">
        <v>10426</v>
      </c>
      <c r="B478">
        <v>64</v>
      </c>
      <c r="C478" s="12">
        <v>26.6</v>
      </c>
      <c r="D478">
        <v>7</v>
      </c>
      <c r="E478">
        <v>0</v>
      </c>
      <c r="F478" s="12">
        <v>186.20000000000002</v>
      </c>
    </row>
    <row r="479" spans="1:6" x14ac:dyDescent="0.35">
      <c r="A479">
        <v>10427</v>
      </c>
      <c r="B479">
        <v>14</v>
      </c>
      <c r="C479" s="12">
        <v>18.600000000000001</v>
      </c>
      <c r="D479">
        <v>35</v>
      </c>
      <c r="E479">
        <v>0</v>
      </c>
      <c r="F479" s="12">
        <v>651</v>
      </c>
    </row>
    <row r="480" spans="1:6" x14ac:dyDescent="0.35">
      <c r="A480">
        <v>10428</v>
      </c>
      <c r="B480">
        <v>46</v>
      </c>
      <c r="C480" s="12">
        <v>9.6</v>
      </c>
      <c r="D480">
        <v>20</v>
      </c>
      <c r="E480">
        <v>0</v>
      </c>
      <c r="F480" s="12">
        <v>192</v>
      </c>
    </row>
    <row r="481" spans="1:6" x14ac:dyDescent="0.35">
      <c r="A481">
        <v>10429</v>
      </c>
      <c r="B481">
        <v>50</v>
      </c>
      <c r="C481" s="12">
        <v>13</v>
      </c>
      <c r="D481">
        <v>40</v>
      </c>
      <c r="E481">
        <v>0</v>
      </c>
      <c r="F481" s="12">
        <v>520</v>
      </c>
    </row>
    <row r="482" spans="1:6" x14ac:dyDescent="0.35">
      <c r="A482">
        <v>10429</v>
      </c>
      <c r="B482">
        <v>63</v>
      </c>
      <c r="C482" s="12">
        <v>35.1</v>
      </c>
      <c r="D482">
        <v>35</v>
      </c>
      <c r="E482">
        <v>0.25</v>
      </c>
      <c r="F482" s="12">
        <v>1228.5</v>
      </c>
    </row>
    <row r="483" spans="1:6" x14ac:dyDescent="0.35">
      <c r="A483">
        <v>10430</v>
      </c>
      <c r="B483">
        <v>17</v>
      </c>
      <c r="C483" s="12">
        <v>31.2</v>
      </c>
      <c r="D483">
        <v>45</v>
      </c>
      <c r="E483">
        <v>0.2</v>
      </c>
      <c r="F483" s="12">
        <v>1404</v>
      </c>
    </row>
    <row r="484" spans="1:6" x14ac:dyDescent="0.35">
      <c r="A484">
        <v>10430</v>
      </c>
      <c r="B484">
        <v>21</v>
      </c>
      <c r="C484" s="12">
        <v>8</v>
      </c>
      <c r="D484">
        <v>50</v>
      </c>
      <c r="E484">
        <v>0</v>
      </c>
      <c r="F484" s="12">
        <v>400</v>
      </c>
    </row>
    <row r="485" spans="1:6" x14ac:dyDescent="0.35">
      <c r="A485">
        <v>10430</v>
      </c>
      <c r="B485">
        <v>56</v>
      </c>
      <c r="C485" s="12">
        <v>30.4</v>
      </c>
      <c r="D485">
        <v>30</v>
      </c>
      <c r="E485">
        <v>0</v>
      </c>
      <c r="F485" s="12">
        <v>912</v>
      </c>
    </row>
    <row r="486" spans="1:6" x14ac:dyDescent="0.35">
      <c r="A486">
        <v>10430</v>
      </c>
      <c r="B486">
        <v>59</v>
      </c>
      <c r="C486" s="12">
        <v>44</v>
      </c>
      <c r="D486">
        <v>70</v>
      </c>
      <c r="E486">
        <v>0.2</v>
      </c>
      <c r="F486" s="12">
        <v>3080</v>
      </c>
    </row>
    <row r="487" spans="1:6" x14ac:dyDescent="0.35">
      <c r="A487">
        <v>10431</v>
      </c>
      <c r="B487">
        <v>17</v>
      </c>
      <c r="C487" s="12">
        <v>31.2</v>
      </c>
      <c r="D487">
        <v>50</v>
      </c>
      <c r="E487">
        <v>0.25</v>
      </c>
      <c r="F487" s="12">
        <v>1560</v>
      </c>
    </row>
    <row r="488" spans="1:6" x14ac:dyDescent="0.35">
      <c r="A488">
        <v>10431</v>
      </c>
      <c r="B488">
        <v>40</v>
      </c>
      <c r="C488" s="12">
        <v>14.7</v>
      </c>
      <c r="D488">
        <v>50</v>
      </c>
      <c r="E488">
        <v>0.25</v>
      </c>
      <c r="F488" s="12">
        <v>735</v>
      </c>
    </row>
    <row r="489" spans="1:6" x14ac:dyDescent="0.35">
      <c r="A489">
        <v>10431</v>
      </c>
      <c r="B489">
        <v>47</v>
      </c>
      <c r="C489" s="12">
        <v>7.6</v>
      </c>
      <c r="D489">
        <v>30</v>
      </c>
      <c r="E489">
        <v>0.25</v>
      </c>
      <c r="F489" s="12">
        <v>228</v>
      </c>
    </row>
    <row r="490" spans="1:6" x14ac:dyDescent="0.35">
      <c r="A490">
        <v>10432</v>
      </c>
      <c r="B490">
        <v>26</v>
      </c>
      <c r="C490" s="12">
        <v>24.9</v>
      </c>
      <c r="D490">
        <v>10</v>
      </c>
      <c r="E490">
        <v>0</v>
      </c>
      <c r="F490" s="12">
        <v>249</v>
      </c>
    </row>
    <row r="491" spans="1:6" x14ac:dyDescent="0.35">
      <c r="A491">
        <v>10432</v>
      </c>
      <c r="B491">
        <v>54</v>
      </c>
      <c r="C491" s="12">
        <v>5.9</v>
      </c>
      <c r="D491">
        <v>40</v>
      </c>
      <c r="E491">
        <v>0</v>
      </c>
      <c r="F491" s="12">
        <v>236</v>
      </c>
    </row>
    <row r="492" spans="1:6" x14ac:dyDescent="0.35">
      <c r="A492">
        <v>10433</v>
      </c>
      <c r="B492">
        <v>56</v>
      </c>
      <c r="C492" s="12">
        <v>30.4</v>
      </c>
      <c r="D492">
        <v>28</v>
      </c>
      <c r="E492">
        <v>0</v>
      </c>
      <c r="F492" s="12">
        <v>851.19999999999993</v>
      </c>
    </row>
    <row r="493" spans="1:6" x14ac:dyDescent="0.35">
      <c r="A493">
        <v>10434</v>
      </c>
      <c r="B493">
        <v>11</v>
      </c>
      <c r="C493" s="12">
        <v>16.8</v>
      </c>
      <c r="D493">
        <v>6</v>
      </c>
      <c r="E493">
        <v>0</v>
      </c>
      <c r="F493" s="12">
        <v>100.80000000000001</v>
      </c>
    </row>
    <row r="494" spans="1:6" x14ac:dyDescent="0.35">
      <c r="A494">
        <v>10434</v>
      </c>
      <c r="B494">
        <v>76</v>
      </c>
      <c r="C494" s="12">
        <v>14.4</v>
      </c>
      <c r="D494">
        <v>18</v>
      </c>
      <c r="E494">
        <v>0.15</v>
      </c>
      <c r="F494" s="12">
        <v>259.2</v>
      </c>
    </row>
    <row r="495" spans="1:6" x14ac:dyDescent="0.35">
      <c r="A495">
        <v>10435</v>
      </c>
      <c r="B495">
        <v>2</v>
      </c>
      <c r="C495" s="12">
        <v>15.2</v>
      </c>
      <c r="D495">
        <v>10</v>
      </c>
      <c r="E495">
        <v>0</v>
      </c>
      <c r="F495" s="12">
        <v>152</v>
      </c>
    </row>
    <row r="496" spans="1:6" x14ac:dyDescent="0.35">
      <c r="A496">
        <v>10435</v>
      </c>
      <c r="B496">
        <v>22</v>
      </c>
      <c r="C496" s="12">
        <v>16.8</v>
      </c>
      <c r="D496">
        <v>12</v>
      </c>
      <c r="E496">
        <v>0</v>
      </c>
      <c r="F496" s="12">
        <v>201.60000000000002</v>
      </c>
    </row>
    <row r="497" spans="1:6" x14ac:dyDescent="0.35">
      <c r="A497">
        <v>10435</v>
      </c>
      <c r="B497">
        <v>72</v>
      </c>
      <c r="C497" s="12">
        <v>27.8</v>
      </c>
      <c r="D497">
        <v>10</v>
      </c>
      <c r="E497">
        <v>0</v>
      </c>
      <c r="F497" s="12">
        <v>278</v>
      </c>
    </row>
    <row r="498" spans="1:6" x14ac:dyDescent="0.35">
      <c r="A498">
        <v>10436</v>
      </c>
      <c r="B498">
        <v>46</v>
      </c>
      <c r="C498" s="12">
        <v>9.6</v>
      </c>
      <c r="D498">
        <v>5</v>
      </c>
      <c r="E498">
        <v>0</v>
      </c>
      <c r="F498" s="12">
        <v>48</v>
      </c>
    </row>
    <row r="499" spans="1:6" x14ac:dyDescent="0.35">
      <c r="A499">
        <v>10436</v>
      </c>
      <c r="B499">
        <v>56</v>
      </c>
      <c r="C499" s="12">
        <v>30.4</v>
      </c>
      <c r="D499">
        <v>40</v>
      </c>
      <c r="E499">
        <v>0.1</v>
      </c>
      <c r="F499" s="12">
        <v>1216</v>
      </c>
    </row>
    <row r="500" spans="1:6" x14ac:dyDescent="0.35">
      <c r="A500">
        <v>10436</v>
      </c>
      <c r="B500">
        <v>64</v>
      </c>
      <c r="C500" s="12">
        <v>26.6</v>
      </c>
      <c r="D500">
        <v>30</v>
      </c>
      <c r="E500">
        <v>0.1</v>
      </c>
      <c r="F500" s="12">
        <v>798</v>
      </c>
    </row>
    <row r="501" spans="1:6" x14ac:dyDescent="0.35">
      <c r="A501">
        <v>10436</v>
      </c>
      <c r="B501">
        <v>75</v>
      </c>
      <c r="C501" s="12">
        <v>6.2</v>
      </c>
      <c r="D501">
        <v>24</v>
      </c>
      <c r="E501">
        <v>0.1</v>
      </c>
      <c r="F501" s="12">
        <v>148.80000000000001</v>
      </c>
    </row>
    <row r="502" spans="1:6" x14ac:dyDescent="0.35">
      <c r="A502">
        <v>10437</v>
      </c>
      <c r="B502">
        <v>53</v>
      </c>
      <c r="C502" s="12">
        <v>26.2</v>
      </c>
      <c r="D502">
        <v>15</v>
      </c>
      <c r="E502">
        <v>0</v>
      </c>
      <c r="F502" s="12">
        <v>393</v>
      </c>
    </row>
    <row r="503" spans="1:6" x14ac:dyDescent="0.35">
      <c r="A503">
        <v>10438</v>
      </c>
      <c r="B503">
        <v>19</v>
      </c>
      <c r="C503" s="12">
        <v>7.3</v>
      </c>
      <c r="D503">
        <v>15</v>
      </c>
      <c r="E503">
        <v>0.2</v>
      </c>
      <c r="F503" s="12">
        <v>109.5</v>
      </c>
    </row>
    <row r="504" spans="1:6" x14ac:dyDescent="0.35">
      <c r="A504">
        <v>10438</v>
      </c>
      <c r="B504">
        <v>34</v>
      </c>
      <c r="C504" s="12">
        <v>11.2</v>
      </c>
      <c r="D504">
        <v>20</v>
      </c>
      <c r="E504">
        <v>0.2</v>
      </c>
      <c r="F504" s="12">
        <v>224</v>
      </c>
    </row>
    <row r="505" spans="1:6" x14ac:dyDescent="0.35">
      <c r="A505">
        <v>10438</v>
      </c>
      <c r="B505">
        <v>57</v>
      </c>
      <c r="C505" s="12">
        <v>15.6</v>
      </c>
      <c r="D505">
        <v>15</v>
      </c>
      <c r="E505">
        <v>0.2</v>
      </c>
      <c r="F505" s="12">
        <v>234</v>
      </c>
    </row>
    <row r="506" spans="1:6" x14ac:dyDescent="0.35">
      <c r="A506">
        <v>10439</v>
      </c>
      <c r="B506">
        <v>12</v>
      </c>
      <c r="C506" s="12">
        <v>30.4</v>
      </c>
      <c r="D506">
        <v>15</v>
      </c>
      <c r="E506">
        <v>0</v>
      </c>
      <c r="F506" s="12">
        <v>456</v>
      </c>
    </row>
    <row r="507" spans="1:6" x14ac:dyDescent="0.35">
      <c r="A507">
        <v>10439</v>
      </c>
      <c r="B507">
        <v>16</v>
      </c>
      <c r="C507" s="12">
        <v>13.9</v>
      </c>
      <c r="D507">
        <v>16</v>
      </c>
      <c r="E507">
        <v>0</v>
      </c>
      <c r="F507" s="12">
        <v>222.4</v>
      </c>
    </row>
    <row r="508" spans="1:6" x14ac:dyDescent="0.35">
      <c r="A508">
        <v>10439</v>
      </c>
      <c r="B508">
        <v>64</v>
      </c>
      <c r="C508" s="12">
        <v>26.6</v>
      </c>
      <c r="D508">
        <v>6</v>
      </c>
      <c r="E508">
        <v>0</v>
      </c>
      <c r="F508" s="12">
        <v>159.60000000000002</v>
      </c>
    </row>
    <row r="509" spans="1:6" x14ac:dyDescent="0.35">
      <c r="A509">
        <v>10439</v>
      </c>
      <c r="B509">
        <v>74</v>
      </c>
      <c r="C509" s="12">
        <v>8</v>
      </c>
      <c r="D509">
        <v>30</v>
      </c>
      <c r="E509">
        <v>0</v>
      </c>
      <c r="F509" s="12">
        <v>240</v>
      </c>
    </row>
    <row r="510" spans="1:6" x14ac:dyDescent="0.35">
      <c r="A510">
        <v>10440</v>
      </c>
      <c r="B510">
        <v>2</v>
      </c>
      <c r="C510" s="12">
        <v>15.2</v>
      </c>
      <c r="D510">
        <v>45</v>
      </c>
      <c r="E510">
        <v>0.15</v>
      </c>
      <c r="F510" s="12">
        <v>684</v>
      </c>
    </row>
    <row r="511" spans="1:6" x14ac:dyDescent="0.35">
      <c r="A511">
        <v>10440</v>
      </c>
      <c r="B511">
        <v>16</v>
      </c>
      <c r="C511" s="12">
        <v>13.9</v>
      </c>
      <c r="D511">
        <v>49</v>
      </c>
      <c r="E511">
        <v>0.15</v>
      </c>
      <c r="F511" s="12">
        <v>681.1</v>
      </c>
    </row>
    <row r="512" spans="1:6" x14ac:dyDescent="0.35">
      <c r="A512">
        <v>10440</v>
      </c>
      <c r="B512">
        <v>29</v>
      </c>
      <c r="C512" s="12">
        <v>99</v>
      </c>
      <c r="D512">
        <v>24</v>
      </c>
      <c r="E512">
        <v>0.15</v>
      </c>
      <c r="F512" s="12">
        <v>2376</v>
      </c>
    </row>
    <row r="513" spans="1:6" x14ac:dyDescent="0.35">
      <c r="A513">
        <v>10440</v>
      </c>
      <c r="B513">
        <v>61</v>
      </c>
      <c r="C513" s="12">
        <v>22.8</v>
      </c>
      <c r="D513">
        <v>90</v>
      </c>
      <c r="E513">
        <v>0.15</v>
      </c>
      <c r="F513" s="12">
        <v>2052</v>
      </c>
    </row>
    <row r="514" spans="1:6" x14ac:dyDescent="0.35">
      <c r="A514">
        <v>10441</v>
      </c>
      <c r="B514">
        <v>27</v>
      </c>
      <c r="C514" s="12">
        <v>35.1</v>
      </c>
      <c r="D514">
        <v>50</v>
      </c>
      <c r="E514">
        <v>0</v>
      </c>
      <c r="F514" s="12">
        <v>1755</v>
      </c>
    </row>
    <row r="515" spans="1:6" x14ac:dyDescent="0.35">
      <c r="A515">
        <v>10442</v>
      </c>
      <c r="B515">
        <v>11</v>
      </c>
      <c r="C515" s="12">
        <v>16.8</v>
      </c>
      <c r="D515">
        <v>30</v>
      </c>
      <c r="E515">
        <v>0</v>
      </c>
      <c r="F515" s="12">
        <v>504</v>
      </c>
    </row>
    <row r="516" spans="1:6" x14ac:dyDescent="0.35">
      <c r="A516">
        <v>10442</v>
      </c>
      <c r="B516">
        <v>54</v>
      </c>
      <c r="C516" s="12">
        <v>5.9</v>
      </c>
      <c r="D516">
        <v>80</v>
      </c>
      <c r="E516">
        <v>0</v>
      </c>
      <c r="F516" s="12">
        <v>472</v>
      </c>
    </row>
    <row r="517" spans="1:6" x14ac:dyDescent="0.35">
      <c r="A517">
        <v>10442</v>
      </c>
      <c r="B517">
        <v>66</v>
      </c>
      <c r="C517" s="12">
        <v>13.6</v>
      </c>
      <c r="D517">
        <v>60</v>
      </c>
      <c r="E517">
        <v>0</v>
      </c>
      <c r="F517" s="12">
        <v>816</v>
      </c>
    </row>
    <row r="518" spans="1:6" x14ac:dyDescent="0.35">
      <c r="A518">
        <v>10443</v>
      </c>
      <c r="B518">
        <v>11</v>
      </c>
      <c r="C518" s="12">
        <v>16.8</v>
      </c>
      <c r="D518">
        <v>6</v>
      </c>
      <c r="E518">
        <v>0.2</v>
      </c>
      <c r="F518" s="12">
        <v>100.80000000000001</v>
      </c>
    </row>
    <row r="519" spans="1:6" x14ac:dyDescent="0.35">
      <c r="A519">
        <v>10443</v>
      </c>
      <c r="B519">
        <v>28</v>
      </c>
      <c r="C519" s="12">
        <v>36.4</v>
      </c>
      <c r="D519">
        <v>12</v>
      </c>
      <c r="E519">
        <v>0</v>
      </c>
      <c r="F519" s="12">
        <v>436.79999999999995</v>
      </c>
    </row>
    <row r="520" spans="1:6" x14ac:dyDescent="0.35">
      <c r="A520">
        <v>10444</v>
      </c>
      <c r="B520">
        <v>17</v>
      </c>
      <c r="C520" s="12">
        <v>31.2</v>
      </c>
      <c r="D520">
        <v>10</v>
      </c>
      <c r="E520">
        <v>0</v>
      </c>
      <c r="F520" s="12">
        <v>312</v>
      </c>
    </row>
    <row r="521" spans="1:6" x14ac:dyDescent="0.35">
      <c r="A521">
        <v>10444</v>
      </c>
      <c r="B521">
        <v>26</v>
      </c>
      <c r="C521" s="12">
        <v>24.9</v>
      </c>
      <c r="D521">
        <v>15</v>
      </c>
      <c r="E521">
        <v>0</v>
      </c>
      <c r="F521" s="12">
        <v>373.5</v>
      </c>
    </row>
    <row r="522" spans="1:6" x14ac:dyDescent="0.35">
      <c r="A522">
        <v>10444</v>
      </c>
      <c r="B522">
        <v>35</v>
      </c>
      <c r="C522" s="12">
        <v>14.4</v>
      </c>
      <c r="D522">
        <v>8</v>
      </c>
      <c r="E522">
        <v>0</v>
      </c>
      <c r="F522" s="12">
        <v>115.2</v>
      </c>
    </row>
    <row r="523" spans="1:6" x14ac:dyDescent="0.35">
      <c r="A523">
        <v>10444</v>
      </c>
      <c r="B523">
        <v>41</v>
      </c>
      <c r="C523" s="12">
        <v>7.7</v>
      </c>
      <c r="D523">
        <v>30</v>
      </c>
      <c r="E523">
        <v>0</v>
      </c>
      <c r="F523" s="12">
        <v>231</v>
      </c>
    </row>
    <row r="524" spans="1:6" x14ac:dyDescent="0.35">
      <c r="A524">
        <v>10445</v>
      </c>
      <c r="B524">
        <v>39</v>
      </c>
      <c r="C524" s="12">
        <v>14.4</v>
      </c>
      <c r="D524">
        <v>6</v>
      </c>
      <c r="E524">
        <v>0</v>
      </c>
      <c r="F524" s="12">
        <v>86.4</v>
      </c>
    </row>
    <row r="525" spans="1:6" x14ac:dyDescent="0.35">
      <c r="A525">
        <v>10445</v>
      </c>
      <c r="B525">
        <v>54</v>
      </c>
      <c r="C525" s="12">
        <v>5.9</v>
      </c>
      <c r="D525">
        <v>15</v>
      </c>
      <c r="E525">
        <v>0</v>
      </c>
      <c r="F525" s="12">
        <v>88.5</v>
      </c>
    </row>
    <row r="526" spans="1:6" x14ac:dyDescent="0.35">
      <c r="A526">
        <v>10446</v>
      </c>
      <c r="B526">
        <v>19</v>
      </c>
      <c r="C526" s="12">
        <v>7.3</v>
      </c>
      <c r="D526">
        <v>12</v>
      </c>
      <c r="E526">
        <v>0.1</v>
      </c>
      <c r="F526" s="12">
        <v>87.6</v>
      </c>
    </row>
    <row r="527" spans="1:6" x14ac:dyDescent="0.35">
      <c r="A527">
        <v>10446</v>
      </c>
      <c r="B527">
        <v>24</v>
      </c>
      <c r="C527" s="12">
        <v>3.6</v>
      </c>
      <c r="D527">
        <v>20</v>
      </c>
      <c r="E527">
        <v>0.1</v>
      </c>
      <c r="F527" s="12">
        <v>72</v>
      </c>
    </row>
    <row r="528" spans="1:6" x14ac:dyDescent="0.35">
      <c r="A528">
        <v>10446</v>
      </c>
      <c r="B528">
        <v>31</v>
      </c>
      <c r="C528" s="12">
        <v>10</v>
      </c>
      <c r="D528">
        <v>3</v>
      </c>
      <c r="E528">
        <v>0.1</v>
      </c>
      <c r="F528" s="12">
        <v>30</v>
      </c>
    </row>
    <row r="529" spans="1:6" x14ac:dyDescent="0.35">
      <c r="A529">
        <v>10446</v>
      </c>
      <c r="B529">
        <v>52</v>
      </c>
      <c r="C529" s="12">
        <v>5.6</v>
      </c>
      <c r="D529">
        <v>15</v>
      </c>
      <c r="E529">
        <v>0.1</v>
      </c>
      <c r="F529" s="12">
        <v>84</v>
      </c>
    </row>
    <row r="530" spans="1:6" x14ac:dyDescent="0.35">
      <c r="A530">
        <v>10447</v>
      </c>
      <c r="B530">
        <v>19</v>
      </c>
      <c r="C530" s="12">
        <v>7.3</v>
      </c>
      <c r="D530">
        <v>40</v>
      </c>
      <c r="E530">
        <v>0</v>
      </c>
      <c r="F530" s="12">
        <v>292</v>
      </c>
    </row>
    <row r="531" spans="1:6" x14ac:dyDescent="0.35">
      <c r="A531">
        <v>10447</v>
      </c>
      <c r="B531">
        <v>65</v>
      </c>
      <c r="C531" s="12">
        <v>16.8</v>
      </c>
      <c r="D531">
        <v>35</v>
      </c>
      <c r="E531">
        <v>0</v>
      </c>
      <c r="F531" s="12">
        <v>588</v>
      </c>
    </row>
    <row r="532" spans="1:6" x14ac:dyDescent="0.35">
      <c r="A532">
        <v>10447</v>
      </c>
      <c r="B532">
        <v>71</v>
      </c>
      <c r="C532" s="12">
        <v>17.2</v>
      </c>
      <c r="D532">
        <v>2</v>
      </c>
      <c r="E532">
        <v>0</v>
      </c>
      <c r="F532" s="12">
        <v>34.4</v>
      </c>
    </row>
    <row r="533" spans="1:6" x14ac:dyDescent="0.35">
      <c r="A533">
        <v>10448</v>
      </c>
      <c r="B533">
        <v>26</v>
      </c>
      <c r="C533" s="12">
        <v>24.9</v>
      </c>
      <c r="D533">
        <v>6</v>
      </c>
      <c r="E533">
        <v>0</v>
      </c>
      <c r="F533" s="12">
        <v>149.39999999999998</v>
      </c>
    </row>
    <row r="534" spans="1:6" x14ac:dyDescent="0.35">
      <c r="A534">
        <v>10448</v>
      </c>
      <c r="B534">
        <v>40</v>
      </c>
      <c r="C534" s="12">
        <v>14.7</v>
      </c>
      <c r="D534">
        <v>20</v>
      </c>
      <c r="E534">
        <v>0</v>
      </c>
      <c r="F534" s="12">
        <v>294</v>
      </c>
    </row>
    <row r="535" spans="1:6" x14ac:dyDescent="0.35">
      <c r="A535">
        <v>10449</v>
      </c>
      <c r="B535">
        <v>10</v>
      </c>
      <c r="C535" s="12">
        <v>24.8</v>
      </c>
      <c r="D535">
        <v>14</v>
      </c>
      <c r="E535">
        <v>0</v>
      </c>
      <c r="F535" s="12">
        <v>347.2</v>
      </c>
    </row>
    <row r="536" spans="1:6" x14ac:dyDescent="0.35">
      <c r="A536">
        <v>10449</v>
      </c>
      <c r="B536">
        <v>52</v>
      </c>
      <c r="C536" s="12">
        <v>5.6</v>
      </c>
      <c r="D536">
        <v>20</v>
      </c>
      <c r="E536">
        <v>0</v>
      </c>
      <c r="F536" s="12">
        <v>112</v>
      </c>
    </row>
    <row r="537" spans="1:6" x14ac:dyDescent="0.35">
      <c r="A537">
        <v>10449</v>
      </c>
      <c r="B537">
        <v>62</v>
      </c>
      <c r="C537" s="12">
        <v>39.4</v>
      </c>
      <c r="D537">
        <v>35</v>
      </c>
      <c r="E537">
        <v>0</v>
      </c>
      <c r="F537" s="12">
        <v>1379</v>
      </c>
    </row>
    <row r="538" spans="1:6" x14ac:dyDescent="0.35">
      <c r="A538">
        <v>10450</v>
      </c>
      <c r="B538">
        <v>10</v>
      </c>
      <c r="C538" s="12">
        <v>24.8</v>
      </c>
      <c r="D538">
        <v>20</v>
      </c>
      <c r="E538">
        <v>0.2</v>
      </c>
      <c r="F538" s="12">
        <v>496</v>
      </c>
    </row>
    <row r="539" spans="1:6" x14ac:dyDescent="0.35">
      <c r="A539">
        <v>10450</v>
      </c>
      <c r="B539">
        <v>54</v>
      </c>
      <c r="C539" s="12">
        <v>5.9</v>
      </c>
      <c r="D539">
        <v>6</v>
      </c>
      <c r="E539">
        <v>0.2</v>
      </c>
      <c r="F539" s="12">
        <v>35.400000000000006</v>
      </c>
    </row>
    <row r="540" spans="1:6" x14ac:dyDescent="0.35">
      <c r="A540">
        <v>10451</v>
      </c>
      <c r="B540">
        <v>55</v>
      </c>
      <c r="C540" s="12">
        <v>19.2</v>
      </c>
      <c r="D540">
        <v>120</v>
      </c>
      <c r="E540">
        <v>0.1</v>
      </c>
      <c r="F540" s="12">
        <v>2304</v>
      </c>
    </row>
    <row r="541" spans="1:6" x14ac:dyDescent="0.35">
      <c r="A541">
        <v>10451</v>
      </c>
      <c r="B541">
        <v>64</v>
      </c>
      <c r="C541" s="12">
        <v>26.6</v>
      </c>
      <c r="D541">
        <v>35</v>
      </c>
      <c r="E541">
        <v>0.1</v>
      </c>
      <c r="F541" s="12">
        <v>931</v>
      </c>
    </row>
    <row r="542" spans="1:6" x14ac:dyDescent="0.35">
      <c r="A542">
        <v>10451</v>
      </c>
      <c r="B542">
        <v>65</v>
      </c>
      <c r="C542" s="12">
        <v>16.8</v>
      </c>
      <c r="D542">
        <v>28</v>
      </c>
      <c r="E542">
        <v>0.1</v>
      </c>
      <c r="F542" s="12">
        <v>470.40000000000003</v>
      </c>
    </row>
    <row r="543" spans="1:6" x14ac:dyDescent="0.35">
      <c r="A543">
        <v>10451</v>
      </c>
      <c r="B543">
        <v>77</v>
      </c>
      <c r="C543" s="12">
        <v>10.4</v>
      </c>
      <c r="D543">
        <v>55</v>
      </c>
      <c r="E543">
        <v>0.1</v>
      </c>
      <c r="F543" s="12">
        <v>572</v>
      </c>
    </row>
    <row r="544" spans="1:6" x14ac:dyDescent="0.35">
      <c r="A544">
        <v>10452</v>
      </c>
      <c r="B544">
        <v>28</v>
      </c>
      <c r="C544" s="12">
        <v>36.4</v>
      </c>
      <c r="D544">
        <v>15</v>
      </c>
      <c r="E544">
        <v>0</v>
      </c>
      <c r="F544" s="12">
        <v>546</v>
      </c>
    </row>
    <row r="545" spans="1:6" x14ac:dyDescent="0.35">
      <c r="A545">
        <v>10452</v>
      </c>
      <c r="B545">
        <v>44</v>
      </c>
      <c r="C545" s="12">
        <v>15.5</v>
      </c>
      <c r="D545">
        <v>100</v>
      </c>
      <c r="E545">
        <v>0.05</v>
      </c>
      <c r="F545" s="12">
        <v>1550</v>
      </c>
    </row>
    <row r="546" spans="1:6" x14ac:dyDescent="0.35">
      <c r="A546">
        <v>10453</v>
      </c>
      <c r="B546">
        <v>48</v>
      </c>
      <c r="C546" s="12">
        <v>10.199999999999999</v>
      </c>
      <c r="D546">
        <v>15</v>
      </c>
      <c r="E546">
        <v>0.1</v>
      </c>
      <c r="F546" s="12">
        <v>153</v>
      </c>
    </row>
    <row r="547" spans="1:6" x14ac:dyDescent="0.35">
      <c r="A547">
        <v>10453</v>
      </c>
      <c r="B547">
        <v>70</v>
      </c>
      <c r="C547" s="12">
        <v>12</v>
      </c>
      <c r="D547">
        <v>25</v>
      </c>
      <c r="E547">
        <v>0.1</v>
      </c>
      <c r="F547" s="12">
        <v>300</v>
      </c>
    </row>
    <row r="548" spans="1:6" x14ac:dyDescent="0.35">
      <c r="A548">
        <v>10454</v>
      </c>
      <c r="B548">
        <v>16</v>
      </c>
      <c r="C548" s="12">
        <v>13.9</v>
      </c>
      <c r="D548">
        <v>20</v>
      </c>
      <c r="E548">
        <v>0.2</v>
      </c>
      <c r="F548" s="12">
        <v>278</v>
      </c>
    </row>
    <row r="549" spans="1:6" x14ac:dyDescent="0.35">
      <c r="A549">
        <v>10454</v>
      </c>
      <c r="B549">
        <v>33</v>
      </c>
      <c r="C549" s="12">
        <v>2</v>
      </c>
      <c r="D549">
        <v>20</v>
      </c>
      <c r="E549">
        <v>0.2</v>
      </c>
      <c r="F549" s="12">
        <v>40</v>
      </c>
    </row>
    <row r="550" spans="1:6" x14ac:dyDescent="0.35">
      <c r="A550">
        <v>10454</v>
      </c>
      <c r="B550">
        <v>46</v>
      </c>
      <c r="C550" s="12">
        <v>9.6</v>
      </c>
      <c r="D550">
        <v>10</v>
      </c>
      <c r="E550">
        <v>0.2</v>
      </c>
      <c r="F550" s="12">
        <v>96</v>
      </c>
    </row>
    <row r="551" spans="1:6" x14ac:dyDescent="0.35">
      <c r="A551">
        <v>10455</v>
      </c>
      <c r="B551">
        <v>39</v>
      </c>
      <c r="C551" s="12">
        <v>14.4</v>
      </c>
      <c r="D551">
        <v>20</v>
      </c>
      <c r="E551">
        <v>0</v>
      </c>
      <c r="F551" s="12">
        <v>288</v>
      </c>
    </row>
    <row r="552" spans="1:6" x14ac:dyDescent="0.35">
      <c r="A552">
        <v>10455</v>
      </c>
      <c r="B552">
        <v>53</v>
      </c>
      <c r="C552" s="12">
        <v>26.2</v>
      </c>
      <c r="D552">
        <v>50</v>
      </c>
      <c r="E552">
        <v>0</v>
      </c>
      <c r="F552" s="12">
        <v>1310</v>
      </c>
    </row>
    <row r="553" spans="1:6" x14ac:dyDescent="0.35">
      <c r="A553">
        <v>10455</v>
      </c>
      <c r="B553">
        <v>61</v>
      </c>
      <c r="C553" s="12">
        <v>22.8</v>
      </c>
      <c r="D553">
        <v>25</v>
      </c>
      <c r="E553">
        <v>0</v>
      </c>
      <c r="F553" s="12">
        <v>570</v>
      </c>
    </row>
    <row r="554" spans="1:6" x14ac:dyDescent="0.35">
      <c r="A554">
        <v>10455</v>
      </c>
      <c r="B554">
        <v>71</v>
      </c>
      <c r="C554" s="12">
        <v>17.2</v>
      </c>
      <c r="D554">
        <v>30</v>
      </c>
      <c r="E554">
        <v>0</v>
      </c>
      <c r="F554" s="12">
        <v>516</v>
      </c>
    </row>
    <row r="555" spans="1:6" x14ac:dyDescent="0.35">
      <c r="A555">
        <v>10456</v>
      </c>
      <c r="B555">
        <v>21</v>
      </c>
      <c r="C555" s="12">
        <v>8</v>
      </c>
      <c r="D555">
        <v>40</v>
      </c>
      <c r="E555">
        <v>0.15</v>
      </c>
      <c r="F555" s="12">
        <v>320</v>
      </c>
    </row>
    <row r="556" spans="1:6" x14ac:dyDescent="0.35">
      <c r="A556">
        <v>10456</v>
      </c>
      <c r="B556">
        <v>49</v>
      </c>
      <c r="C556" s="12">
        <v>16</v>
      </c>
      <c r="D556">
        <v>21</v>
      </c>
      <c r="E556">
        <v>0.15</v>
      </c>
      <c r="F556" s="12">
        <v>336</v>
      </c>
    </row>
    <row r="557" spans="1:6" x14ac:dyDescent="0.35">
      <c r="A557">
        <v>10457</v>
      </c>
      <c r="B557">
        <v>59</v>
      </c>
      <c r="C557" s="12">
        <v>44</v>
      </c>
      <c r="D557">
        <v>36</v>
      </c>
      <c r="E557">
        <v>0</v>
      </c>
      <c r="F557" s="12">
        <v>1584</v>
      </c>
    </row>
    <row r="558" spans="1:6" x14ac:dyDescent="0.35">
      <c r="A558">
        <v>10458</v>
      </c>
      <c r="B558">
        <v>26</v>
      </c>
      <c r="C558" s="12">
        <v>24.9</v>
      </c>
      <c r="D558">
        <v>30</v>
      </c>
      <c r="E558">
        <v>0</v>
      </c>
      <c r="F558" s="12">
        <v>747</v>
      </c>
    </row>
    <row r="559" spans="1:6" x14ac:dyDescent="0.35">
      <c r="A559">
        <v>10458</v>
      </c>
      <c r="B559">
        <v>28</v>
      </c>
      <c r="C559" s="12">
        <v>36.4</v>
      </c>
      <c r="D559">
        <v>30</v>
      </c>
      <c r="E559">
        <v>0</v>
      </c>
      <c r="F559" s="12">
        <v>1092</v>
      </c>
    </row>
    <row r="560" spans="1:6" x14ac:dyDescent="0.35">
      <c r="A560">
        <v>10458</v>
      </c>
      <c r="B560">
        <v>43</v>
      </c>
      <c r="C560" s="12">
        <v>36.799999999999997</v>
      </c>
      <c r="D560">
        <v>20</v>
      </c>
      <c r="E560">
        <v>0</v>
      </c>
      <c r="F560" s="12">
        <v>736</v>
      </c>
    </row>
    <row r="561" spans="1:6" x14ac:dyDescent="0.35">
      <c r="A561">
        <v>10458</v>
      </c>
      <c r="B561">
        <v>56</v>
      </c>
      <c r="C561" s="12">
        <v>30.4</v>
      </c>
      <c r="D561">
        <v>15</v>
      </c>
      <c r="E561">
        <v>0</v>
      </c>
      <c r="F561" s="12">
        <v>456</v>
      </c>
    </row>
    <row r="562" spans="1:6" x14ac:dyDescent="0.35">
      <c r="A562">
        <v>10458</v>
      </c>
      <c r="B562">
        <v>71</v>
      </c>
      <c r="C562" s="12">
        <v>17.2</v>
      </c>
      <c r="D562">
        <v>50</v>
      </c>
      <c r="E562">
        <v>0</v>
      </c>
      <c r="F562" s="12">
        <v>860</v>
      </c>
    </row>
    <row r="563" spans="1:6" x14ac:dyDescent="0.35">
      <c r="A563">
        <v>10459</v>
      </c>
      <c r="B563">
        <v>7</v>
      </c>
      <c r="C563" s="12">
        <v>24</v>
      </c>
      <c r="D563">
        <v>16</v>
      </c>
      <c r="E563">
        <v>0.05</v>
      </c>
      <c r="F563" s="12">
        <v>384</v>
      </c>
    </row>
    <row r="564" spans="1:6" x14ac:dyDescent="0.35">
      <c r="A564">
        <v>10459</v>
      </c>
      <c r="B564">
        <v>46</v>
      </c>
      <c r="C564" s="12">
        <v>9.6</v>
      </c>
      <c r="D564">
        <v>20</v>
      </c>
      <c r="E564">
        <v>0.05</v>
      </c>
      <c r="F564" s="12">
        <v>192</v>
      </c>
    </row>
    <row r="565" spans="1:6" x14ac:dyDescent="0.35">
      <c r="A565">
        <v>10459</v>
      </c>
      <c r="B565">
        <v>72</v>
      </c>
      <c r="C565" s="12">
        <v>27.8</v>
      </c>
      <c r="D565">
        <v>40</v>
      </c>
      <c r="E565">
        <v>0</v>
      </c>
      <c r="F565" s="12">
        <v>1112</v>
      </c>
    </row>
    <row r="566" spans="1:6" x14ac:dyDescent="0.35">
      <c r="A566">
        <v>10460</v>
      </c>
      <c r="B566">
        <v>68</v>
      </c>
      <c r="C566" s="12">
        <v>10</v>
      </c>
      <c r="D566">
        <v>21</v>
      </c>
      <c r="E566">
        <v>0.25</v>
      </c>
      <c r="F566" s="12">
        <v>210</v>
      </c>
    </row>
    <row r="567" spans="1:6" x14ac:dyDescent="0.35">
      <c r="A567">
        <v>10460</v>
      </c>
      <c r="B567">
        <v>75</v>
      </c>
      <c r="C567" s="12">
        <v>6.2</v>
      </c>
      <c r="D567">
        <v>4</v>
      </c>
      <c r="E567">
        <v>0.25</v>
      </c>
      <c r="F567" s="12">
        <v>24.8</v>
      </c>
    </row>
    <row r="568" spans="1:6" x14ac:dyDescent="0.35">
      <c r="A568">
        <v>10461</v>
      </c>
      <c r="B568">
        <v>21</v>
      </c>
      <c r="C568" s="12">
        <v>8</v>
      </c>
      <c r="D568">
        <v>40</v>
      </c>
      <c r="E568">
        <v>0.25</v>
      </c>
      <c r="F568" s="12">
        <v>320</v>
      </c>
    </row>
    <row r="569" spans="1:6" x14ac:dyDescent="0.35">
      <c r="A569">
        <v>10461</v>
      </c>
      <c r="B569">
        <v>30</v>
      </c>
      <c r="C569" s="12">
        <v>20.7</v>
      </c>
      <c r="D569">
        <v>28</v>
      </c>
      <c r="E569">
        <v>0.25</v>
      </c>
      <c r="F569" s="12">
        <v>579.6</v>
      </c>
    </row>
    <row r="570" spans="1:6" x14ac:dyDescent="0.35">
      <c r="A570">
        <v>10461</v>
      </c>
      <c r="B570">
        <v>55</v>
      </c>
      <c r="C570" s="12">
        <v>19.2</v>
      </c>
      <c r="D570">
        <v>60</v>
      </c>
      <c r="E570">
        <v>0.25</v>
      </c>
      <c r="F570" s="12">
        <v>1152</v>
      </c>
    </row>
    <row r="571" spans="1:6" x14ac:dyDescent="0.35">
      <c r="A571">
        <v>10462</v>
      </c>
      <c r="B571">
        <v>13</v>
      </c>
      <c r="C571" s="12">
        <v>4.8</v>
      </c>
      <c r="D571">
        <v>1</v>
      </c>
      <c r="E571">
        <v>0</v>
      </c>
      <c r="F571" s="12">
        <v>4.8</v>
      </c>
    </row>
    <row r="572" spans="1:6" x14ac:dyDescent="0.35">
      <c r="A572">
        <v>10462</v>
      </c>
      <c r="B572">
        <v>23</v>
      </c>
      <c r="C572" s="12">
        <v>7.2</v>
      </c>
      <c r="D572">
        <v>21</v>
      </c>
      <c r="E572">
        <v>0</v>
      </c>
      <c r="F572" s="12">
        <v>151.20000000000002</v>
      </c>
    </row>
    <row r="573" spans="1:6" x14ac:dyDescent="0.35">
      <c r="A573">
        <v>10463</v>
      </c>
      <c r="B573">
        <v>19</v>
      </c>
      <c r="C573" s="12">
        <v>7.3</v>
      </c>
      <c r="D573">
        <v>21</v>
      </c>
      <c r="E573">
        <v>0</v>
      </c>
      <c r="F573" s="12">
        <v>153.29999999999998</v>
      </c>
    </row>
    <row r="574" spans="1:6" x14ac:dyDescent="0.35">
      <c r="A574">
        <v>10463</v>
      </c>
      <c r="B574">
        <v>42</v>
      </c>
      <c r="C574" s="12">
        <v>11.2</v>
      </c>
      <c r="D574">
        <v>50</v>
      </c>
      <c r="E574">
        <v>0</v>
      </c>
      <c r="F574" s="12">
        <v>560</v>
      </c>
    </row>
    <row r="575" spans="1:6" x14ac:dyDescent="0.35">
      <c r="A575">
        <v>10464</v>
      </c>
      <c r="B575">
        <v>4</v>
      </c>
      <c r="C575" s="12">
        <v>17.600000000000001</v>
      </c>
      <c r="D575">
        <v>16</v>
      </c>
      <c r="E575">
        <v>0.2</v>
      </c>
      <c r="F575" s="12">
        <v>281.60000000000002</v>
      </c>
    </row>
    <row r="576" spans="1:6" x14ac:dyDescent="0.35">
      <c r="A576">
        <v>10464</v>
      </c>
      <c r="B576">
        <v>43</v>
      </c>
      <c r="C576" s="12">
        <v>36.799999999999997</v>
      </c>
      <c r="D576">
        <v>3</v>
      </c>
      <c r="E576">
        <v>0</v>
      </c>
      <c r="F576" s="12">
        <v>110.39999999999999</v>
      </c>
    </row>
    <row r="577" spans="1:6" x14ac:dyDescent="0.35">
      <c r="A577">
        <v>10464</v>
      </c>
      <c r="B577">
        <v>56</v>
      </c>
      <c r="C577" s="12">
        <v>30.4</v>
      </c>
      <c r="D577">
        <v>30</v>
      </c>
      <c r="E577">
        <v>0.2</v>
      </c>
      <c r="F577" s="12">
        <v>912</v>
      </c>
    </row>
    <row r="578" spans="1:6" x14ac:dyDescent="0.35">
      <c r="A578">
        <v>10464</v>
      </c>
      <c r="B578">
        <v>60</v>
      </c>
      <c r="C578" s="12">
        <v>27.2</v>
      </c>
      <c r="D578">
        <v>20</v>
      </c>
      <c r="E578">
        <v>0</v>
      </c>
      <c r="F578" s="12">
        <v>544</v>
      </c>
    </row>
    <row r="579" spans="1:6" x14ac:dyDescent="0.35">
      <c r="A579">
        <v>10465</v>
      </c>
      <c r="B579">
        <v>24</v>
      </c>
      <c r="C579" s="12">
        <v>3.6</v>
      </c>
      <c r="D579">
        <v>25</v>
      </c>
      <c r="E579">
        <v>0</v>
      </c>
      <c r="F579" s="12">
        <v>90</v>
      </c>
    </row>
    <row r="580" spans="1:6" x14ac:dyDescent="0.35">
      <c r="A580">
        <v>10465</v>
      </c>
      <c r="B580">
        <v>29</v>
      </c>
      <c r="C580" s="12">
        <v>99</v>
      </c>
      <c r="D580">
        <v>18</v>
      </c>
      <c r="E580">
        <v>0.1</v>
      </c>
      <c r="F580" s="12">
        <v>1782</v>
      </c>
    </row>
    <row r="581" spans="1:6" x14ac:dyDescent="0.35">
      <c r="A581">
        <v>10465</v>
      </c>
      <c r="B581">
        <v>40</v>
      </c>
      <c r="C581" s="12">
        <v>14.7</v>
      </c>
      <c r="D581">
        <v>20</v>
      </c>
      <c r="E581">
        <v>0</v>
      </c>
      <c r="F581" s="12">
        <v>294</v>
      </c>
    </row>
    <row r="582" spans="1:6" x14ac:dyDescent="0.35">
      <c r="A582">
        <v>10465</v>
      </c>
      <c r="B582">
        <v>45</v>
      </c>
      <c r="C582" s="12">
        <v>7.6</v>
      </c>
      <c r="D582">
        <v>30</v>
      </c>
      <c r="E582">
        <v>0.1</v>
      </c>
      <c r="F582" s="12">
        <v>228</v>
      </c>
    </row>
    <row r="583" spans="1:6" x14ac:dyDescent="0.35">
      <c r="A583">
        <v>10465</v>
      </c>
      <c r="B583">
        <v>50</v>
      </c>
      <c r="C583" s="12">
        <v>13</v>
      </c>
      <c r="D583">
        <v>25</v>
      </c>
      <c r="E583">
        <v>0</v>
      </c>
      <c r="F583" s="12">
        <v>325</v>
      </c>
    </row>
    <row r="584" spans="1:6" x14ac:dyDescent="0.35">
      <c r="A584">
        <v>10466</v>
      </c>
      <c r="B584">
        <v>11</v>
      </c>
      <c r="C584" s="12">
        <v>16.8</v>
      </c>
      <c r="D584">
        <v>10</v>
      </c>
      <c r="E584">
        <v>0</v>
      </c>
      <c r="F584" s="12">
        <v>168</v>
      </c>
    </row>
    <row r="585" spans="1:6" x14ac:dyDescent="0.35">
      <c r="A585">
        <v>10466</v>
      </c>
      <c r="B585">
        <v>46</v>
      </c>
      <c r="C585" s="12">
        <v>9.6</v>
      </c>
      <c r="D585">
        <v>5</v>
      </c>
      <c r="E585">
        <v>0</v>
      </c>
      <c r="F585" s="12">
        <v>48</v>
      </c>
    </row>
    <row r="586" spans="1:6" x14ac:dyDescent="0.35">
      <c r="A586">
        <v>10467</v>
      </c>
      <c r="B586">
        <v>24</v>
      </c>
      <c r="C586" s="12">
        <v>3.6</v>
      </c>
      <c r="D586">
        <v>28</v>
      </c>
      <c r="E586">
        <v>0</v>
      </c>
      <c r="F586" s="12">
        <v>100.8</v>
      </c>
    </row>
    <row r="587" spans="1:6" x14ac:dyDescent="0.35">
      <c r="A587">
        <v>10467</v>
      </c>
      <c r="B587">
        <v>25</v>
      </c>
      <c r="C587" s="12">
        <v>11.2</v>
      </c>
      <c r="D587">
        <v>12</v>
      </c>
      <c r="E587">
        <v>0</v>
      </c>
      <c r="F587" s="12">
        <v>134.39999999999998</v>
      </c>
    </row>
    <row r="588" spans="1:6" x14ac:dyDescent="0.35">
      <c r="A588">
        <v>10468</v>
      </c>
      <c r="B588">
        <v>30</v>
      </c>
      <c r="C588" s="12">
        <v>20.7</v>
      </c>
      <c r="D588">
        <v>8</v>
      </c>
      <c r="E588">
        <v>0</v>
      </c>
      <c r="F588" s="12">
        <v>165.6</v>
      </c>
    </row>
    <row r="589" spans="1:6" x14ac:dyDescent="0.35">
      <c r="A589">
        <v>10468</v>
      </c>
      <c r="B589">
        <v>43</v>
      </c>
      <c r="C589" s="12">
        <v>36.799999999999997</v>
      </c>
      <c r="D589">
        <v>15</v>
      </c>
      <c r="E589">
        <v>0</v>
      </c>
      <c r="F589" s="12">
        <v>552</v>
      </c>
    </row>
    <row r="590" spans="1:6" x14ac:dyDescent="0.35">
      <c r="A590">
        <v>10469</v>
      </c>
      <c r="B590">
        <v>2</v>
      </c>
      <c r="C590" s="12">
        <v>15.2</v>
      </c>
      <c r="D590">
        <v>40</v>
      </c>
      <c r="E590">
        <v>0.15</v>
      </c>
      <c r="F590" s="12">
        <v>608</v>
      </c>
    </row>
    <row r="591" spans="1:6" x14ac:dyDescent="0.35">
      <c r="A591">
        <v>10469</v>
      </c>
      <c r="B591">
        <v>16</v>
      </c>
      <c r="C591" s="12">
        <v>13.9</v>
      </c>
      <c r="D591">
        <v>35</v>
      </c>
      <c r="E591">
        <v>0.15</v>
      </c>
      <c r="F591" s="12">
        <v>486.5</v>
      </c>
    </row>
    <row r="592" spans="1:6" x14ac:dyDescent="0.35">
      <c r="A592">
        <v>10469</v>
      </c>
      <c r="B592">
        <v>44</v>
      </c>
      <c r="C592" s="12">
        <v>15.5</v>
      </c>
      <c r="D592">
        <v>2</v>
      </c>
      <c r="E592">
        <v>0.15</v>
      </c>
      <c r="F592" s="12">
        <v>31</v>
      </c>
    </row>
    <row r="593" spans="1:6" x14ac:dyDescent="0.35">
      <c r="A593">
        <v>10470</v>
      </c>
      <c r="B593">
        <v>18</v>
      </c>
      <c r="C593" s="12">
        <v>50</v>
      </c>
      <c r="D593">
        <v>30</v>
      </c>
      <c r="E593">
        <v>0</v>
      </c>
      <c r="F593" s="12">
        <v>1500</v>
      </c>
    </row>
    <row r="594" spans="1:6" x14ac:dyDescent="0.35">
      <c r="A594">
        <v>10470</v>
      </c>
      <c r="B594">
        <v>23</v>
      </c>
      <c r="C594" s="12">
        <v>7.2</v>
      </c>
      <c r="D594">
        <v>15</v>
      </c>
      <c r="E594">
        <v>0</v>
      </c>
      <c r="F594" s="12">
        <v>108</v>
      </c>
    </row>
    <row r="595" spans="1:6" x14ac:dyDescent="0.35">
      <c r="A595">
        <v>10470</v>
      </c>
      <c r="B595">
        <v>64</v>
      </c>
      <c r="C595" s="12">
        <v>26.6</v>
      </c>
      <c r="D595">
        <v>8</v>
      </c>
      <c r="E595">
        <v>0</v>
      </c>
      <c r="F595" s="12">
        <v>212.8</v>
      </c>
    </row>
    <row r="596" spans="1:6" x14ac:dyDescent="0.35">
      <c r="A596">
        <v>10471</v>
      </c>
      <c r="B596">
        <v>7</v>
      </c>
      <c r="C596" s="12">
        <v>24</v>
      </c>
      <c r="D596">
        <v>30</v>
      </c>
      <c r="E596">
        <v>0</v>
      </c>
      <c r="F596" s="12">
        <v>720</v>
      </c>
    </row>
    <row r="597" spans="1:6" x14ac:dyDescent="0.35">
      <c r="A597">
        <v>10471</v>
      </c>
      <c r="B597">
        <v>56</v>
      </c>
      <c r="C597" s="12">
        <v>30.4</v>
      </c>
      <c r="D597">
        <v>20</v>
      </c>
      <c r="E597">
        <v>0</v>
      </c>
      <c r="F597" s="12">
        <v>608</v>
      </c>
    </row>
    <row r="598" spans="1:6" x14ac:dyDescent="0.35">
      <c r="A598">
        <v>10472</v>
      </c>
      <c r="B598">
        <v>24</v>
      </c>
      <c r="C598" s="12">
        <v>3.6</v>
      </c>
      <c r="D598">
        <v>80</v>
      </c>
      <c r="E598">
        <v>0.05</v>
      </c>
      <c r="F598" s="12">
        <v>288</v>
      </c>
    </row>
    <row r="599" spans="1:6" x14ac:dyDescent="0.35">
      <c r="A599">
        <v>10472</v>
      </c>
      <c r="B599">
        <v>51</v>
      </c>
      <c r="C599" s="12">
        <v>42.4</v>
      </c>
      <c r="D599">
        <v>18</v>
      </c>
      <c r="E599">
        <v>0</v>
      </c>
      <c r="F599" s="12">
        <v>763.19999999999993</v>
      </c>
    </row>
    <row r="600" spans="1:6" x14ac:dyDescent="0.35">
      <c r="A600">
        <v>10473</v>
      </c>
      <c r="B600">
        <v>33</v>
      </c>
      <c r="C600" s="12">
        <v>2</v>
      </c>
      <c r="D600">
        <v>12</v>
      </c>
      <c r="E600">
        <v>0</v>
      </c>
      <c r="F600" s="12">
        <v>24</v>
      </c>
    </row>
    <row r="601" spans="1:6" x14ac:dyDescent="0.35">
      <c r="A601">
        <v>10473</v>
      </c>
      <c r="B601">
        <v>71</v>
      </c>
      <c r="C601" s="12">
        <v>17.2</v>
      </c>
      <c r="D601">
        <v>12</v>
      </c>
      <c r="E601">
        <v>0</v>
      </c>
      <c r="F601" s="12">
        <v>206.39999999999998</v>
      </c>
    </row>
    <row r="602" spans="1:6" x14ac:dyDescent="0.35">
      <c r="A602">
        <v>10474</v>
      </c>
      <c r="B602">
        <v>14</v>
      </c>
      <c r="C602" s="12">
        <v>18.600000000000001</v>
      </c>
      <c r="D602">
        <v>12</v>
      </c>
      <c r="E602">
        <v>0</v>
      </c>
      <c r="F602" s="12">
        <v>223.20000000000002</v>
      </c>
    </row>
    <row r="603" spans="1:6" x14ac:dyDescent="0.35">
      <c r="A603">
        <v>10474</v>
      </c>
      <c r="B603">
        <v>28</v>
      </c>
      <c r="C603" s="12">
        <v>36.4</v>
      </c>
      <c r="D603">
        <v>18</v>
      </c>
      <c r="E603">
        <v>0</v>
      </c>
      <c r="F603" s="12">
        <v>655.19999999999993</v>
      </c>
    </row>
    <row r="604" spans="1:6" x14ac:dyDescent="0.35">
      <c r="A604">
        <v>10474</v>
      </c>
      <c r="B604">
        <v>40</v>
      </c>
      <c r="C604" s="12">
        <v>14.7</v>
      </c>
      <c r="D604">
        <v>21</v>
      </c>
      <c r="E604">
        <v>0</v>
      </c>
      <c r="F604" s="12">
        <v>308.7</v>
      </c>
    </row>
    <row r="605" spans="1:6" x14ac:dyDescent="0.35">
      <c r="A605">
        <v>10474</v>
      </c>
      <c r="B605">
        <v>75</v>
      </c>
      <c r="C605" s="12">
        <v>6.2</v>
      </c>
      <c r="D605">
        <v>10</v>
      </c>
      <c r="E605">
        <v>0</v>
      </c>
      <c r="F605" s="12">
        <v>62</v>
      </c>
    </row>
    <row r="606" spans="1:6" x14ac:dyDescent="0.35">
      <c r="A606">
        <v>10475</v>
      </c>
      <c r="B606">
        <v>31</v>
      </c>
      <c r="C606" s="12">
        <v>10</v>
      </c>
      <c r="D606">
        <v>35</v>
      </c>
      <c r="E606">
        <v>0.15</v>
      </c>
      <c r="F606" s="12">
        <v>350</v>
      </c>
    </row>
    <row r="607" spans="1:6" x14ac:dyDescent="0.35">
      <c r="A607">
        <v>10475</v>
      </c>
      <c r="B607">
        <v>66</v>
      </c>
      <c r="C607" s="12">
        <v>13.6</v>
      </c>
      <c r="D607">
        <v>60</v>
      </c>
      <c r="E607">
        <v>0.15</v>
      </c>
      <c r="F607" s="12">
        <v>816</v>
      </c>
    </row>
    <row r="608" spans="1:6" x14ac:dyDescent="0.35">
      <c r="A608">
        <v>10475</v>
      </c>
      <c r="B608">
        <v>76</v>
      </c>
      <c r="C608" s="12">
        <v>14.4</v>
      </c>
      <c r="D608">
        <v>42</v>
      </c>
      <c r="E608">
        <v>0.15</v>
      </c>
      <c r="F608" s="12">
        <v>604.80000000000007</v>
      </c>
    </row>
    <row r="609" spans="1:6" x14ac:dyDescent="0.35">
      <c r="A609">
        <v>10476</v>
      </c>
      <c r="B609">
        <v>55</v>
      </c>
      <c r="C609" s="12">
        <v>19.2</v>
      </c>
      <c r="D609">
        <v>2</v>
      </c>
      <c r="E609">
        <v>0.05</v>
      </c>
      <c r="F609" s="12">
        <v>38.4</v>
      </c>
    </row>
    <row r="610" spans="1:6" x14ac:dyDescent="0.35">
      <c r="A610">
        <v>10476</v>
      </c>
      <c r="B610">
        <v>70</v>
      </c>
      <c r="C610" s="12">
        <v>12</v>
      </c>
      <c r="D610">
        <v>12</v>
      </c>
      <c r="E610">
        <v>0</v>
      </c>
      <c r="F610" s="12">
        <v>144</v>
      </c>
    </row>
    <row r="611" spans="1:6" x14ac:dyDescent="0.35">
      <c r="A611">
        <v>10477</v>
      </c>
      <c r="B611">
        <v>1</v>
      </c>
      <c r="C611" s="12">
        <v>14.4</v>
      </c>
      <c r="D611">
        <v>15</v>
      </c>
      <c r="E611">
        <v>0</v>
      </c>
      <c r="F611" s="12">
        <v>216</v>
      </c>
    </row>
    <row r="612" spans="1:6" x14ac:dyDescent="0.35">
      <c r="A612">
        <v>10477</v>
      </c>
      <c r="B612">
        <v>21</v>
      </c>
      <c r="C612" s="12">
        <v>8</v>
      </c>
      <c r="D612">
        <v>21</v>
      </c>
      <c r="E612">
        <v>0.25</v>
      </c>
      <c r="F612" s="12">
        <v>168</v>
      </c>
    </row>
    <row r="613" spans="1:6" x14ac:dyDescent="0.35">
      <c r="A613">
        <v>10477</v>
      </c>
      <c r="B613">
        <v>39</v>
      </c>
      <c r="C613" s="12">
        <v>14.4</v>
      </c>
      <c r="D613">
        <v>20</v>
      </c>
      <c r="E613">
        <v>0.25</v>
      </c>
      <c r="F613" s="12">
        <v>288</v>
      </c>
    </row>
    <row r="614" spans="1:6" x14ac:dyDescent="0.35">
      <c r="A614">
        <v>10478</v>
      </c>
      <c r="B614">
        <v>10</v>
      </c>
      <c r="C614" s="12">
        <v>24.8</v>
      </c>
      <c r="D614">
        <v>20</v>
      </c>
      <c r="E614">
        <v>0.05</v>
      </c>
      <c r="F614" s="12">
        <v>496</v>
      </c>
    </row>
    <row r="615" spans="1:6" x14ac:dyDescent="0.35">
      <c r="A615">
        <v>10479</v>
      </c>
      <c r="B615">
        <v>38</v>
      </c>
      <c r="C615" s="12">
        <v>210.8</v>
      </c>
      <c r="D615">
        <v>30</v>
      </c>
      <c r="E615">
        <v>0</v>
      </c>
      <c r="F615" s="12">
        <v>6324</v>
      </c>
    </row>
    <row r="616" spans="1:6" x14ac:dyDescent="0.35">
      <c r="A616">
        <v>10479</v>
      </c>
      <c r="B616">
        <v>53</v>
      </c>
      <c r="C616" s="12">
        <v>26.2</v>
      </c>
      <c r="D616">
        <v>28</v>
      </c>
      <c r="E616">
        <v>0</v>
      </c>
      <c r="F616" s="12">
        <v>733.6</v>
      </c>
    </row>
    <row r="617" spans="1:6" x14ac:dyDescent="0.35">
      <c r="A617">
        <v>10479</v>
      </c>
      <c r="B617">
        <v>59</v>
      </c>
      <c r="C617" s="12">
        <v>44</v>
      </c>
      <c r="D617">
        <v>60</v>
      </c>
      <c r="E617">
        <v>0</v>
      </c>
      <c r="F617" s="12">
        <v>2640</v>
      </c>
    </row>
    <row r="618" spans="1:6" x14ac:dyDescent="0.35">
      <c r="A618">
        <v>10479</v>
      </c>
      <c r="B618">
        <v>64</v>
      </c>
      <c r="C618" s="12">
        <v>26.6</v>
      </c>
      <c r="D618">
        <v>30</v>
      </c>
      <c r="E618">
        <v>0</v>
      </c>
      <c r="F618" s="12">
        <v>798</v>
      </c>
    </row>
    <row r="619" spans="1:6" x14ac:dyDescent="0.35">
      <c r="A619">
        <v>10480</v>
      </c>
      <c r="B619">
        <v>47</v>
      </c>
      <c r="C619" s="12">
        <v>7.6</v>
      </c>
      <c r="D619">
        <v>30</v>
      </c>
      <c r="E619">
        <v>0</v>
      </c>
      <c r="F619" s="12">
        <v>228</v>
      </c>
    </row>
    <row r="620" spans="1:6" x14ac:dyDescent="0.35">
      <c r="A620">
        <v>10480</v>
      </c>
      <c r="B620">
        <v>59</v>
      </c>
      <c r="C620" s="12">
        <v>44</v>
      </c>
      <c r="D620">
        <v>12</v>
      </c>
      <c r="E620">
        <v>0</v>
      </c>
      <c r="F620" s="12">
        <v>528</v>
      </c>
    </row>
    <row r="621" spans="1:6" x14ac:dyDescent="0.35">
      <c r="A621">
        <v>10481</v>
      </c>
      <c r="B621">
        <v>49</v>
      </c>
      <c r="C621" s="12">
        <v>16</v>
      </c>
      <c r="D621">
        <v>24</v>
      </c>
      <c r="E621">
        <v>0</v>
      </c>
      <c r="F621" s="12">
        <v>384</v>
      </c>
    </row>
    <row r="622" spans="1:6" x14ac:dyDescent="0.35">
      <c r="A622">
        <v>10481</v>
      </c>
      <c r="B622">
        <v>60</v>
      </c>
      <c r="C622" s="12">
        <v>27.2</v>
      </c>
      <c r="D622">
        <v>40</v>
      </c>
      <c r="E622">
        <v>0</v>
      </c>
      <c r="F622" s="12">
        <v>1088</v>
      </c>
    </row>
    <row r="623" spans="1:6" x14ac:dyDescent="0.35">
      <c r="A623">
        <v>10482</v>
      </c>
      <c r="B623">
        <v>40</v>
      </c>
      <c r="C623" s="12">
        <v>14.7</v>
      </c>
      <c r="D623">
        <v>10</v>
      </c>
      <c r="E623">
        <v>0</v>
      </c>
      <c r="F623" s="12">
        <v>147</v>
      </c>
    </row>
    <row r="624" spans="1:6" x14ac:dyDescent="0.35">
      <c r="A624">
        <v>10483</v>
      </c>
      <c r="B624">
        <v>34</v>
      </c>
      <c r="C624" s="12">
        <v>11.2</v>
      </c>
      <c r="D624">
        <v>35</v>
      </c>
      <c r="E624">
        <v>0.05</v>
      </c>
      <c r="F624" s="12">
        <v>392</v>
      </c>
    </row>
    <row r="625" spans="1:6" x14ac:dyDescent="0.35">
      <c r="A625">
        <v>10483</v>
      </c>
      <c r="B625">
        <v>77</v>
      </c>
      <c r="C625" s="12">
        <v>10.4</v>
      </c>
      <c r="D625">
        <v>30</v>
      </c>
      <c r="E625">
        <v>0.05</v>
      </c>
      <c r="F625" s="12">
        <v>312</v>
      </c>
    </row>
    <row r="626" spans="1:6" x14ac:dyDescent="0.35">
      <c r="A626">
        <v>10484</v>
      </c>
      <c r="B626">
        <v>21</v>
      </c>
      <c r="C626" s="12">
        <v>8</v>
      </c>
      <c r="D626">
        <v>14</v>
      </c>
      <c r="E626">
        <v>0</v>
      </c>
      <c r="F626" s="12">
        <v>112</v>
      </c>
    </row>
    <row r="627" spans="1:6" x14ac:dyDescent="0.35">
      <c r="A627">
        <v>10484</v>
      </c>
      <c r="B627">
        <v>40</v>
      </c>
      <c r="C627" s="12">
        <v>14.7</v>
      </c>
      <c r="D627">
        <v>10</v>
      </c>
      <c r="E627">
        <v>0</v>
      </c>
      <c r="F627" s="12">
        <v>147</v>
      </c>
    </row>
    <row r="628" spans="1:6" x14ac:dyDescent="0.35">
      <c r="A628">
        <v>10484</v>
      </c>
      <c r="B628">
        <v>51</v>
      </c>
      <c r="C628" s="12">
        <v>42.4</v>
      </c>
      <c r="D628">
        <v>3</v>
      </c>
      <c r="E628">
        <v>0</v>
      </c>
      <c r="F628" s="12">
        <v>127.19999999999999</v>
      </c>
    </row>
    <row r="629" spans="1:6" x14ac:dyDescent="0.35">
      <c r="A629">
        <v>10485</v>
      </c>
      <c r="B629">
        <v>2</v>
      </c>
      <c r="C629" s="12">
        <v>15.2</v>
      </c>
      <c r="D629">
        <v>20</v>
      </c>
      <c r="E629">
        <v>0.1</v>
      </c>
      <c r="F629" s="12">
        <v>304</v>
      </c>
    </row>
    <row r="630" spans="1:6" x14ac:dyDescent="0.35">
      <c r="A630">
        <v>10485</v>
      </c>
      <c r="B630">
        <v>3</v>
      </c>
      <c r="C630" s="12">
        <v>8</v>
      </c>
      <c r="D630">
        <v>20</v>
      </c>
      <c r="E630">
        <v>0.1</v>
      </c>
      <c r="F630" s="12">
        <v>160</v>
      </c>
    </row>
    <row r="631" spans="1:6" x14ac:dyDescent="0.35">
      <c r="A631">
        <v>10485</v>
      </c>
      <c r="B631">
        <v>55</v>
      </c>
      <c r="C631" s="12">
        <v>19.2</v>
      </c>
      <c r="D631">
        <v>30</v>
      </c>
      <c r="E631">
        <v>0.1</v>
      </c>
      <c r="F631" s="12">
        <v>576</v>
      </c>
    </row>
    <row r="632" spans="1:6" x14ac:dyDescent="0.35">
      <c r="A632">
        <v>10485</v>
      </c>
      <c r="B632">
        <v>70</v>
      </c>
      <c r="C632" s="12">
        <v>12</v>
      </c>
      <c r="D632">
        <v>60</v>
      </c>
      <c r="E632">
        <v>0.1</v>
      </c>
      <c r="F632" s="12">
        <v>720</v>
      </c>
    </row>
    <row r="633" spans="1:6" x14ac:dyDescent="0.35">
      <c r="A633">
        <v>10486</v>
      </c>
      <c r="B633">
        <v>11</v>
      </c>
      <c r="C633" s="12">
        <v>16.8</v>
      </c>
      <c r="D633">
        <v>5</v>
      </c>
      <c r="E633">
        <v>0</v>
      </c>
      <c r="F633" s="12">
        <v>84</v>
      </c>
    </row>
    <row r="634" spans="1:6" x14ac:dyDescent="0.35">
      <c r="A634">
        <v>10486</v>
      </c>
      <c r="B634">
        <v>51</v>
      </c>
      <c r="C634" s="12">
        <v>42.4</v>
      </c>
      <c r="D634">
        <v>25</v>
      </c>
      <c r="E634">
        <v>0</v>
      </c>
      <c r="F634" s="12">
        <v>1060</v>
      </c>
    </row>
    <row r="635" spans="1:6" x14ac:dyDescent="0.35">
      <c r="A635">
        <v>10486</v>
      </c>
      <c r="B635">
        <v>74</v>
      </c>
      <c r="C635" s="12">
        <v>8</v>
      </c>
      <c r="D635">
        <v>16</v>
      </c>
      <c r="E635">
        <v>0</v>
      </c>
      <c r="F635" s="12">
        <v>128</v>
      </c>
    </row>
    <row r="636" spans="1:6" x14ac:dyDescent="0.35">
      <c r="A636">
        <v>10487</v>
      </c>
      <c r="B636">
        <v>19</v>
      </c>
      <c r="C636" s="12">
        <v>7.3</v>
      </c>
      <c r="D636">
        <v>5</v>
      </c>
      <c r="E636">
        <v>0</v>
      </c>
      <c r="F636" s="12">
        <v>36.5</v>
      </c>
    </row>
    <row r="637" spans="1:6" x14ac:dyDescent="0.35">
      <c r="A637">
        <v>10487</v>
      </c>
      <c r="B637">
        <v>26</v>
      </c>
      <c r="C637" s="12">
        <v>24.9</v>
      </c>
      <c r="D637">
        <v>30</v>
      </c>
      <c r="E637">
        <v>0</v>
      </c>
      <c r="F637" s="12">
        <v>747</v>
      </c>
    </row>
    <row r="638" spans="1:6" x14ac:dyDescent="0.35">
      <c r="A638">
        <v>10487</v>
      </c>
      <c r="B638">
        <v>54</v>
      </c>
      <c r="C638" s="12">
        <v>5.9</v>
      </c>
      <c r="D638">
        <v>24</v>
      </c>
      <c r="E638">
        <v>0.25</v>
      </c>
      <c r="F638" s="12">
        <v>141.60000000000002</v>
      </c>
    </row>
    <row r="639" spans="1:6" x14ac:dyDescent="0.35">
      <c r="A639">
        <v>10488</v>
      </c>
      <c r="B639">
        <v>59</v>
      </c>
      <c r="C639" s="12">
        <v>44</v>
      </c>
      <c r="D639">
        <v>30</v>
      </c>
      <c r="E639">
        <v>0</v>
      </c>
      <c r="F639" s="12">
        <v>1320</v>
      </c>
    </row>
    <row r="640" spans="1:6" x14ac:dyDescent="0.35">
      <c r="A640">
        <v>10488</v>
      </c>
      <c r="B640">
        <v>73</v>
      </c>
      <c r="C640" s="12">
        <v>12</v>
      </c>
      <c r="D640">
        <v>20</v>
      </c>
      <c r="E640">
        <v>0.2</v>
      </c>
      <c r="F640" s="12">
        <v>240</v>
      </c>
    </row>
    <row r="641" spans="1:6" x14ac:dyDescent="0.35">
      <c r="A641">
        <v>10489</v>
      </c>
      <c r="B641">
        <v>11</v>
      </c>
      <c r="C641" s="12">
        <v>16.8</v>
      </c>
      <c r="D641">
        <v>15</v>
      </c>
      <c r="E641">
        <v>0.25</v>
      </c>
      <c r="F641" s="12">
        <v>252</v>
      </c>
    </row>
    <row r="642" spans="1:6" x14ac:dyDescent="0.35">
      <c r="A642">
        <v>10489</v>
      </c>
      <c r="B642">
        <v>16</v>
      </c>
      <c r="C642" s="12">
        <v>13.9</v>
      </c>
      <c r="D642">
        <v>18</v>
      </c>
      <c r="E642">
        <v>0</v>
      </c>
      <c r="F642" s="12">
        <v>250.20000000000002</v>
      </c>
    </row>
    <row r="643" spans="1:6" x14ac:dyDescent="0.35">
      <c r="A643">
        <v>10490</v>
      </c>
      <c r="B643">
        <v>59</v>
      </c>
      <c r="C643" s="12">
        <v>44</v>
      </c>
      <c r="D643">
        <v>60</v>
      </c>
      <c r="E643">
        <v>0</v>
      </c>
      <c r="F643" s="12">
        <v>2640</v>
      </c>
    </row>
    <row r="644" spans="1:6" x14ac:dyDescent="0.35">
      <c r="A644">
        <v>10490</v>
      </c>
      <c r="B644">
        <v>68</v>
      </c>
      <c r="C644" s="12">
        <v>10</v>
      </c>
      <c r="D644">
        <v>30</v>
      </c>
      <c r="E644">
        <v>0</v>
      </c>
      <c r="F644" s="12">
        <v>300</v>
      </c>
    </row>
    <row r="645" spans="1:6" x14ac:dyDescent="0.35">
      <c r="A645">
        <v>10490</v>
      </c>
      <c r="B645">
        <v>75</v>
      </c>
      <c r="C645" s="12">
        <v>6.2</v>
      </c>
      <c r="D645">
        <v>36</v>
      </c>
      <c r="E645">
        <v>0</v>
      </c>
      <c r="F645" s="12">
        <v>223.20000000000002</v>
      </c>
    </row>
    <row r="646" spans="1:6" x14ac:dyDescent="0.35">
      <c r="A646">
        <v>10491</v>
      </c>
      <c r="B646">
        <v>44</v>
      </c>
      <c r="C646" s="12">
        <v>15.5</v>
      </c>
      <c r="D646">
        <v>15</v>
      </c>
      <c r="E646">
        <v>0.15</v>
      </c>
      <c r="F646" s="12">
        <v>232.5</v>
      </c>
    </row>
    <row r="647" spans="1:6" x14ac:dyDescent="0.35">
      <c r="A647">
        <v>10491</v>
      </c>
      <c r="B647">
        <v>77</v>
      </c>
      <c r="C647" s="12">
        <v>10.4</v>
      </c>
      <c r="D647">
        <v>7</v>
      </c>
      <c r="E647">
        <v>0.15</v>
      </c>
      <c r="F647" s="12">
        <v>72.8</v>
      </c>
    </row>
    <row r="648" spans="1:6" x14ac:dyDescent="0.35">
      <c r="A648">
        <v>10492</v>
      </c>
      <c r="B648">
        <v>25</v>
      </c>
      <c r="C648" s="12">
        <v>11.2</v>
      </c>
      <c r="D648">
        <v>60</v>
      </c>
      <c r="E648">
        <v>0.05</v>
      </c>
      <c r="F648" s="12">
        <v>672</v>
      </c>
    </row>
    <row r="649" spans="1:6" x14ac:dyDescent="0.35">
      <c r="A649">
        <v>10492</v>
      </c>
      <c r="B649">
        <v>42</v>
      </c>
      <c r="C649" s="12">
        <v>11.2</v>
      </c>
      <c r="D649">
        <v>20</v>
      </c>
      <c r="E649">
        <v>0.05</v>
      </c>
      <c r="F649" s="12">
        <v>224</v>
      </c>
    </row>
    <row r="650" spans="1:6" x14ac:dyDescent="0.35">
      <c r="A650">
        <v>10493</v>
      </c>
      <c r="B650">
        <v>65</v>
      </c>
      <c r="C650" s="12">
        <v>16.8</v>
      </c>
      <c r="D650">
        <v>15</v>
      </c>
      <c r="E650">
        <v>0.1</v>
      </c>
      <c r="F650" s="12">
        <v>252</v>
      </c>
    </row>
    <row r="651" spans="1:6" x14ac:dyDescent="0.35">
      <c r="A651">
        <v>10493</v>
      </c>
      <c r="B651">
        <v>66</v>
      </c>
      <c r="C651" s="12">
        <v>13.6</v>
      </c>
      <c r="D651">
        <v>10</v>
      </c>
      <c r="E651">
        <v>0.1</v>
      </c>
      <c r="F651" s="12">
        <v>136</v>
      </c>
    </row>
    <row r="652" spans="1:6" x14ac:dyDescent="0.35">
      <c r="A652">
        <v>10493</v>
      </c>
      <c r="B652">
        <v>69</v>
      </c>
      <c r="C652" s="12">
        <v>28.8</v>
      </c>
      <c r="D652">
        <v>10</v>
      </c>
      <c r="E652">
        <v>0.1</v>
      </c>
      <c r="F652" s="12">
        <v>288</v>
      </c>
    </row>
    <row r="653" spans="1:6" x14ac:dyDescent="0.35">
      <c r="A653">
        <v>10494</v>
      </c>
      <c r="B653">
        <v>56</v>
      </c>
      <c r="C653" s="12">
        <v>30.4</v>
      </c>
      <c r="D653">
        <v>30</v>
      </c>
      <c r="E653">
        <v>0</v>
      </c>
      <c r="F653" s="12">
        <v>912</v>
      </c>
    </row>
    <row r="654" spans="1:6" x14ac:dyDescent="0.35">
      <c r="A654">
        <v>10495</v>
      </c>
      <c r="B654">
        <v>23</v>
      </c>
      <c r="C654" s="12">
        <v>7.2</v>
      </c>
      <c r="D654">
        <v>10</v>
      </c>
      <c r="E654">
        <v>0</v>
      </c>
      <c r="F654" s="12">
        <v>72</v>
      </c>
    </row>
    <row r="655" spans="1:6" x14ac:dyDescent="0.35">
      <c r="A655">
        <v>10495</v>
      </c>
      <c r="B655">
        <v>41</v>
      </c>
      <c r="C655" s="12">
        <v>7.7</v>
      </c>
      <c r="D655">
        <v>20</v>
      </c>
      <c r="E655">
        <v>0</v>
      </c>
      <c r="F655" s="12">
        <v>154</v>
      </c>
    </row>
    <row r="656" spans="1:6" x14ac:dyDescent="0.35">
      <c r="A656">
        <v>10495</v>
      </c>
      <c r="B656">
        <v>77</v>
      </c>
      <c r="C656" s="12">
        <v>10.4</v>
      </c>
      <c r="D656">
        <v>5</v>
      </c>
      <c r="E656">
        <v>0</v>
      </c>
      <c r="F656" s="12">
        <v>52</v>
      </c>
    </row>
    <row r="657" spans="1:6" x14ac:dyDescent="0.35">
      <c r="A657">
        <v>10496</v>
      </c>
      <c r="B657">
        <v>31</v>
      </c>
      <c r="C657" s="12">
        <v>10</v>
      </c>
      <c r="D657">
        <v>20</v>
      </c>
      <c r="E657">
        <v>0.05</v>
      </c>
      <c r="F657" s="12">
        <v>200</v>
      </c>
    </row>
    <row r="658" spans="1:6" x14ac:dyDescent="0.35">
      <c r="A658">
        <v>10497</v>
      </c>
      <c r="B658">
        <v>56</v>
      </c>
      <c r="C658" s="12">
        <v>30.4</v>
      </c>
      <c r="D658">
        <v>14</v>
      </c>
      <c r="E658">
        <v>0</v>
      </c>
      <c r="F658" s="12">
        <v>425.59999999999997</v>
      </c>
    </row>
    <row r="659" spans="1:6" x14ac:dyDescent="0.35">
      <c r="A659">
        <v>10497</v>
      </c>
      <c r="B659">
        <v>72</v>
      </c>
      <c r="C659" s="12">
        <v>27.8</v>
      </c>
      <c r="D659">
        <v>25</v>
      </c>
      <c r="E659">
        <v>0</v>
      </c>
      <c r="F659" s="12">
        <v>695</v>
      </c>
    </row>
    <row r="660" spans="1:6" x14ac:dyDescent="0.35">
      <c r="A660">
        <v>10497</v>
      </c>
      <c r="B660">
        <v>77</v>
      </c>
      <c r="C660" s="12">
        <v>10.4</v>
      </c>
      <c r="D660">
        <v>25</v>
      </c>
      <c r="E660">
        <v>0</v>
      </c>
      <c r="F660" s="12">
        <v>260</v>
      </c>
    </row>
    <row r="661" spans="1:6" x14ac:dyDescent="0.35">
      <c r="A661">
        <v>10498</v>
      </c>
      <c r="B661">
        <v>24</v>
      </c>
      <c r="C661" s="12">
        <v>4.5</v>
      </c>
      <c r="D661">
        <v>14</v>
      </c>
      <c r="E661">
        <v>0</v>
      </c>
      <c r="F661" s="12">
        <v>63</v>
      </c>
    </row>
    <row r="662" spans="1:6" x14ac:dyDescent="0.35">
      <c r="A662">
        <v>10498</v>
      </c>
      <c r="B662">
        <v>40</v>
      </c>
      <c r="C662" s="12">
        <v>18.399999999999999</v>
      </c>
      <c r="D662">
        <v>5</v>
      </c>
      <c r="E662">
        <v>0</v>
      </c>
      <c r="F662" s="12">
        <v>92</v>
      </c>
    </row>
    <row r="663" spans="1:6" x14ac:dyDescent="0.35">
      <c r="A663">
        <v>10498</v>
      </c>
      <c r="B663">
        <v>42</v>
      </c>
      <c r="C663" s="12">
        <v>14</v>
      </c>
      <c r="D663">
        <v>30</v>
      </c>
      <c r="E663">
        <v>0</v>
      </c>
      <c r="F663" s="12">
        <v>420</v>
      </c>
    </row>
    <row r="664" spans="1:6" x14ac:dyDescent="0.35">
      <c r="A664">
        <v>10499</v>
      </c>
      <c r="B664">
        <v>28</v>
      </c>
      <c r="C664" s="12">
        <v>45.6</v>
      </c>
      <c r="D664">
        <v>20</v>
      </c>
      <c r="E664">
        <v>0</v>
      </c>
      <c r="F664" s="12">
        <v>912</v>
      </c>
    </row>
    <row r="665" spans="1:6" x14ac:dyDescent="0.35">
      <c r="A665">
        <v>10499</v>
      </c>
      <c r="B665">
        <v>49</v>
      </c>
      <c r="C665" s="12">
        <v>20</v>
      </c>
      <c r="D665">
        <v>25</v>
      </c>
      <c r="E665">
        <v>0</v>
      </c>
      <c r="F665" s="12">
        <v>500</v>
      </c>
    </row>
    <row r="666" spans="1:6" x14ac:dyDescent="0.35">
      <c r="A666">
        <v>10500</v>
      </c>
      <c r="B666">
        <v>15</v>
      </c>
      <c r="C666" s="12">
        <v>15.5</v>
      </c>
      <c r="D666">
        <v>12</v>
      </c>
      <c r="E666">
        <v>0.05</v>
      </c>
      <c r="F666" s="12">
        <v>186</v>
      </c>
    </row>
    <row r="667" spans="1:6" x14ac:dyDescent="0.35">
      <c r="A667">
        <v>10500</v>
      </c>
      <c r="B667">
        <v>28</v>
      </c>
      <c r="C667" s="12">
        <v>45.6</v>
      </c>
      <c r="D667">
        <v>8</v>
      </c>
      <c r="E667">
        <v>0.05</v>
      </c>
      <c r="F667" s="12">
        <v>364.8</v>
      </c>
    </row>
    <row r="668" spans="1:6" x14ac:dyDescent="0.35">
      <c r="A668">
        <v>10501</v>
      </c>
      <c r="B668">
        <v>54</v>
      </c>
      <c r="C668" s="12">
        <v>7.45</v>
      </c>
      <c r="D668">
        <v>20</v>
      </c>
      <c r="E668">
        <v>0</v>
      </c>
      <c r="F668" s="12">
        <v>149</v>
      </c>
    </row>
    <row r="669" spans="1:6" x14ac:dyDescent="0.35">
      <c r="A669">
        <v>10502</v>
      </c>
      <c r="B669">
        <v>45</v>
      </c>
      <c r="C669" s="12">
        <v>9.5</v>
      </c>
      <c r="D669">
        <v>21</v>
      </c>
      <c r="E669">
        <v>0</v>
      </c>
      <c r="F669" s="12">
        <v>199.5</v>
      </c>
    </row>
    <row r="670" spans="1:6" x14ac:dyDescent="0.35">
      <c r="A670">
        <v>10502</v>
      </c>
      <c r="B670">
        <v>53</v>
      </c>
      <c r="C670" s="12">
        <v>32.799999999999997</v>
      </c>
      <c r="D670">
        <v>6</v>
      </c>
      <c r="E670">
        <v>0</v>
      </c>
      <c r="F670" s="12">
        <v>196.79999999999998</v>
      </c>
    </row>
    <row r="671" spans="1:6" x14ac:dyDescent="0.35">
      <c r="A671">
        <v>10502</v>
      </c>
      <c r="B671">
        <v>67</v>
      </c>
      <c r="C671" s="12">
        <v>14</v>
      </c>
      <c r="D671">
        <v>30</v>
      </c>
      <c r="E671">
        <v>0</v>
      </c>
      <c r="F671" s="12">
        <v>420</v>
      </c>
    </row>
    <row r="672" spans="1:6" x14ac:dyDescent="0.35">
      <c r="A672">
        <v>10503</v>
      </c>
      <c r="B672">
        <v>14</v>
      </c>
      <c r="C672" s="12">
        <v>23.25</v>
      </c>
      <c r="D672">
        <v>70</v>
      </c>
      <c r="E672">
        <v>0</v>
      </c>
      <c r="F672" s="12">
        <v>1627.5</v>
      </c>
    </row>
    <row r="673" spans="1:6" x14ac:dyDescent="0.35">
      <c r="A673">
        <v>10503</v>
      </c>
      <c r="B673">
        <v>65</v>
      </c>
      <c r="C673" s="12">
        <v>21.05</v>
      </c>
      <c r="D673">
        <v>20</v>
      </c>
      <c r="E673">
        <v>0</v>
      </c>
      <c r="F673" s="12">
        <v>421</v>
      </c>
    </row>
    <row r="674" spans="1:6" x14ac:dyDescent="0.35">
      <c r="A674">
        <v>10504</v>
      </c>
      <c r="B674">
        <v>2</v>
      </c>
      <c r="C674" s="12">
        <v>19</v>
      </c>
      <c r="D674">
        <v>12</v>
      </c>
      <c r="E674">
        <v>0</v>
      </c>
      <c r="F674" s="12">
        <v>228</v>
      </c>
    </row>
    <row r="675" spans="1:6" x14ac:dyDescent="0.35">
      <c r="A675">
        <v>10504</v>
      </c>
      <c r="B675">
        <v>21</v>
      </c>
      <c r="C675" s="12">
        <v>10</v>
      </c>
      <c r="D675">
        <v>12</v>
      </c>
      <c r="E675">
        <v>0</v>
      </c>
      <c r="F675" s="12">
        <v>120</v>
      </c>
    </row>
    <row r="676" spans="1:6" x14ac:dyDescent="0.35">
      <c r="A676">
        <v>10504</v>
      </c>
      <c r="B676">
        <v>53</v>
      </c>
      <c r="C676" s="12">
        <v>32.799999999999997</v>
      </c>
      <c r="D676">
        <v>10</v>
      </c>
      <c r="E676">
        <v>0</v>
      </c>
      <c r="F676" s="12">
        <v>328</v>
      </c>
    </row>
    <row r="677" spans="1:6" x14ac:dyDescent="0.35">
      <c r="A677">
        <v>10504</v>
      </c>
      <c r="B677">
        <v>61</v>
      </c>
      <c r="C677" s="12">
        <v>28.5</v>
      </c>
      <c r="D677">
        <v>25</v>
      </c>
      <c r="E677">
        <v>0</v>
      </c>
      <c r="F677" s="12">
        <v>712.5</v>
      </c>
    </row>
    <row r="678" spans="1:6" x14ac:dyDescent="0.35">
      <c r="A678">
        <v>10505</v>
      </c>
      <c r="B678">
        <v>62</v>
      </c>
      <c r="C678" s="12">
        <v>49.3</v>
      </c>
      <c r="D678">
        <v>3</v>
      </c>
      <c r="E678">
        <v>0</v>
      </c>
      <c r="F678" s="12">
        <v>147.89999999999998</v>
      </c>
    </row>
    <row r="679" spans="1:6" x14ac:dyDescent="0.35">
      <c r="A679">
        <v>10506</v>
      </c>
      <c r="B679">
        <v>25</v>
      </c>
      <c r="C679" s="12">
        <v>14</v>
      </c>
      <c r="D679">
        <v>18</v>
      </c>
      <c r="E679">
        <v>0.1</v>
      </c>
      <c r="F679" s="12">
        <v>252</v>
      </c>
    </row>
    <row r="680" spans="1:6" x14ac:dyDescent="0.35">
      <c r="A680">
        <v>10506</v>
      </c>
      <c r="B680">
        <v>70</v>
      </c>
      <c r="C680" s="12">
        <v>15</v>
      </c>
      <c r="D680">
        <v>14</v>
      </c>
      <c r="E680">
        <v>0.1</v>
      </c>
      <c r="F680" s="12">
        <v>210</v>
      </c>
    </row>
    <row r="681" spans="1:6" x14ac:dyDescent="0.35">
      <c r="A681">
        <v>10507</v>
      </c>
      <c r="B681">
        <v>43</v>
      </c>
      <c r="C681" s="12">
        <v>46</v>
      </c>
      <c r="D681">
        <v>15</v>
      </c>
      <c r="E681">
        <v>0.15</v>
      </c>
      <c r="F681" s="12">
        <v>690</v>
      </c>
    </row>
    <row r="682" spans="1:6" x14ac:dyDescent="0.35">
      <c r="A682">
        <v>10507</v>
      </c>
      <c r="B682">
        <v>48</v>
      </c>
      <c r="C682" s="12">
        <v>12.75</v>
      </c>
      <c r="D682">
        <v>15</v>
      </c>
      <c r="E682">
        <v>0.15</v>
      </c>
      <c r="F682" s="12">
        <v>191.25</v>
      </c>
    </row>
    <row r="683" spans="1:6" x14ac:dyDescent="0.35">
      <c r="A683">
        <v>10508</v>
      </c>
      <c r="B683">
        <v>13</v>
      </c>
      <c r="C683" s="12">
        <v>6</v>
      </c>
      <c r="D683">
        <v>10</v>
      </c>
      <c r="E683">
        <v>0</v>
      </c>
      <c r="F683" s="12">
        <v>60</v>
      </c>
    </row>
    <row r="684" spans="1:6" x14ac:dyDescent="0.35">
      <c r="A684">
        <v>10508</v>
      </c>
      <c r="B684">
        <v>39</v>
      </c>
      <c r="C684" s="12">
        <v>18</v>
      </c>
      <c r="D684">
        <v>10</v>
      </c>
      <c r="E684">
        <v>0</v>
      </c>
      <c r="F684" s="12">
        <v>180</v>
      </c>
    </row>
    <row r="685" spans="1:6" x14ac:dyDescent="0.35">
      <c r="A685">
        <v>10509</v>
      </c>
      <c r="B685">
        <v>28</v>
      </c>
      <c r="C685" s="12">
        <v>45.6</v>
      </c>
      <c r="D685">
        <v>3</v>
      </c>
      <c r="E685">
        <v>0</v>
      </c>
      <c r="F685" s="12">
        <v>136.80000000000001</v>
      </c>
    </row>
    <row r="686" spans="1:6" x14ac:dyDescent="0.35">
      <c r="A686">
        <v>10510</v>
      </c>
      <c r="B686">
        <v>29</v>
      </c>
      <c r="C686" s="12">
        <v>123.79</v>
      </c>
      <c r="D686">
        <v>36</v>
      </c>
      <c r="E686">
        <v>0</v>
      </c>
      <c r="F686" s="12">
        <v>4456.4400000000005</v>
      </c>
    </row>
    <row r="687" spans="1:6" x14ac:dyDescent="0.35">
      <c r="A687">
        <v>10510</v>
      </c>
      <c r="B687">
        <v>75</v>
      </c>
      <c r="C687" s="12">
        <v>7.75</v>
      </c>
      <c r="D687">
        <v>36</v>
      </c>
      <c r="E687">
        <v>0.1</v>
      </c>
      <c r="F687" s="12">
        <v>279</v>
      </c>
    </row>
    <row r="688" spans="1:6" x14ac:dyDescent="0.35">
      <c r="A688">
        <v>10511</v>
      </c>
      <c r="B688">
        <v>4</v>
      </c>
      <c r="C688" s="12">
        <v>22</v>
      </c>
      <c r="D688">
        <v>50</v>
      </c>
      <c r="E688">
        <v>0.15</v>
      </c>
      <c r="F688" s="12">
        <v>1100</v>
      </c>
    </row>
    <row r="689" spans="1:6" x14ac:dyDescent="0.35">
      <c r="A689">
        <v>10511</v>
      </c>
      <c r="B689">
        <v>7</v>
      </c>
      <c r="C689" s="12">
        <v>30</v>
      </c>
      <c r="D689">
        <v>50</v>
      </c>
      <c r="E689">
        <v>0.15</v>
      </c>
      <c r="F689" s="12">
        <v>1500</v>
      </c>
    </row>
    <row r="690" spans="1:6" x14ac:dyDescent="0.35">
      <c r="A690">
        <v>10511</v>
      </c>
      <c r="B690">
        <v>8</v>
      </c>
      <c r="C690" s="12">
        <v>40</v>
      </c>
      <c r="D690">
        <v>10</v>
      </c>
      <c r="E690">
        <v>0.15</v>
      </c>
      <c r="F690" s="12">
        <v>400</v>
      </c>
    </row>
    <row r="691" spans="1:6" x14ac:dyDescent="0.35">
      <c r="A691">
        <v>10512</v>
      </c>
      <c r="B691">
        <v>24</v>
      </c>
      <c r="C691" s="12">
        <v>4.5</v>
      </c>
      <c r="D691">
        <v>10</v>
      </c>
      <c r="E691">
        <v>0.15</v>
      </c>
      <c r="F691" s="12">
        <v>45</v>
      </c>
    </row>
    <row r="692" spans="1:6" x14ac:dyDescent="0.35">
      <c r="A692">
        <v>10512</v>
      </c>
      <c r="B692">
        <v>46</v>
      </c>
      <c r="C692" s="12">
        <v>12</v>
      </c>
      <c r="D692">
        <v>9</v>
      </c>
      <c r="E692">
        <v>0.15</v>
      </c>
      <c r="F692" s="12">
        <v>108</v>
      </c>
    </row>
    <row r="693" spans="1:6" x14ac:dyDescent="0.35">
      <c r="A693">
        <v>10512</v>
      </c>
      <c r="B693">
        <v>47</v>
      </c>
      <c r="C693" s="12">
        <v>9.5</v>
      </c>
      <c r="D693">
        <v>6</v>
      </c>
      <c r="E693">
        <v>0.15</v>
      </c>
      <c r="F693" s="12">
        <v>57</v>
      </c>
    </row>
    <row r="694" spans="1:6" x14ac:dyDescent="0.35">
      <c r="A694">
        <v>10512</v>
      </c>
      <c r="B694">
        <v>60</v>
      </c>
      <c r="C694" s="12">
        <v>34</v>
      </c>
      <c r="D694">
        <v>12</v>
      </c>
      <c r="E694">
        <v>0.15</v>
      </c>
      <c r="F694" s="12">
        <v>408</v>
      </c>
    </row>
    <row r="695" spans="1:6" x14ac:dyDescent="0.35">
      <c r="A695">
        <v>10513</v>
      </c>
      <c r="B695">
        <v>21</v>
      </c>
      <c r="C695" s="12">
        <v>10</v>
      </c>
      <c r="D695">
        <v>40</v>
      </c>
      <c r="E695">
        <v>0.2</v>
      </c>
      <c r="F695" s="12">
        <v>400</v>
      </c>
    </row>
    <row r="696" spans="1:6" x14ac:dyDescent="0.35">
      <c r="A696">
        <v>10513</v>
      </c>
      <c r="B696">
        <v>32</v>
      </c>
      <c r="C696" s="12">
        <v>32</v>
      </c>
      <c r="D696">
        <v>50</v>
      </c>
      <c r="E696">
        <v>0.2</v>
      </c>
      <c r="F696" s="12">
        <v>1600</v>
      </c>
    </row>
    <row r="697" spans="1:6" x14ac:dyDescent="0.35">
      <c r="A697">
        <v>10513</v>
      </c>
      <c r="B697">
        <v>61</v>
      </c>
      <c r="C697" s="12">
        <v>28.5</v>
      </c>
      <c r="D697">
        <v>15</v>
      </c>
      <c r="E697">
        <v>0.2</v>
      </c>
      <c r="F697" s="12">
        <v>427.5</v>
      </c>
    </row>
    <row r="698" spans="1:6" x14ac:dyDescent="0.35">
      <c r="A698">
        <v>10514</v>
      </c>
      <c r="B698">
        <v>20</v>
      </c>
      <c r="C698" s="12">
        <v>81</v>
      </c>
      <c r="D698">
        <v>39</v>
      </c>
      <c r="E698">
        <v>0</v>
      </c>
      <c r="F698" s="12">
        <v>3159</v>
      </c>
    </row>
    <row r="699" spans="1:6" x14ac:dyDescent="0.35">
      <c r="A699">
        <v>10514</v>
      </c>
      <c r="B699">
        <v>28</v>
      </c>
      <c r="C699" s="12">
        <v>45.6</v>
      </c>
      <c r="D699">
        <v>35</v>
      </c>
      <c r="E699">
        <v>0</v>
      </c>
      <c r="F699" s="12">
        <v>1596</v>
      </c>
    </row>
    <row r="700" spans="1:6" x14ac:dyDescent="0.35">
      <c r="A700">
        <v>10514</v>
      </c>
      <c r="B700">
        <v>56</v>
      </c>
      <c r="C700" s="12">
        <v>38</v>
      </c>
      <c r="D700">
        <v>70</v>
      </c>
      <c r="E700">
        <v>0</v>
      </c>
      <c r="F700" s="12">
        <v>2660</v>
      </c>
    </row>
    <row r="701" spans="1:6" x14ac:dyDescent="0.35">
      <c r="A701">
        <v>10514</v>
      </c>
      <c r="B701">
        <v>65</v>
      </c>
      <c r="C701" s="12">
        <v>21.05</v>
      </c>
      <c r="D701">
        <v>39</v>
      </c>
      <c r="E701">
        <v>0</v>
      </c>
      <c r="F701" s="12">
        <v>820.95</v>
      </c>
    </row>
    <row r="702" spans="1:6" x14ac:dyDescent="0.35">
      <c r="A702">
        <v>10514</v>
      </c>
      <c r="B702">
        <v>75</v>
      </c>
      <c r="C702" s="12">
        <v>7.75</v>
      </c>
      <c r="D702">
        <v>50</v>
      </c>
      <c r="E702">
        <v>0</v>
      </c>
      <c r="F702" s="12">
        <v>387.5</v>
      </c>
    </row>
    <row r="703" spans="1:6" x14ac:dyDescent="0.35">
      <c r="A703">
        <v>10515</v>
      </c>
      <c r="B703">
        <v>9</v>
      </c>
      <c r="C703" s="12">
        <v>97</v>
      </c>
      <c r="D703">
        <v>16</v>
      </c>
      <c r="E703">
        <v>0.15</v>
      </c>
      <c r="F703" s="12">
        <v>1552</v>
      </c>
    </row>
    <row r="704" spans="1:6" x14ac:dyDescent="0.35">
      <c r="A704">
        <v>10515</v>
      </c>
      <c r="B704">
        <v>16</v>
      </c>
      <c r="C704" s="12">
        <v>17.45</v>
      </c>
      <c r="D704">
        <v>50</v>
      </c>
      <c r="E704">
        <v>0</v>
      </c>
      <c r="F704" s="12">
        <v>872.5</v>
      </c>
    </row>
    <row r="705" spans="1:6" x14ac:dyDescent="0.35">
      <c r="A705">
        <v>10515</v>
      </c>
      <c r="B705">
        <v>27</v>
      </c>
      <c r="C705" s="12">
        <v>43.9</v>
      </c>
      <c r="D705">
        <v>120</v>
      </c>
      <c r="E705">
        <v>0</v>
      </c>
      <c r="F705" s="12">
        <v>5268</v>
      </c>
    </row>
    <row r="706" spans="1:6" x14ac:dyDescent="0.35">
      <c r="A706">
        <v>10515</v>
      </c>
      <c r="B706">
        <v>33</v>
      </c>
      <c r="C706" s="12">
        <v>2.5</v>
      </c>
      <c r="D706">
        <v>16</v>
      </c>
      <c r="E706">
        <v>0.15</v>
      </c>
      <c r="F706" s="12">
        <v>40</v>
      </c>
    </row>
    <row r="707" spans="1:6" x14ac:dyDescent="0.35">
      <c r="A707">
        <v>10515</v>
      </c>
      <c r="B707">
        <v>60</v>
      </c>
      <c r="C707" s="12">
        <v>34</v>
      </c>
      <c r="D707">
        <v>84</v>
      </c>
      <c r="E707">
        <v>0.15</v>
      </c>
      <c r="F707" s="12">
        <v>2856</v>
      </c>
    </row>
    <row r="708" spans="1:6" x14ac:dyDescent="0.35">
      <c r="A708">
        <v>10516</v>
      </c>
      <c r="B708">
        <v>18</v>
      </c>
      <c r="C708" s="12">
        <v>62.5</v>
      </c>
      <c r="D708">
        <v>25</v>
      </c>
      <c r="E708">
        <v>0.1</v>
      </c>
      <c r="F708" s="12">
        <v>1562.5</v>
      </c>
    </row>
    <row r="709" spans="1:6" x14ac:dyDescent="0.35">
      <c r="A709">
        <v>10516</v>
      </c>
      <c r="B709">
        <v>41</v>
      </c>
      <c r="C709" s="12">
        <v>9.65</v>
      </c>
      <c r="D709">
        <v>80</v>
      </c>
      <c r="E709">
        <v>0.1</v>
      </c>
      <c r="F709" s="12">
        <v>772</v>
      </c>
    </row>
    <row r="710" spans="1:6" x14ac:dyDescent="0.35">
      <c r="A710">
        <v>10516</v>
      </c>
      <c r="B710">
        <v>42</v>
      </c>
      <c r="C710" s="12">
        <v>14</v>
      </c>
      <c r="D710">
        <v>20</v>
      </c>
      <c r="E710">
        <v>0</v>
      </c>
      <c r="F710" s="12">
        <v>280</v>
      </c>
    </row>
    <row r="711" spans="1:6" x14ac:dyDescent="0.35">
      <c r="A711">
        <v>10517</v>
      </c>
      <c r="B711">
        <v>52</v>
      </c>
      <c r="C711" s="12">
        <v>7</v>
      </c>
      <c r="D711">
        <v>6</v>
      </c>
      <c r="E711">
        <v>0</v>
      </c>
      <c r="F711" s="12">
        <v>42</v>
      </c>
    </row>
    <row r="712" spans="1:6" x14ac:dyDescent="0.35">
      <c r="A712">
        <v>10517</v>
      </c>
      <c r="B712">
        <v>59</v>
      </c>
      <c r="C712" s="12">
        <v>55</v>
      </c>
      <c r="D712">
        <v>4</v>
      </c>
      <c r="E712">
        <v>0</v>
      </c>
      <c r="F712" s="12">
        <v>220</v>
      </c>
    </row>
    <row r="713" spans="1:6" x14ac:dyDescent="0.35">
      <c r="A713">
        <v>10517</v>
      </c>
      <c r="B713">
        <v>70</v>
      </c>
      <c r="C713" s="12">
        <v>15</v>
      </c>
      <c r="D713">
        <v>6</v>
      </c>
      <c r="E713">
        <v>0</v>
      </c>
      <c r="F713" s="12">
        <v>90</v>
      </c>
    </row>
    <row r="714" spans="1:6" x14ac:dyDescent="0.35">
      <c r="A714">
        <v>10518</v>
      </c>
      <c r="B714">
        <v>24</v>
      </c>
      <c r="C714" s="12">
        <v>4.5</v>
      </c>
      <c r="D714">
        <v>5</v>
      </c>
      <c r="E714">
        <v>0</v>
      </c>
      <c r="F714" s="12">
        <v>22.5</v>
      </c>
    </row>
    <row r="715" spans="1:6" x14ac:dyDescent="0.35">
      <c r="A715">
        <v>10518</v>
      </c>
      <c r="B715">
        <v>38</v>
      </c>
      <c r="C715" s="12">
        <v>263.5</v>
      </c>
      <c r="D715">
        <v>15</v>
      </c>
      <c r="E715">
        <v>0</v>
      </c>
      <c r="F715" s="12">
        <v>3952.5</v>
      </c>
    </row>
    <row r="716" spans="1:6" x14ac:dyDescent="0.35">
      <c r="A716">
        <v>10518</v>
      </c>
      <c r="B716">
        <v>44</v>
      </c>
      <c r="C716" s="12">
        <v>19.45</v>
      </c>
      <c r="D716">
        <v>9</v>
      </c>
      <c r="E716">
        <v>0</v>
      </c>
      <c r="F716" s="12">
        <v>175.04999999999998</v>
      </c>
    </row>
    <row r="717" spans="1:6" x14ac:dyDescent="0.35">
      <c r="A717">
        <v>10519</v>
      </c>
      <c r="B717">
        <v>10</v>
      </c>
      <c r="C717" s="12">
        <v>31</v>
      </c>
      <c r="D717">
        <v>16</v>
      </c>
      <c r="E717">
        <v>0.05</v>
      </c>
      <c r="F717" s="12">
        <v>496</v>
      </c>
    </row>
    <row r="718" spans="1:6" x14ac:dyDescent="0.35">
      <c r="A718">
        <v>10519</v>
      </c>
      <c r="B718">
        <v>56</v>
      </c>
      <c r="C718" s="12">
        <v>38</v>
      </c>
      <c r="D718">
        <v>40</v>
      </c>
      <c r="E718">
        <v>0</v>
      </c>
      <c r="F718" s="12">
        <v>1520</v>
      </c>
    </row>
    <row r="719" spans="1:6" x14ac:dyDescent="0.35">
      <c r="A719">
        <v>10519</v>
      </c>
      <c r="B719">
        <v>60</v>
      </c>
      <c r="C719" s="12">
        <v>34</v>
      </c>
      <c r="D719">
        <v>10</v>
      </c>
      <c r="E719">
        <v>0.05</v>
      </c>
      <c r="F719" s="12">
        <v>340</v>
      </c>
    </row>
    <row r="720" spans="1:6" x14ac:dyDescent="0.35">
      <c r="A720">
        <v>10520</v>
      </c>
      <c r="B720">
        <v>24</v>
      </c>
      <c r="C720" s="12">
        <v>4.5</v>
      </c>
      <c r="D720">
        <v>8</v>
      </c>
      <c r="E720">
        <v>0</v>
      </c>
      <c r="F720" s="12">
        <v>36</v>
      </c>
    </row>
    <row r="721" spans="1:6" x14ac:dyDescent="0.35">
      <c r="A721">
        <v>10520</v>
      </c>
      <c r="B721">
        <v>53</v>
      </c>
      <c r="C721" s="12">
        <v>32.799999999999997</v>
      </c>
      <c r="D721">
        <v>5</v>
      </c>
      <c r="E721">
        <v>0</v>
      </c>
      <c r="F721" s="12">
        <v>164</v>
      </c>
    </row>
    <row r="722" spans="1:6" x14ac:dyDescent="0.35">
      <c r="A722">
        <v>10521</v>
      </c>
      <c r="B722">
        <v>35</v>
      </c>
      <c r="C722" s="12">
        <v>18</v>
      </c>
      <c r="D722">
        <v>3</v>
      </c>
      <c r="E722">
        <v>0</v>
      </c>
      <c r="F722" s="12">
        <v>54</v>
      </c>
    </row>
    <row r="723" spans="1:6" x14ac:dyDescent="0.35">
      <c r="A723">
        <v>10521</v>
      </c>
      <c r="B723">
        <v>41</v>
      </c>
      <c r="C723" s="12">
        <v>9.65</v>
      </c>
      <c r="D723">
        <v>10</v>
      </c>
      <c r="E723">
        <v>0</v>
      </c>
      <c r="F723" s="12">
        <v>96.5</v>
      </c>
    </row>
    <row r="724" spans="1:6" x14ac:dyDescent="0.35">
      <c r="A724">
        <v>10521</v>
      </c>
      <c r="B724">
        <v>68</v>
      </c>
      <c r="C724" s="12">
        <v>12.5</v>
      </c>
      <c r="D724">
        <v>6</v>
      </c>
      <c r="E724">
        <v>0</v>
      </c>
      <c r="F724" s="12">
        <v>75</v>
      </c>
    </row>
    <row r="725" spans="1:6" x14ac:dyDescent="0.35">
      <c r="A725">
        <v>10522</v>
      </c>
      <c r="B725">
        <v>1</v>
      </c>
      <c r="C725" s="12">
        <v>18</v>
      </c>
      <c r="D725">
        <v>40</v>
      </c>
      <c r="E725">
        <v>0.2</v>
      </c>
      <c r="F725" s="12">
        <v>720</v>
      </c>
    </row>
    <row r="726" spans="1:6" x14ac:dyDescent="0.35">
      <c r="A726">
        <v>10522</v>
      </c>
      <c r="B726">
        <v>8</v>
      </c>
      <c r="C726" s="12">
        <v>40</v>
      </c>
      <c r="D726">
        <v>24</v>
      </c>
      <c r="E726">
        <v>0</v>
      </c>
      <c r="F726" s="12">
        <v>960</v>
      </c>
    </row>
    <row r="727" spans="1:6" x14ac:dyDescent="0.35">
      <c r="A727">
        <v>10522</v>
      </c>
      <c r="B727">
        <v>30</v>
      </c>
      <c r="C727" s="12">
        <v>25.89</v>
      </c>
      <c r="D727">
        <v>20</v>
      </c>
      <c r="E727">
        <v>0.2</v>
      </c>
      <c r="F727" s="12">
        <v>517.79999999999995</v>
      </c>
    </row>
    <row r="728" spans="1:6" x14ac:dyDescent="0.35">
      <c r="A728">
        <v>10522</v>
      </c>
      <c r="B728">
        <v>40</v>
      </c>
      <c r="C728" s="12">
        <v>18.399999999999999</v>
      </c>
      <c r="D728">
        <v>25</v>
      </c>
      <c r="E728">
        <v>0.2</v>
      </c>
      <c r="F728" s="12">
        <v>459.99999999999994</v>
      </c>
    </row>
    <row r="729" spans="1:6" x14ac:dyDescent="0.35">
      <c r="A729">
        <v>10523</v>
      </c>
      <c r="B729">
        <v>17</v>
      </c>
      <c r="C729" s="12">
        <v>39</v>
      </c>
      <c r="D729">
        <v>25</v>
      </c>
      <c r="E729">
        <v>0.1</v>
      </c>
      <c r="F729" s="12">
        <v>975</v>
      </c>
    </row>
    <row r="730" spans="1:6" x14ac:dyDescent="0.35">
      <c r="A730">
        <v>10523</v>
      </c>
      <c r="B730">
        <v>20</v>
      </c>
      <c r="C730" s="12">
        <v>81</v>
      </c>
      <c r="D730">
        <v>15</v>
      </c>
      <c r="E730">
        <v>0.1</v>
      </c>
      <c r="F730" s="12">
        <v>1215</v>
      </c>
    </row>
    <row r="731" spans="1:6" x14ac:dyDescent="0.35">
      <c r="A731">
        <v>10523</v>
      </c>
      <c r="B731">
        <v>37</v>
      </c>
      <c r="C731" s="12">
        <v>26</v>
      </c>
      <c r="D731">
        <v>18</v>
      </c>
      <c r="E731">
        <v>0.1</v>
      </c>
      <c r="F731" s="12">
        <v>468</v>
      </c>
    </row>
    <row r="732" spans="1:6" x14ac:dyDescent="0.35">
      <c r="A732">
        <v>10523</v>
      </c>
      <c r="B732">
        <v>41</v>
      </c>
      <c r="C732" s="12">
        <v>9.65</v>
      </c>
      <c r="D732">
        <v>6</v>
      </c>
      <c r="E732">
        <v>0.1</v>
      </c>
      <c r="F732" s="12">
        <v>57.900000000000006</v>
      </c>
    </row>
    <row r="733" spans="1:6" x14ac:dyDescent="0.35">
      <c r="A733">
        <v>10524</v>
      </c>
      <c r="B733">
        <v>10</v>
      </c>
      <c r="C733" s="12">
        <v>31</v>
      </c>
      <c r="D733">
        <v>2</v>
      </c>
      <c r="E733">
        <v>0</v>
      </c>
      <c r="F733" s="12">
        <v>62</v>
      </c>
    </row>
    <row r="734" spans="1:6" x14ac:dyDescent="0.35">
      <c r="A734">
        <v>10524</v>
      </c>
      <c r="B734">
        <v>30</v>
      </c>
      <c r="C734" s="12">
        <v>25.89</v>
      </c>
      <c r="D734">
        <v>10</v>
      </c>
      <c r="E734">
        <v>0</v>
      </c>
      <c r="F734" s="12">
        <v>258.89999999999998</v>
      </c>
    </row>
    <row r="735" spans="1:6" x14ac:dyDescent="0.35">
      <c r="A735">
        <v>10524</v>
      </c>
      <c r="B735">
        <v>43</v>
      </c>
      <c r="C735" s="12">
        <v>46</v>
      </c>
      <c r="D735">
        <v>60</v>
      </c>
      <c r="E735">
        <v>0</v>
      </c>
      <c r="F735" s="12">
        <v>2760</v>
      </c>
    </row>
    <row r="736" spans="1:6" x14ac:dyDescent="0.35">
      <c r="A736">
        <v>10524</v>
      </c>
      <c r="B736">
        <v>54</v>
      </c>
      <c r="C736" s="12">
        <v>7.45</v>
      </c>
      <c r="D736">
        <v>15</v>
      </c>
      <c r="E736">
        <v>0</v>
      </c>
      <c r="F736" s="12">
        <v>111.75</v>
      </c>
    </row>
    <row r="737" spans="1:6" x14ac:dyDescent="0.35">
      <c r="A737">
        <v>10525</v>
      </c>
      <c r="B737">
        <v>36</v>
      </c>
      <c r="C737" s="12">
        <v>19</v>
      </c>
      <c r="D737">
        <v>30</v>
      </c>
      <c r="E737">
        <v>0</v>
      </c>
      <c r="F737" s="12">
        <v>570</v>
      </c>
    </row>
    <row r="738" spans="1:6" x14ac:dyDescent="0.35">
      <c r="A738">
        <v>10525</v>
      </c>
      <c r="B738">
        <v>40</v>
      </c>
      <c r="C738" s="12">
        <v>18.399999999999999</v>
      </c>
      <c r="D738">
        <v>15</v>
      </c>
      <c r="E738">
        <v>0.1</v>
      </c>
      <c r="F738" s="12">
        <v>276</v>
      </c>
    </row>
    <row r="739" spans="1:6" x14ac:dyDescent="0.35">
      <c r="A739">
        <v>10526</v>
      </c>
      <c r="B739">
        <v>1</v>
      </c>
      <c r="C739" s="12">
        <v>18</v>
      </c>
      <c r="D739">
        <v>8</v>
      </c>
      <c r="E739">
        <v>0.15</v>
      </c>
      <c r="F739" s="12">
        <v>144</v>
      </c>
    </row>
    <row r="740" spans="1:6" x14ac:dyDescent="0.35">
      <c r="A740">
        <v>10526</v>
      </c>
      <c r="B740">
        <v>13</v>
      </c>
      <c r="C740" s="12">
        <v>6</v>
      </c>
      <c r="D740">
        <v>10</v>
      </c>
      <c r="E740">
        <v>0</v>
      </c>
      <c r="F740" s="12">
        <v>60</v>
      </c>
    </row>
    <row r="741" spans="1:6" x14ac:dyDescent="0.35">
      <c r="A741">
        <v>10526</v>
      </c>
      <c r="B741">
        <v>56</v>
      </c>
      <c r="C741" s="12">
        <v>38</v>
      </c>
      <c r="D741">
        <v>30</v>
      </c>
      <c r="E741">
        <v>0.15</v>
      </c>
      <c r="F741" s="12">
        <v>1140</v>
      </c>
    </row>
    <row r="742" spans="1:6" x14ac:dyDescent="0.35">
      <c r="A742">
        <v>10527</v>
      </c>
      <c r="B742">
        <v>4</v>
      </c>
      <c r="C742" s="12">
        <v>22</v>
      </c>
      <c r="D742">
        <v>50</v>
      </c>
      <c r="E742">
        <v>0.1</v>
      </c>
      <c r="F742" s="12">
        <v>1100</v>
      </c>
    </row>
    <row r="743" spans="1:6" x14ac:dyDescent="0.35">
      <c r="A743">
        <v>10527</v>
      </c>
      <c r="B743">
        <v>36</v>
      </c>
      <c r="C743" s="12">
        <v>19</v>
      </c>
      <c r="D743">
        <v>30</v>
      </c>
      <c r="E743">
        <v>0.1</v>
      </c>
      <c r="F743" s="12">
        <v>570</v>
      </c>
    </row>
    <row r="744" spans="1:6" x14ac:dyDescent="0.35">
      <c r="A744">
        <v>10528</v>
      </c>
      <c r="B744">
        <v>11</v>
      </c>
      <c r="C744" s="12">
        <v>21</v>
      </c>
      <c r="D744">
        <v>3</v>
      </c>
      <c r="E744">
        <v>0</v>
      </c>
      <c r="F744" s="12">
        <v>63</v>
      </c>
    </row>
    <row r="745" spans="1:6" x14ac:dyDescent="0.35">
      <c r="A745">
        <v>10528</v>
      </c>
      <c r="B745">
        <v>33</v>
      </c>
      <c r="C745" s="12">
        <v>2.5</v>
      </c>
      <c r="D745">
        <v>8</v>
      </c>
      <c r="E745">
        <v>0.2</v>
      </c>
      <c r="F745" s="12">
        <v>20</v>
      </c>
    </row>
    <row r="746" spans="1:6" x14ac:dyDescent="0.35">
      <c r="A746">
        <v>10528</v>
      </c>
      <c r="B746">
        <v>72</v>
      </c>
      <c r="C746" s="12">
        <v>34.799999999999997</v>
      </c>
      <c r="D746">
        <v>9</v>
      </c>
      <c r="E746">
        <v>0</v>
      </c>
      <c r="F746" s="12">
        <v>313.2</v>
      </c>
    </row>
    <row r="747" spans="1:6" x14ac:dyDescent="0.35">
      <c r="A747">
        <v>10529</v>
      </c>
      <c r="B747">
        <v>55</v>
      </c>
      <c r="C747" s="12">
        <v>24</v>
      </c>
      <c r="D747">
        <v>14</v>
      </c>
      <c r="E747">
        <v>0</v>
      </c>
      <c r="F747" s="12">
        <v>336</v>
      </c>
    </row>
    <row r="748" spans="1:6" x14ac:dyDescent="0.35">
      <c r="A748">
        <v>10529</v>
      </c>
      <c r="B748">
        <v>68</v>
      </c>
      <c r="C748" s="12">
        <v>12.5</v>
      </c>
      <c r="D748">
        <v>20</v>
      </c>
      <c r="E748">
        <v>0</v>
      </c>
      <c r="F748" s="12">
        <v>250</v>
      </c>
    </row>
    <row r="749" spans="1:6" x14ac:dyDescent="0.35">
      <c r="A749">
        <v>10529</v>
      </c>
      <c r="B749">
        <v>69</v>
      </c>
      <c r="C749" s="12">
        <v>36</v>
      </c>
      <c r="D749">
        <v>10</v>
      </c>
      <c r="E749">
        <v>0</v>
      </c>
      <c r="F749" s="12">
        <v>360</v>
      </c>
    </row>
    <row r="750" spans="1:6" x14ac:dyDescent="0.35">
      <c r="A750">
        <v>10530</v>
      </c>
      <c r="B750">
        <v>17</v>
      </c>
      <c r="C750" s="12">
        <v>39</v>
      </c>
      <c r="D750">
        <v>40</v>
      </c>
      <c r="E750">
        <v>0</v>
      </c>
      <c r="F750" s="12">
        <v>1560</v>
      </c>
    </row>
    <row r="751" spans="1:6" x14ac:dyDescent="0.35">
      <c r="A751">
        <v>10530</v>
      </c>
      <c r="B751">
        <v>43</v>
      </c>
      <c r="C751" s="12">
        <v>46</v>
      </c>
      <c r="D751">
        <v>25</v>
      </c>
      <c r="E751">
        <v>0</v>
      </c>
      <c r="F751" s="12">
        <v>1150</v>
      </c>
    </row>
    <row r="752" spans="1:6" x14ac:dyDescent="0.35">
      <c r="A752">
        <v>10530</v>
      </c>
      <c r="B752">
        <v>61</v>
      </c>
      <c r="C752" s="12">
        <v>28.5</v>
      </c>
      <c r="D752">
        <v>20</v>
      </c>
      <c r="E752">
        <v>0</v>
      </c>
      <c r="F752" s="12">
        <v>570</v>
      </c>
    </row>
    <row r="753" spans="1:6" x14ac:dyDescent="0.35">
      <c r="A753">
        <v>10530</v>
      </c>
      <c r="B753">
        <v>76</v>
      </c>
      <c r="C753" s="12">
        <v>18</v>
      </c>
      <c r="D753">
        <v>50</v>
      </c>
      <c r="E753">
        <v>0</v>
      </c>
      <c r="F753" s="12">
        <v>900</v>
      </c>
    </row>
    <row r="754" spans="1:6" x14ac:dyDescent="0.35">
      <c r="A754">
        <v>10531</v>
      </c>
      <c r="B754">
        <v>59</v>
      </c>
      <c r="C754" s="12">
        <v>55</v>
      </c>
      <c r="D754">
        <v>2</v>
      </c>
      <c r="E754">
        <v>0</v>
      </c>
      <c r="F754" s="12">
        <v>110</v>
      </c>
    </row>
    <row r="755" spans="1:6" x14ac:dyDescent="0.35">
      <c r="A755">
        <v>10532</v>
      </c>
      <c r="B755">
        <v>30</v>
      </c>
      <c r="C755" s="12">
        <v>25.89</v>
      </c>
      <c r="D755">
        <v>15</v>
      </c>
      <c r="E755">
        <v>0</v>
      </c>
      <c r="F755" s="12">
        <v>388.35</v>
      </c>
    </row>
    <row r="756" spans="1:6" x14ac:dyDescent="0.35">
      <c r="A756">
        <v>10532</v>
      </c>
      <c r="B756">
        <v>66</v>
      </c>
      <c r="C756" s="12">
        <v>17</v>
      </c>
      <c r="D756">
        <v>24</v>
      </c>
      <c r="E756">
        <v>0</v>
      </c>
      <c r="F756" s="12">
        <v>408</v>
      </c>
    </row>
    <row r="757" spans="1:6" x14ac:dyDescent="0.35">
      <c r="A757">
        <v>10533</v>
      </c>
      <c r="B757">
        <v>4</v>
      </c>
      <c r="C757" s="12">
        <v>22</v>
      </c>
      <c r="D757">
        <v>50</v>
      </c>
      <c r="E757">
        <v>0.05</v>
      </c>
      <c r="F757" s="12">
        <v>1100</v>
      </c>
    </row>
    <row r="758" spans="1:6" x14ac:dyDescent="0.35">
      <c r="A758">
        <v>10533</v>
      </c>
      <c r="B758">
        <v>72</v>
      </c>
      <c r="C758" s="12">
        <v>34.799999999999997</v>
      </c>
      <c r="D758">
        <v>24</v>
      </c>
      <c r="E758">
        <v>0</v>
      </c>
      <c r="F758" s="12">
        <v>835.19999999999993</v>
      </c>
    </row>
    <row r="759" spans="1:6" x14ac:dyDescent="0.35">
      <c r="A759">
        <v>10533</v>
      </c>
      <c r="B759">
        <v>73</v>
      </c>
      <c r="C759" s="12">
        <v>15</v>
      </c>
      <c r="D759">
        <v>24</v>
      </c>
      <c r="E759">
        <v>0.05</v>
      </c>
      <c r="F759" s="12">
        <v>360</v>
      </c>
    </row>
    <row r="760" spans="1:6" x14ac:dyDescent="0.35">
      <c r="A760">
        <v>10534</v>
      </c>
      <c r="B760">
        <v>30</v>
      </c>
      <c r="C760" s="12">
        <v>25.89</v>
      </c>
      <c r="D760">
        <v>10</v>
      </c>
      <c r="E760">
        <v>0</v>
      </c>
      <c r="F760" s="12">
        <v>258.89999999999998</v>
      </c>
    </row>
    <row r="761" spans="1:6" x14ac:dyDescent="0.35">
      <c r="A761">
        <v>10534</v>
      </c>
      <c r="B761">
        <v>40</v>
      </c>
      <c r="C761" s="12">
        <v>18.399999999999999</v>
      </c>
      <c r="D761">
        <v>10</v>
      </c>
      <c r="E761">
        <v>0.2</v>
      </c>
      <c r="F761" s="12">
        <v>184</v>
      </c>
    </row>
    <row r="762" spans="1:6" x14ac:dyDescent="0.35">
      <c r="A762">
        <v>10534</v>
      </c>
      <c r="B762">
        <v>54</v>
      </c>
      <c r="C762" s="12">
        <v>7.45</v>
      </c>
      <c r="D762">
        <v>10</v>
      </c>
      <c r="E762">
        <v>0.2</v>
      </c>
      <c r="F762" s="12">
        <v>74.5</v>
      </c>
    </row>
    <row r="763" spans="1:6" x14ac:dyDescent="0.35">
      <c r="A763">
        <v>10535</v>
      </c>
      <c r="B763">
        <v>11</v>
      </c>
      <c r="C763" s="12">
        <v>21</v>
      </c>
      <c r="D763">
        <v>50</v>
      </c>
      <c r="E763">
        <v>0.1</v>
      </c>
      <c r="F763" s="12">
        <v>1050</v>
      </c>
    </row>
    <row r="764" spans="1:6" x14ac:dyDescent="0.35">
      <c r="A764">
        <v>10535</v>
      </c>
      <c r="B764">
        <v>40</v>
      </c>
      <c r="C764" s="12">
        <v>18.399999999999999</v>
      </c>
      <c r="D764">
        <v>10</v>
      </c>
      <c r="E764">
        <v>0.1</v>
      </c>
      <c r="F764" s="12">
        <v>184</v>
      </c>
    </row>
    <row r="765" spans="1:6" x14ac:dyDescent="0.35">
      <c r="A765">
        <v>10535</v>
      </c>
      <c r="B765">
        <v>57</v>
      </c>
      <c r="C765" s="12">
        <v>19.5</v>
      </c>
      <c r="D765">
        <v>5</v>
      </c>
      <c r="E765">
        <v>0.1</v>
      </c>
      <c r="F765" s="12">
        <v>97.5</v>
      </c>
    </row>
    <row r="766" spans="1:6" x14ac:dyDescent="0.35">
      <c r="A766">
        <v>10535</v>
      </c>
      <c r="B766">
        <v>59</v>
      </c>
      <c r="C766" s="12">
        <v>55</v>
      </c>
      <c r="D766">
        <v>15</v>
      </c>
      <c r="E766">
        <v>0.1</v>
      </c>
      <c r="F766" s="12">
        <v>825</v>
      </c>
    </row>
    <row r="767" spans="1:6" x14ac:dyDescent="0.35">
      <c r="A767">
        <v>10536</v>
      </c>
      <c r="B767">
        <v>12</v>
      </c>
      <c r="C767" s="12">
        <v>38</v>
      </c>
      <c r="D767">
        <v>15</v>
      </c>
      <c r="E767">
        <v>0.25</v>
      </c>
      <c r="F767" s="12">
        <v>570</v>
      </c>
    </row>
    <row r="768" spans="1:6" x14ac:dyDescent="0.35">
      <c r="A768">
        <v>10536</v>
      </c>
      <c r="B768">
        <v>31</v>
      </c>
      <c r="C768" s="12">
        <v>12.5</v>
      </c>
      <c r="D768">
        <v>20</v>
      </c>
      <c r="E768">
        <v>0</v>
      </c>
      <c r="F768" s="12">
        <v>250</v>
      </c>
    </row>
    <row r="769" spans="1:6" x14ac:dyDescent="0.35">
      <c r="A769">
        <v>10536</v>
      </c>
      <c r="B769">
        <v>33</v>
      </c>
      <c r="C769" s="12">
        <v>2.5</v>
      </c>
      <c r="D769">
        <v>30</v>
      </c>
      <c r="E769">
        <v>0</v>
      </c>
      <c r="F769" s="12">
        <v>75</v>
      </c>
    </row>
    <row r="770" spans="1:6" x14ac:dyDescent="0.35">
      <c r="A770">
        <v>10536</v>
      </c>
      <c r="B770">
        <v>60</v>
      </c>
      <c r="C770" s="12">
        <v>34</v>
      </c>
      <c r="D770">
        <v>35</v>
      </c>
      <c r="E770">
        <v>0.25</v>
      </c>
      <c r="F770" s="12">
        <v>1190</v>
      </c>
    </row>
    <row r="771" spans="1:6" x14ac:dyDescent="0.35">
      <c r="A771">
        <v>10537</v>
      </c>
      <c r="B771">
        <v>31</v>
      </c>
      <c r="C771" s="12">
        <v>12.5</v>
      </c>
      <c r="D771">
        <v>30</v>
      </c>
      <c r="E771">
        <v>0</v>
      </c>
      <c r="F771" s="12">
        <v>375</v>
      </c>
    </row>
    <row r="772" spans="1:6" x14ac:dyDescent="0.35">
      <c r="A772">
        <v>10537</v>
      </c>
      <c r="B772">
        <v>51</v>
      </c>
      <c r="C772" s="12">
        <v>53</v>
      </c>
      <c r="D772">
        <v>6</v>
      </c>
      <c r="E772">
        <v>0</v>
      </c>
      <c r="F772" s="12">
        <v>318</v>
      </c>
    </row>
    <row r="773" spans="1:6" x14ac:dyDescent="0.35">
      <c r="A773">
        <v>10537</v>
      </c>
      <c r="B773">
        <v>58</v>
      </c>
      <c r="C773" s="12">
        <v>13.25</v>
      </c>
      <c r="D773">
        <v>20</v>
      </c>
      <c r="E773">
        <v>0</v>
      </c>
      <c r="F773" s="12">
        <v>265</v>
      </c>
    </row>
    <row r="774" spans="1:6" x14ac:dyDescent="0.35">
      <c r="A774">
        <v>10537</v>
      </c>
      <c r="B774">
        <v>72</v>
      </c>
      <c r="C774" s="12">
        <v>34.799999999999997</v>
      </c>
      <c r="D774">
        <v>21</v>
      </c>
      <c r="E774">
        <v>0</v>
      </c>
      <c r="F774" s="12">
        <v>730.8</v>
      </c>
    </row>
    <row r="775" spans="1:6" x14ac:dyDescent="0.35">
      <c r="A775">
        <v>10537</v>
      </c>
      <c r="B775">
        <v>73</v>
      </c>
      <c r="C775" s="12">
        <v>15</v>
      </c>
      <c r="D775">
        <v>9</v>
      </c>
      <c r="E775">
        <v>0</v>
      </c>
      <c r="F775" s="12">
        <v>135</v>
      </c>
    </row>
    <row r="776" spans="1:6" x14ac:dyDescent="0.35">
      <c r="A776">
        <v>10538</v>
      </c>
      <c r="B776">
        <v>70</v>
      </c>
      <c r="C776" s="12">
        <v>15</v>
      </c>
      <c r="D776">
        <v>7</v>
      </c>
      <c r="E776">
        <v>0</v>
      </c>
      <c r="F776" s="12">
        <v>105</v>
      </c>
    </row>
    <row r="777" spans="1:6" x14ac:dyDescent="0.35">
      <c r="A777">
        <v>10538</v>
      </c>
      <c r="B777">
        <v>72</v>
      </c>
      <c r="C777" s="12">
        <v>34.799999999999997</v>
      </c>
      <c r="D777">
        <v>1</v>
      </c>
      <c r="E777">
        <v>0</v>
      </c>
      <c r="F777" s="12">
        <v>34.799999999999997</v>
      </c>
    </row>
    <row r="778" spans="1:6" x14ac:dyDescent="0.35">
      <c r="A778">
        <v>10539</v>
      </c>
      <c r="B778">
        <v>13</v>
      </c>
      <c r="C778" s="12">
        <v>6</v>
      </c>
      <c r="D778">
        <v>8</v>
      </c>
      <c r="E778">
        <v>0</v>
      </c>
      <c r="F778" s="12">
        <v>48</v>
      </c>
    </row>
    <row r="779" spans="1:6" x14ac:dyDescent="0.35">
      <c r="A779">
        <v>10539</v>
      </c>
      <c r="B779">
        <v>21</v>
      </c>
      <c r="C779" s="12">
        <v>10</v>
      </c>
      <c r="D779">
        <v>15</v>
      </c>
      <c r="E779">
        <v>0</v>
      </c>
      <c r="F779" s="12">
        <v>150</v>
      </c>
    </row>
    <row r="780" spans="1:6" x14ac:dyDescent="0.35">
      <c r="A780">
        <v>10539</v>
      </c>
      <c r="B780">
        <v>33</v>
      </c>
      <c r="C780" s="12">
        <v>2.5</v>
      </c>
      <c r="D780">
        <v>15</v>
      </c>
      <c r="E780">
        <v>0</v>
      </c>
      <c r="F780" s="12">
        <v>37.5</v>
      </c>
    </row>
    <row r="781" spans="1:6" x14ac:dyDescent="0.35">
      <c r="A781">
        <v>10539</v>
      </c>
      <c r="B781">
        <v>49</v>
      </c>
      <c r="C781" s="12">
        <v>20</v>
      </c>
      <c r="D781">
        <v>6</v>
      </c>
      <c r="E781">
        <v>0</v>
      </c>
      <c r="F781" s="12">
        <v>120</v>
      </c>
    </row>
    <row r="782" spans="1:6" x14ac:dyDescent="0.35">
      <c r="A782">
        <v>10540</v>
      </c>
      <c r="B782">
        <v>3</v>
      </c>
      <c r="C782" s="12">
        <v>10</v>
      </c>
      <c r="D782">
        <v>60</v>
      </c>
      <c r="E782">
        <v>0</v>
      </c>
      <c r="F782" s="12">
        <v>600</v>
      </c>
    </row>
    <row r="783" spans="1:6" x14ac:dyDescent="0.35">
      <c r="A783">
        <v>10540</v>
      </c>
      <c r="B783">
        <v>26</v>
      </c>
      <c r="C783" s="12">
        <v>31.23</v>
      </c>
      <c r="D783">
        <v>40</v>
      </c>
      <c r="E783">
        <v>0</v>
      </c>
      <c r="F783" s="12">
        <v>1249.2</v>
      </c>
    </row>
    <row r="784" spans="1:6" x14ac:dyDescent="0.35">
      <c r="A784">
        <v>10540</v>
      </c>
      <c r="B784">
        <v>38</v>
      </c>
      <c r="C784" s="12">
        <v>263.5</v>
      </c>
      <c r="D784">
        <v>30</v>
      </c>
      <c r="E784">
        <v>0</v>
      </c>
      <c r="F784" s="12">
        <v>7905</v>
      </c>
    </row>
    <row r="785" spans="1:6" x14ac:dyDescent="0.35">
      <c r="A785">
        <v>10540</v>
      </c>
      <c r="B785">
        <v>68</v>
      </c>
      <c r="C785" s="12">
        <v>12.5</v>
      </c>
      <c r="D785">
        <v>35</v>
      </c>
      <c r="E785">
        <v>0</v>
      </c>
      <c r="F785" s="12">
        <v>437.5</v>
      </c>
    </row>
    <row r="786" spans="1:6" x14ac:dyDescent="0.35">
      <c r="A786">
        <v>10541</v>
      </c>
      <c r="B786">
        <v>24</v>
      </c>
      <c r="C786" s="12">
        <v>4.5</v>
      </c>
      <c r="D786">
        <v>35</v>
      </c>
      <c r="E786">
        <v>0.1</v>
      </c>
      <c r="F786" s="12">
        <v>157.5</v>
      </c>
    </row>
    <row r="787" spans="1:6" x14ac:dyDescent="0.35">
      <c r="A787">
        <v>10541</v>
      </c>
      <c r="B787">
        <v>38</v>
      </c>
      <c r="C787" s="12">
        <v>263.5</v>
      </c>
      <c r="D787">
        <v>4</v>
      </c>
      <c r="E787">
        <v>0.1</v>
      </c>
      <c r="F787" s="12">
        <v>1054</v>
      </c>
    </row>
    <row r="788" spans="1:6" x14ac:dyDescent="0.35">
      <c r="A788">
        <v>10541</v>
      </c>
      <c r="B788">
        <v>65</v>
      </c>
      <c r="C788" s="12">
        <v>21.05</v>
      </c>
      <c r="D788">
        <v>36</v>
      </c>
      <c r="E788">
        <v>0.1</v>
      </c>
      <c r="F788" s="12">
        <v>757.80000000000007</v>
      </c>
    </row>
    <row r="789" spans="1:6" x14ac:dyDescent="0.35">
      <c r="A789">
        <v>10541</v>
      </c>
      <c r="B789">
        <v>71</v>
      </c>
      <c r="C789" s="12">
        <v>21.5</v>
      </c>
      <c r="D789">
        <v>9</v>
      </c>
      <c r="E789">
        <v>0.1</v>
      </c>
      <c r="F789" s="12">
        <v>193.5</v>
      </c>
    </row>
    <row r="790" spans="1:6" x14ac:dyDescent="0.35">
      <c r="A790">
        <v>10542</v>
      </c>
      <c r="B790">
        <v>11</v>
      </c>
      <c r="C790" s="12">
        <v>21</v>
      </c>
      <c r="D790">
        <v>15</v>
      </c>
      <c r="E790">
        <v>0.05</v>
      </c>
      <c r="F790" s="12">
        <v>315</v>
      </c>
    </row>
    <row r="791" spans="1:6" x14ac:dyDescent="0.35">
      <c r="A791">
        <v>10542</v>
      </c>
      <c r="B791">
        <v>54</v>
      </c>
      <c r="C791" s="12">
        <v>7.45</v>
      </c>
      <c r="D791">
        <v>24</v>
      </c>
      <c r="E791">
        <v>0.05</v>
      </c>
      <c r="F791" s="12">
        <v>178.8</v>
      </c>
    </row>
    <row r="792" spans="1:6" x14ac:dyDescent="0.35">
      <c r="A792">
        <v>10543</v>
      </c>
      <c r="B792">
        <v>12</v>
      </c>
      <c r="C792" s="12">
        <v>38</v>
      </c>
      <c r="D792">
        <v>30</v>
      </c>
      <c r="E792">
        <v>0.15</v>
      </c>
      <c r="F792" s="12">
        <v>1140</v>
      </c>
    </row>
    <row r="793" spans="1:6" x14ac:dyDescent="0.35">
      <c r="A793">
        <v>10543</v>
      </c>
      <c r="B793">
        <v>23</v>
      </c>
      <c r="C793" s="12">
        <v>9</v>
      </c>
      <c r="D793">
        <v>70</v>
      </c>
      <c r="E793">
        <v>0.15</v>
      </c>
      <c r="F793" s="12">
        <v>630</v>
      </c>
    </row>
    <row r="794" spans="1:6" x14ac:dyDescent="0.35">
      <c r="A794">
        <v>10544</v>
      </c>
      <c r="B794">
        <v>28</v>
      </c>
      <c r="C794" s="12">
        <v>45.6</v>
      </c>
      <c r="D794">
        <v>7</v>
      </c>
      <c r="E794">
        <v>0</v>
      </c>
      <c r="F794" s="12">
        <v>319.2</v>
      </c>
    </row>
    <row r="795" spans="1:6" x14ac:dyDescent="0.35">
      <c r="A795">
        <v>10544</v>
      </c>
      <c r="B795">
        <v>67</v>
      </c>
      <c r="C795" s="12">
        <v>14</v>
      </c>
      <c r="D795">
        <v>7</v>
      </c>
      <c r="E795">
        <v>0</v>
      </c>
      <c r="F795" s="12">
        <v>98</v>
      </c>
    </row>
    <row r="796" spans="1:6" x14ac:dyDescent="0.35">
      <c r="A796">
        <v>10545</v>
      </c>
      <c r="B796">
        <v>11</v>
      </c>
      <c r="C796" s="12">
        <v>21</v>
      </c>
      <c r="D796">
        <v>10</v>
      </c>
      <c r="E796">
        <v>0</v>
      </c>
      <c r="F796" s="12">
        <v>210</v>
      </c>
    </row>
    <row r="797" spans="1:6" x14ac:dyDescent="0.35">
      <c r="A797">
        <v>10546</v>
      </c>
      <c r="B797">
        <v>7</v>
      </c>
      <c r="C797" s="12">
        <v>30</v>
      </c>
      <c r="D797">
        <v>10</v>
      </c>
      <c r="E797">
        <v>0</v>
      </c>
      <c r="F797" s="12">
        <v>300</v>
      </c>
    </row>
    <row r="798" spans="1:6" x14ac:dyDescent="0.35">
      <c r="A798">
        <v>10546</v>
      </c>
      <c r="B798">
        <v>35</v>
      </c>
      <c r="C798" s="12">
        <v>18</v>
      </c>
      <c r="D798">
        <v>30</v>
      </c>
      <c r="E798">
        <v>0</v>
      </c>
      <c r="F798" s="12">
        <v>540</v>
      </c>
    </row>
    <row r="799" spans="1:6" x14ac:dyDescent="0.35">
      <c r="A799">
        <v>10546</v>
      </c>
      <c r="B799">
        <v>62</v>
      </c>
      <c r="C799" s="12">
        <v>49.3</v>
      </c>
      <c r="D799">
        <v>40</v>
      </c>
      <c r="E799">
        <v>0</v>
      </c>
      <c r="F799" s="12">
        <v>1972</v>
      </c>
    </row>
    <row r="800" spans="1:6" x14ac:dyDescent="0.35">
      <c r="A800">
        <v>10547</v>
      </c>
      <c r="B800">
        <v>32</v>
      </c>
      <c r="C800" s="12">
        <v>32</v>
      </c>
      <c r="D800">
        <v>24</v>
      </c>
      <c r="E800">
        <v>0.15</v>
      </c>
      <c r="F800" s="12">
        <v>768</v>
      </c>
    </row>
    <row r="801" spans="1:6" x14ac:dyDescent="0.35">
      <c r="A801">
        <v>10547</v>
      </c>
      <c r="B801">
        <v>36</v>
      </c>
      <c r="C801" s="12">
        <v>19</v>
      </c>
      <c r="D801">
        <v>60</v>
      </c>
      <c r="E801">
        <v>0</v>
      </c>
      <c r="F801" s="12">
        <v>1140</v>
      </c>
    </row>
    <row r="802" spans="1:6" x14ac:dyDescent="0.35">
      <c r="A802">
        <v>10548</v>
      </c>
      <c r="B802">
        <v>34</v>
      </c>
      <c r="C802" s="12">
        <v>14</v>
      </c>
      <c r="D802">
        <v>10</v>
      </c>
      <c r="E802">
        <v>0.25</v>
      </c>
      <c r="F802" s="12">
        <v>140</v>
      </c>
    </row>
    <row r="803" spans="1:6" x14ac:dyDescent="0.35">
      <c r="A803">
        <v>10548</v>
      </c>
      <c r="B803">
        <v>41</v>
      </c>
      <c r="C803" s="12">
        <v>9.65</v>
      </c>
      <c r="D803">
        <v>14</v>
      </c>
      <c r="E803">
        <v>0</v>
      </c>
      <c r="F803" s="12">
        <v>135.1</v>
      </c>
    </row>
    <row r="804" spans="1:6" x14ac:dyDescent="0.35">
      <c r="A804">
        <v>10549</v>
      </c>
      <c r="B804">
        <v>31</v>
      </c>
      <c r="C804" s="12">
        <v>12.5</v>
      </c>
      <c r="D804">
        <v>55</v>
      </c>
      <c r="E804">
        <v>0.15</v>
      </c>
      <c r="F804" s="12">
        <v>687.5</v>
      </c>
    </row>
    <row r="805" spans="1:6" x14ac:dyDescent="0.35">
      <c r="A805">
        <v>10549</v>
      </c>
      <c r="B805">
        <v>45</v>
      </c>
      <c r="C805" s="12">
        <v>9.5</v>
      </c>
      <c r="D805">
        <v>100</v>
      </c>
      <c r="E805">
        <v>0.15</v>
      </c>
      <c r="F805" s="12">
        <v>950</v>
      </c>
    </row>
    <row r="806" spans="1:6" x14ac:dyDescent="0.35">
      <c r="A806">
        <v>10549</v>
      </c>
      <c r="B806">
        <v>51</v>
      </c>
      <c r="C806" s="12">
        <v>53</v>
      </c>
      <c r="D806">
        <v>48</v>
      </c>
      <c r="E806">
        <v>0.15</v>
      </c>
      <c r="F806" s="12">
        <v>2544</v>
      </c>
    </row>
    <row r="807" spans="1:6" x14ac:dyDescent="0.35">
      <c r="A807">
        <v>10550</v>
      </c>
      <c r="B807">
        <v>17</v>
      </c>
      <c r="C807" s="12">
        <v>39</v>
      </c>
      <c r="D807">
        <v>8</v>
      </c>
      <c r="E807">
        <v>0.1</v>
      </c>
      <c r="F807" s="12">
        <v>312</v>
      </c>
    </row>
    <row r="808" spans="1:6" x14ac:dyDescent="0.35">
      <c r="A808">
        <v>10550</v>
      </c>
      <c r="B808">
        <v>19</v>
      </c>
      <c r="C808" s="12">
        <v>9.1999999999999993</v>
      </c>
      <c r="D808">
        <v>10</v>
      </c>
      <c r="E808">
        <v>0</v>
      </c>
      <c r="F808" s="12">
        <v>92</v>
      </c>
    </row>
    <row r="809" spans="1:6" x14ac:dyDescent="0.35">
      <c r="A809">
        <v>10550</v>
      </c>
      <c r="B809">
        <v>21</v>
      </c>
      <c r="C809" s="12">
        <v>10</v>
      </c>
      <c r="D809">
        <v>6</v>
      </c>
      <c r="E809">
        <v>0.1</v>
      </c>
      <c r="F809" s="12">
        <v>60</v>
      </c>
    </row>
    <row r="810" spans="1:6" x14ac:dyDescent="0.35">
      <c r="A810">
        <v>10550</v>
      </c>
      <c r="B810">
        <v>61</v>
      </c>
      <c r="C810" s="12">
        <v>28.5</v>
      </c>
      <c r="D810">
        <v>10</v>
      </c>
      <c r="E810">
        <v>0.1</v>
      </c>
      <c r="F810" s="12">
        <v>285</v>
      </c>
    </row>
    <row r="811" spans="1:6" x14ac:dyDescent="0.35">
      <c r="A811">
        <v>10551</v>
      </c>
      <c r="B811">
        <v>16</v>
      </c>
      <c r="C811" s="12">
        <v>17.45</v>
      </c>
      <c r="D811">
        <v>40</v>
      </c>
      <c r="E811">
        <v>0.15</v>
      </c>
      <c r="F811" s="12">
        <v>698</v>
      </c>
    </row>
    <row r="812" spans="1:6" x14ac:dyDescent="0.35">
      <c r="A812">
        <v>10551</v>
      </c>
      <c r="B812">
        <v>35</v>
      </c>
      <c r="C812" s="12">
        <v>18</v>
      </c>
      <c r="D812">
        <v>20</v>
      </c>
      <c r="E812">
        <v>0.15</v>
      </c>
      <c r="F812" s="12">
        <v>360</v>
      </c>
    </row>
    <row r="813" spans="1:6" x14ac:dyDescent="0.35">
      <c r="A813">
        <v>10551</v>
      </c>
      <c r="B813">
        <v>44</v>
      </c>
      <c r="C813" s="12">
        <v>19.45</v>
      </c>
      <c r="D813">
        <v>40</v>
      </c>
      <c r="E813">
        <v>0</v>
      </c>
      <c r="F813" s="12">
        <v>778</v>
      </c>
    </row>
    <row r="814" spans="1:6" x14ac:dyDescent="0.35">
      <c r="A814">
        <v>10552</v>
      </c>
      <c r="B814">
        <v>69</v>
      </c>
      <c r="C814" s="12">
        <v>36</v>
      </c>
      <c r="D814">
        <v>18</v>
      </c>
      <c r="E814">
        <v>0</v>
      </c>
      <c r="F814" s="12">
        <v>648</v>
      </c>
    </row>
    <row r="815" spans="1:6" x14ac:dyDescent="0.35">
      <c r="A815">
        <v>10552</v>
      </c>
      <c r="B815">
        <v>75</v>
      </c>
      <c r="C815" s="12">
        <v>7.75</v>
      </c>
      <c r="D815">
        <v>30</v>
      </c>
      <c r="E815">
        <v>0</v>
      </c>
      <c r="F815" s="12">
        <v>232.5</v>
      </c>
    </row>
    <row r="816" spans="1:6" x14ac:dyDescent="0.35">
      <c r="A816">
        <v>10553</v>
      </c>
      <c r="B816">
        <v>11</v>
      </c>
      <c r="C816" s="12">
        <v>21</v>
      </c>
      <c r="D816">
        <v>15</v>
      </c>
      <c r="E816">
        <v>0</v>
      </c>
      <c r="F816" s="12">
        <v>315</v>
      </c>
    </row>
    <row r="817" spans="1:6" x14ac:dyDescent="0.35">
      <c r="A817">
        <v>10553</v>
      </c>
      <c r="B817">
        <v>16</v>
      </c>
      <c r="C817" s="12">
        <v>17.45</v>
      </c>
      <c r="D817">
        <v>14</v>
      </c>
      <c r="E817">
        <v>0</v>
      </c>
      <c r="F817" s="12">
        <v>244.29999999999998</v>
      </c>
    </row>
    <row r="818" spans="1:6" x14ac:dyDescent="0.35">
      <c r="A818">
        <v>10553</v>
      </c>
      <c r="B818">
        <v>22</v>
      </c>
      <c r="C818" s="12">
        <v>21</v>
      </c>
      <c r="D818">
        <v>24</v>
      </c>
      <c r="E818">
        <v>0</v>
      </c>
      <c r="F818" s="12">
        <v>504</v>
      </c>
    </row>
    <row r="819" spans="1:6" x14ac:dyDescent="0.35">
      <c r="A819">
        <v>10553</v>
      </c>
      <c r="B819">
        <v>31</v>
      </c>
      <c r="C819" s="12">
        <v>12.5</v>
      </c>
      <c r="D819">
        <v>30</v>
      </c>
      <c r="E819">
        <v>0</v>
      </c>
      <c r="F819" s="12">
        <v>375</v>
      </c>
    </row>
    <row r="820" spans="1:6" x14ac:dyDescent="0.35">
      <c r="A820">
        <v>10553</v>
      </c>
      <c r="B820">
        <v>35</v>
      </c>
      <c r="C820" s="12">
        <v>18</v>
      </c>
      <c r="D820">
        <v>6</v>
      </c>
      <c r="E820">
        <v>0</v>
      </c>
      <c r="F820" s="12">
        <v>108</v>
      </c>
    </row>
    <row r="821" spans="1:6" x14ac:dyDescent="0.35">
      <c r="A821">
        <v>10554</v>
      </c>
      <c r="B821">
        <v>16</v>
      </c>
      <c r="C821" s="12">
        <v>17.45</v>
      </c>
      <c r="D821">
        <v>30</v>
      </c>
      <c r="E821">
        <v>0.05</v>
      </c>
      <c r="F821" s="12">
        <v>523.5</v>
      </c>
    </row>
    <row r="822" spans="1:6" x14ac:dyDescent="0.35">
      <c r="A822">
        <v>10554</v>
      </c>
      <c r="B822">
        <v>23</v>
      </c>
      <c r="C822" s="12">
        <v>9</v>
      </c>
      <c r="D822">
        <v>20</v>
      </c>
      <c r="E822">
        <v>0.05</v>
      </c>
      <c r="F822" s="12">
        <v>180</v>
      </c>
    </row>
    <row r="823" spans="1:6" x14ac:dyDescent="0.35">
      <c r="A823">
        <v>10554</v>
      </c>
      <c r="B823">
        <v>62</v>
      </c>
      <c r="C823" s="12">
        <v>49.3</v>
      </c>
      <c r="D823">
        <v>20</v>
      </c>
      <c r="E823">
        <v>0.05</v>
      </c>
      <c r="F823" s="12">
        <v>986</v>
      </c>
    </row>
    <row r="824" spans="1:6" x14ac:dyDescent="0.35">
      <c r="A824">
        <v>10554</v>
      </c>
      <c r="B824">
        <v>77</v>
      </c>
      <c r="C824" s="12">
        <v>13</v>
      </c>
      <c r="D824">
        <v>10</v>
      </c>
      <c r="E824">
        <v>0.05</v>
      </c>
      <c r="F824" s="12">
        <v>130</v>
      </c>
    </row>
    <row r="825" spans="1:6" x14ac:dyDescent="0.35">
      <c r="A825">
        <v>10555</v>
      </c>
      <c r="B825">
        <v>14</v>
      </c>
      <c r="C825" s="12">
        <v>23.25</v>
      </c>
      <c r="D825">
        <v>30</v>
      </c>
      <c r="E825">
        <v>0.2</v>
      </c>
      <c r="F825" s="12">
        <v>697.5</v>
      </c>
    </row>
    <row r="826" spans="1:6" x14ac:dyDescent="0.35">
      <c r="A826">
        <v>10555</v>
      </c>
      <c r="B826">
        <v>19</v>
      </c>
      <c r="C826" s="12">
        <v>9.1999999999999993</v>
      </c>
      <c r="D826">
        <v>35</v>
      </c>
      <c r="E826">
        <v>0.2</v>
      </c>
      <c r="F826" s="12">
        <v>322</v>
      </c>
    </row>
    <row r="827" spans="1:6" x14ac:dyDescent="0.35">
      <c r="A827">
        <v>10555</v>
      </c>
      <c r="B827">
        <v>24</v>
      </c>
      <c r="C827" s="12">
        <v>4.5</v>
      </c>
      <c r="D827">
        <v>18</v>
      </c>
      <c r="E827">
        <v>0.2</v>
      </c>
      <c r="F827" s="12">
        <v>81</v>
      </c>
    </row>
    <row r="828" spans="1:6" x14ac:dyDescent="0.35">
      <c r="A828">
        <v>10555</v>
      </c>
      <c r="B828">
        <v>51</v>
      </c>
      <c r="C828" s="12">
        <v>53</v>
      </c>
      <c r="D828">
        <v>20</v>
      </c>
      <c r="E828">
        <v>0.2</v>
      </c>
      <c r="F828" s="12">
        <v>1060</v>
      </c>
    </row>
    <row r="829" spans="1:6" x14ac:dyDescent="0.35">
      <c r="A829">
        <v>10555</v>
      </c>
      <c r="B829">
        <v>56</v>
      </c>
      <c r="C829" s="12">
        <v>38</v>
      </c>
      <c r="D829">
        <v>40</v>
      </c>
      <c r="E829">
        <v>0.2</v>
      </c>
      <c r="F829" s="12">
        <v>1520</v>
      </c>
    </row>
    <row r="830" spans="1:6" x14ac:dyDescent="0.35">
      <c r="A830">
        <v>10556</v>
      </c>
      <c r="B830">
        <v>72</v>
      </c>
      <c r="C830" s="12">
        <v>34.799999999999997</v>
      </c>
      <c r="D830">
        <v>24</v>
      </c>
      <c r="E830">
        <v>0</v>
      </c>
      <c r="F830" s="12">
        <v>835.19999999999993</v>
      </c>
    </row>
    <row r="831" spans="1:6" x14ac:dyDescent="0.35">
      <c r="A831">
        <v>10557</v>
      </c>
      <c r="B831">
        <v>64</v>
      </c>
      <c r="C831" s="12">
        <v>33.25</v>
      </c>
      <c r="D831">
        <v>30</v>
      </c>
      <c r="E831">
        <v>0</v>
      </c>
      <c r="F831" s="12">
        <v>997.5</v>
      </c>
    </row>
    <row r="832" spans="1:6" x14ac:dyDescent="0.35">
      <c r="A832">
        <v>10557</v>
      </c>
      <c r="B832">
        <v>75</v>
      </c>
      <c r="C832" s="12">
        <v>7.75</v>
      </c>
      <c r="D832">
        <v>20</v>
      </c>
      <c r="E832">
        <v>0</v>
      </c>
      <c r="F832" s="12">
        <v>155</v>
      </c>
    </row>
    <row r="833" spans="1:6" x14ac:dyDescent="0.35">
      <c r="A833">
        <v>10558</v>
      </c>
      <c r="B833">
        <v>47</v>
      </c>
      <c r="C833" s="12">
        <v>9.5</v>
      </c>
      <c r="D833">
        <v>25</v>
      </c>
      <c r="E833">
        <v>0</v>
      </c>
      <c r="F833" s="12">
        <v>237.5</v>
      </c>
    </row>
    <row r="834" spans="1:6" x14ac:dyDescent="0.35">
      <c r="A834">
        <v>10558</v>
      </c>
      <c r="B834">
        <v>51</v>
      </c>
      <c r="C834" s="12">
        <v>53</v>
      </c>
      <c r="D834">
        <v>20</v>
      </c>
      <c r="E834">
        <v>0</v>
      </c>
      <c r="F834" s="12">
        <v>1060</v>
      </c>
    </row>
    <row r="835" spans="1:6" x14ac:dyDescent="0.35">
      <c r="A835">
        <v>10558</v>
      </c>
      <c r="B835">
        <v>52</v>
      </c>
      <c r="C835" s="12">
        <v>7</v>
      </c>
      <c r="D835">
        <v>30</v>
      </c>
      <c r="E835">
        <v>0</v>
      </c>
      <c r="F835" s="12">
        <v>210</v>
      </c>
    </row>
    <row r="836" spans="1:6" x14ac:dyDescent="0.35">
      <c r="A836">
        <v>10558</v>
      </c>
      <c r="B836">
        <v>53</v>
      </c>
      <c r="C836" s="12">
        <v>32.799999999999997</v>
      </c>
      <c r="D836">
        <v>18</v>
      </c>
      <c r="E836">
        <v>0</v>
      </c>
      <c r="F836" s="12">
        <v>590.4</v>
      </c>
    </row>
    <row r="837" spans="1:6" x14ac:dyDescent="0.35">
      <c r="A837">
        <v>10558</v>
      </c>
      <c r="B837">
        <v>73</v>
      </c>
      <c r="C837" s="12">
        <v>15</v>
      </c>
      <c r="D837">
        <v>3</v>
      </c>
      <c r="E837">
        <v>0</v>
      </c>
      <c r="F837" s="12">
        <v>45</v>
      </c>
    </row>
    <row r="838" spans="1:6" x14ac:dyDescent="0.35">
      <c r="A838">
        <v>10559</v>
      </c>
      <c r="B838">
        <v>41</v>
      </c>
      <c r="C838" s="12">
        <v>9.65</v>
      </c>
      <c r="D838">
        <v>12</v>
      </c>
      <c r="E838">
        <v>0.05</v>
      </c>
      <c r="F838" s="12">
        <v>115.80000000000001</v>
      </c>
    </row>
    <row r="839" spans="1:6" x14ac:dyDescent="0.35">
      <c r="A839">
        <v>10559</v>
      </c>
      <c r="B839">
        <v>55</v>
      </c>
      <c r="C839" s="12">
        <v>24</v>
      </c>
      <c r="D839">
        <v>18</v>
      </c>
      <c r="E839">
        <v>0.05</v>
      </c>
      <c r="F839" s="12">
        <v>432</v>
      </c>
    </row>
    <row r="840" spans="1:6" x14ac:dyDescent="0.35">
      <c r="A840">
        <v>10560</v>
      </c>
      <c r="B840">
        <v>30</v>
      </c>
      <c r="C840" s="12">
        <v>25.89</v>
      </c>
      <c r="D840">
        <v>20</v>
      </c>
      <c r="E840">
        <v>0</v>
      </c>
      <c r="F840" s="12">
        <v>517.79999999999995</v>
      </c>
    </row>
    <row r="841" spans="1:6" x14ac:dyDescent="0.35">
      <c r="A841">
        <v>10560</v>
      </c>
      <c r="B841">
        <v>62</v>
      </c>
      <c r="C841" s="12">
        <v>49.3</v>
      </c>
      <c r="D841">
        <v>15</v>
      </c>
      <c r="E841">
        <v>0.25</v>
      </c>
      <c r="F841" s="12">
        <v>739.5</v>
      </c>
    </row>
    <row r="842" spans="1:6" x14ac:dyDescent="0.35">
      <c r="A842">
        <v>10561</v>
      </c>
      <c r="B842">
        <v>44</v>
      </c>
      <c r="C842" s="12">
        <v>19.45</v>
      </c>
      <c r="D842">
        <v>10</v>
      </c>
      <c r="E842">
        <v>0</v>
      </c>
      <c r="F842" s="12">
        <v>194.5</v>
      </c>
    </row>
    <row r="843" spans="1:6" x14ac:dyDescent="0.35">
      <c r="A843">
        <v>10561</v>
      </c>
      <c r="B843">
        <v>51</v>
      </c>
      <c r="C843" s="12">
        <v>53</v>
      </c>
      <c r="D843">
        <v>50</v>
      </c>
      <c r="E843">
        <v>0</v>
      </c>
      <c r="F843" s="12">
        <v>2650</v>
      </c>
    </row>
    <row r="844" spans="1:6" x14ac:dyDescent="0.35">
      <c r="A844">
        <v>10562</v>
      </c>
      <c r="B844">
        <v>33</v>
      </c>
      <c r="C844" s="12">
        <v>2.5</v>
      </c>
      <c r="D844">
        <v>20</v>
      </c>
      <c r="E844">
        <v>0.1</v>
      </c>
      <c r="F844" s="12">
        <v>50</v>
      </c>
    </row>
    <row r="845" spans="1:6" x14ac:dyDescent="0.35">
      <c r="A845">
        <v>10562</v>
      </c>
      <c r="B845">
        <v>62</v>
      </c>
      <c r="C845" s="12">
        <v>49.3</v>
      </c>
      <c r="D845">
        <v>10</v>
      </c>
      <c r="E845">
        <v>0.1</v>
      </c>
      <c r="F845" s="12">
        <v>493</v>
      </c>
    </row>
    <row r="846" spans="1:6" x14ac:dyDescent="0.35">
      <c r="A846">
        <v>10563</v>
      </c>
      <c r="B846">
        <v>36</v>
      </c>
      <c r="C846" s="12">
        <v>19</v>
      </c>
      <c r="D846">
        <v>25</v>
      </c>
      <c r="E846">
        <v>0</v>
      </c>
      <c r="F846" s="12">
        <v>475</v>
      </c>
    </row>
    <row r="847" spans="1:6" x14ac:dyDescent="0.35">
      <c r="A847">
        <v>10563</v>
      </c>
      <c r="B847">
        <v>52</v>
      </c>
      <c r="C847" s="12">
        <v>7</v>
      </c>
      <c r="D847">
        <v>70</v>
      </c>
      <c r="E847">
        <v>0</v>
      </c>
      <c r="F847" s="12">
        <v>490</v>
      </c>
    </row>
    <row r="848" spans="1:6" x14ac:dyDescent="0.35">
      <c r="A848">
        <v>10564</v>
      </c>
      <c r="B848">
        <v>17</v>
      </c>
      <c r="C848" s="12">
        <v>39</v>
      </c>
      <c r="D848">
        <v>16</v>
      </c>
      <c r="E848">
        <v>0.05</v>
      </c>
      <c r="F848" s="12">
        <v>624</v>
      </c>
    </row>
    <row r="849" spans="1:6" x14ac:dyDescent="0.35">
      <c r="A849">
        <v>10564</v>
      </c>
      <c r="B849">
        <v>31</v>
      </c>
      <c r="C849" s="12">
        <v>12.5</v>
      </c>
      <c r="D849">
        <v>6</v>
      </c>
      <c r="E849">
        <v>0.05</v>
      </c>
      <c r="F849" s="12">
        <v>75</v>
      </c>
    </row>
    <row r="850" spans="1:6" x14ac:dyDescent="0.35">
      <c r="A850">
        <v>10564</v>
      </c>
      <c r="B850">
        <v>55</v>
      </c>
      <c r="C850" s="12">
        <v>24</v>
      </c>
      <c r="D850">
        <v>25</v>
      </c>
      <c r="E850">
        <v>0.05</v>
      </c>
      <c r="F850" s="12">
        <v>600</v>
      </c>
    </row>
    <row r="851" spans="1:6" x14ac:dyDescent="0.35">
      <c r="A851">
        <v>10565</v>
      </c>
      <c r="B851">
        <v>24</v>
      </c>
      <c r="C851" s="12">
        <v>4.5</v>
      </c>
      <c r="D851">
        <v>25</v>
      </c>
      <c r="E851">
        <v>0.1</v>
      </c>
      <c r="F851" s="12">
        <v>112.5</v>
      </c>
    </row>
    <row r="852" spans="1:6" x14ac:dyDescent="0.35">
      <c r="A852">
        <v>10565</v>
      </c>
      <c r="B852">
        <v>64</v>
      </c>
      <c r="C852" s="12">
        <v>33.25</v>
      </c>
      <c r="D852">
        <v>18</v>
      </c>
      <c r="E852">
        <v>0.1</v>
      </c>
      <c r="F852" s="12">
        <v>598.5</v>
      </c>
    </row>
    <row r="853" spans="1:6" x14ac:dyDescent="0.35">
      <c r="A853">
        <v>10566</v>
      </c>
      <c r="B853">
        <v>11</v>
      </c>
      <c r="C853" s="12">
        <v>21</v>
      </c>
      <c r="D853">
        <v>35</v>
      </c>
      <c r="E853">
        <v>0.15</v>
      </c>
      <c r="F853" s="12">
        <v>735</v>
      </c>
    </row>
    <row r="854" spans="1:6" x14ac:dyDescent="0.35">
      <c r="A854">
        <v>10566</v>
      </c>
      <c r="B854">
        <v>18</v>
      </c>
      <c r="C854" s="12">
        <v>62.5</v>
      </c>
      <c r="D854">
        <v>18</v>
      </c>
      <c r="E854">
        <v>0.15</v>
      </c>
      <c r="F854" s="12">
        <v>1125</v>
      </c>
    </row>
    <row r="855" spans="1:6" x14ac:dyDescent="0.35">
      <c r="A855">
        <v>10566</v>
      </c>
      <c r="B855">
        <v>76</v>
      </c>
      <c r="C855" s="12">
        <v>18</v>
      </c>
      <c r="D855">
        <v>10</v>
      </c>
      <c r="E855">
        <v>0</v>
      </c>
      <c r="F855" s="12">
        <v>180</v>
      </c>
    </row>
    <row r="856" spans="1:6" x14ac:dyDescent="0.35">
      <c r="A856">
        <v>10567</v>
      </c>
      <c r="B856">
        <v>31</v>
      </c>
      <c r="C856" s="12">
        <v>12.5</v>
      </c>
      <c r="D856">
        <v>60</v>
      </c>
      <c r="E856">
        <v>0.2</v>
      </c>
      <c r="F856" s="12">
        <v>750</v>
      </c>
    </row>
    <row r="857" spans="1:6" x14ac:dyDescent="0.35">
      <c r="A857">
        <v>10567</v>
      </c>
      <c r="B857">
        <v>51</v>
      </c>
      <c r="C857" s="12">
        <v>53</v>
      </c>
      <c r="D857">
        <v>3</v>
      </c>
      <c r="E857">
        <v>0</v>
      </c>
      <c r="F857" s="12">
        <v>159</v>
      </c>
    </row>
    <row r="858" spans="1:6" x14ac:dyDescent="0.35">
      <c r="A858">
        <v>10567</v>
      </c>
      <c r="B858">
        <v>59</v>
      </c>
      <c r="C858" s="12">
        <v>55</v>
      </c>
      <c r="D858">
        <v>40</v>
      </c>
      <c r="E858">
        <v>0.2</v>
      </c>
      <c r="F858" s="12">
        <v>2200</v>
      </c>
    </row>
    <row r="859" spans="1:6" x14ac:dyDescent="0.35">
      <c r="A859">
        <v>10568</v>
      </c>
      <c r="B859">
        <v>10</v>
      </c>
      <c r="C859" s="12">
        <v>31</v>
      </c>
      <c r="D859">
        <v>5</v>
      </c>
      <c r="E859">
        <v>0</v>
      </c>
      <c r="F859" s="12">
        <v>155</v>
      </c>
    </row>
    <row r="860" spans="1:6" x14ac:dyDescent="0.35">
      <c r="A860">
        <v>10569</v>
      </c>
      <c r="B860">
        <v>31</v>
      </c>
      <c r="C860" s="12">
        <v>12.5</v>
      </c>
      <c r="D860">
        <v>35</v>
      </c>
      <c r="E860">
        <v>0.2</v>
      </c>
      <c r="F860" s="12">
        <v>437.5</v>
      </c>
    </row>
    <row r="861" spans="1:6" x14ac:dyDescent="0.35">
      <c r="A861">
        <v>10569</v>
      </c>
      <c r="B861">
        <v>76</v>
      </c>
      <c r="C861" s="12">
        <v>18</v>
      </c>
      <c r="D861">
        <v>30</v>
      </c>
      <c r="E861">
        <v>0</v>
      </c>
      <c r="F861" s="12">
        <v>540</v>
      </c>
    </row>
    <row r="862" spans="1:6" x14ac:dyDescent="0.35">
      <c r="A862">
        <v>10570</v>
      </c>
      <c r="B862">
        <v>11</v>
      </c>
      <c r="C862" s="12">
        <v>21</v>
      </c>
      <c r="D862">
        <v>15</v>
      </c>
      <c r="E862">
        <v>0.05</v>
      </c>
      <c r="F862" s="12">
        <v>315</v>
      </c>
    </row>
    <row r="863" spans="1:6" x14ac:dyDescent="0.35">
      <c r="A863">
        <v>10570</v>
      </c>
      <c r="B863">
        <v>56</v>
      </c>
      <c r="C863" s="12">
        <v>38</v>
      </c>
      <c r="D863">
        <v>60</v>
      </c>
      <c r="E863">
        <v>0.05</v>
      </c>
      <c r="F863" s="12">
        <v>2280</v>
      </c>
    </row>
    <row r="864" spans="1:6" x14ac:dyDescent="0.35">
      <c r="A864">
        <v>10571</v>
      </c>
      <c r="B864">
        <v>14</v>
      </c>
      <c r="C864" s="12">
        <v>23.25</v>
      </c>
      <c r="D864">
        <v>11</v>
      </c>
      <c r="E864">
        <v>0.15</v>
      </c>
      <c r="F864" s="12">
        <v>255.75</v>
      </c>
    </row>
    <row r="865" spans="1:6" x14ac:dyDescent="0.35">
      <c r="A865">
        <v>10571</v>
      </c>
      <c r="B865">
        <v>42</v>
      </c>
      <c r="C865" s="12">
        <v>14</v>
      </c>
      <c r="D865">
        <v>28</v>
      </c>
      <c r="E865">
        <v>0.15</v>
      </c>
      <c r="F865" s="12">
        <v>392</v>
      </c>
    </row>
    <row r="866" spans="1:6" x14ac:dyDescent="0.35">
      <c r="A866">
        <v>10572</v>
      </c>
      <c r="B866">
        <v>16</v>
      </c>
      <c r="C866" s="12">
        <v>17.45</v>
      </c>
      <c r="D866">
        <v>12</v>
      </c>
      <c r="E866">
        <v>0.1</v>
      </c>
      <c r="F866" s="12">
        <v>209.39999999999998</v>
      </c>
    </row>
    <row r="867" spans="1:6" x14ac:dyDescent="0.35">
      <c r="A867">
        <v>10572</v>
      </c>
      <c r="B867">
        <v>32</v>
      </c>
      <c r="C867" s="12">
        <v>32</v>
      </c>
      <c r="D867">
        <v>10</v>
      </c>
      <c r="E867">
        <v>0.1</v>
      </c>
      <c r="F867" s="12">
        <v>320</v>
      </c>
    </row>
    <row r="868" spans="1:6" x14ac:dyDescent="0.35">
      <c r="A868">
        <v>10572</v>
      </c>
      <c r="B868">
        <v>40</v>
      </c>
      <c r="C868" s="12">
        <v>18.399999999999999</v>
      </c>
      <c r="D868">
        <v>50</v>
      </c>
      <c r="E868">
        <v>0</v>
      </c>
      <c r="F868" s="12">
        <v>919.99999999999989</v>
      </c>
    </row>
    <row r="869" spans="1:6" x14ac:dyDescent="0.35">
      <c r="A869">
        <v>10572</v>
      </c>
      <c r="B869">
        <v>75</v>
      </c>
      <c r="C869" s="12">
        <v>7.75</v>
      </c>
      <c r="D869">
        <v>15</v>
      </c>
      <c r="E869">
        <v>0.1</v>
      </c>
      <c r="F869" s="12">
        <v>116.25</v>
      </c>
    </row>
    <row r="870" spans="1:6" x14ac:dyDescent="0.35">
      <c r="A870">
        <v>10573</v>
      </c>
      <c r="B870">
        <v>17</v>
      </c>
      <c r="C870" s="12">
        <v>39</v>
      </c>
      <c r="D870">
        <v>18</v>
      </c>
      <c r="E870">
        <v>0</v>
      </c>
      <c r="F870" s="12">
        <v>702</v>
      </c>
    </row>
    <row r="871" spans="1:6" x14ac:dyDescent="0.35">
      <c r="A871">
        <v>10573</v>
      </c>
      <c r="B871">
        <v>34</v>
      </c>
      <c r="C871" s="12">
        <v>14</v>
      </c>
      <c r="D871">
        <v>40</v>
      </c>
      <c r="E871">
        <v>0</v>
      </c>
      <c r="F871" s="12">
        <v>560</v>
      </c>
    </row>
    <row r="872" spans="1:6" x14ac:dyDescent="0.35">
      <c r="A872">
        <v>10573</v>
      </c>
      <c r="B872">
        <v>53</v>
      </c>
      <c r="C872" s="12">
        <v>32.799999999999997</v>
      </c>
      <c r="D872">
        <v>25</v>
      </c>
      <c r="E872">
        <v>0</v>
      </c>
      <c r="F872" s="12">
        <v>819.99999999999989</v>
      </c>
    </row>
    <row r="873" spans="1:6" x14ac:dyDescent="0.35">
      <c r="A873">
        <v>10574</v>
      </c>
      <c r="B873">
        <v>33</v>
      </c>
      <c r="C873" s="12">
        <v>2.5</v>
      </c>
      <c r="D873">
        <v>14</v>
      </c>
      <c r="E873">
        <v>0</v>
      </c>
      <c r="F873" s="12">
        <v>35</v>
      </c>
    </row>
    <row r="874" spans="1:6" x14ac:dyDescent="0.35">
      <c r="A874">
        <v>10574</v>
      </c>
      <c r="B874">
        <v>40</v>
      </c>
      <c r="C874" s="12">
        <v>18.399999999999999</v>
      </c>
      <c r="D874">
        <v>2</v>
      </c>
      <c r="E874">
        <v>0</v>
      </c>
      <c r="F874" s="12">
        <v>36.799999999999997</v>
      </c>
    </row>
    <row r="875" spans="1:6" x14ac:dyDescent="0.35">
      <c r="A875">
        <v>10574</v>
      </c>
      <c r="B875">
        <v>62</v>
      </c>
      <c r="C875" s="12">
        <v>49.3</v>
      </c>
      <c r="D875">
        <v>10</v>
      </c>
      <c r="E875">
        <v>0</v>
      </c>
      <c r="F875" s="12">
        <v>493</v>
      </c>
    </row>
    <row r="876" spans="1:6" x14ac:dyDescent="0.35">
      <c r="A876">
        <v>10574</v>
      </c>
      <c r="B876">
        <v>64</v>
      </c>
      <c r="C876" s="12">
        <v>33.25</v>
      </c>
      <c r="D876">
        <v>6</v>
      </c>
      <c r="E876">
        <v>0</v>
      </c>
      <c r="F876" s="12">
        <v>199.5</v>
      </c>
    </row>
    <row r="877" spans="1:6" x14ac:dyDescent="0.35">
      <c r="A877">
        <v>10575</v>
      </c>
      <c r="B877">
        <v>59</v>
      </c>
      <c r="C877" s="12">
        <v>55</v>
      </c>
      <c r="D877">
        <v>12</v>
      </c>
      <c r="E877">
        <v>0</v>
      </c>
      <c r="F877" s="12">
        <v>660</v>
      </c>
    </row>
    <row r="878" spans="1:6" x14ac:dyDescent="0.35">
      <c r="A878">
        <v>10575</v>
      </c>
      <c r="B878">
        <v>63</v>
      </c>
      <c r="C878" s="12">
        <v>43.9</v>
      </c>
      <c r="D878">
        <v>6</v>
      </c>
      <c r="E878">
        <v>0</v>
      </c>
      <c r="F878" s="12">
        <v>263.39999999999998</v>
      </c>
    </row>
    <row r="879" spans="1:6" x14ac:dyDescent="0.35">
      <c r="A879">
        <v>10575</v>
      </c>
      <c r="B879">
        <v>72</v>
      </c>
      <c r="C879" s="12">
        <v>34.799999999999997</v>
      </c>
      <c r="D879">
        <v>30</v>
      </c>
      <c r="E879">
        <v>0</v>
      </c>
      <c r="F879" s="12">
        <v>1044</v>
      </c>
    </row>
    <row r="880" spans="1:6" x14ac:dyDescent="0.35">
      <c r="A880">
        <v>10575</v>
      </c>
      <c r="B880">
        <v>76</v>
      </c>
      <c r="C880" s="12">
        <v>18</v>
      </c>
      <c r="D880">
        <v>10</v>
      </c>
      <c r="E880">
        <v>0</v>
      </c>
      <c r="F880" s="12">
        <v>180</v>
      </c>
    </row>
    <row r="881" spans="1:6" x14ac:dyDescent="0.35">
      <c r="A881">
        <v>10576</v>
      </c>
      <c r="B881">
        <v>1</v>
      </c>
      <c r="C881" s="12">
        <v>18</v>
      </c>
      <c r="D881">
        <v>10</v>
      </c>
      <c r="E881">
        <v>0</v>
      </c>
      <c r="F881" s="12">
        <v>180</v>
      </c>
    </row>
    <row r="882" spans="1:6" x14ac:dyDescent="0.35">
      <c r="A882">
        <v>10576</v>
      </c>
      <c r="B882">
        <v>31</v>
      </c>
      <c r="C882" s="12">
        <v>12.5</v>
      </c>
      <c r="D882">
        <v>20</v>
      </c>
      <c r="E882">
        <v>0</v>
      </c>
      <c r="F882" s="12">
        <v>250</v>
      </c>
    </row>
    <row r="883" spans="1:6" x14ac:dyDescent="0.35">
      <c r="A883">
        <v>10576</v>
      </c>
      <c r="B883">
        <v>44</v>
      </c>
      <c r="C883" s="12">
        <v>19.45</v>
      </c>
      <c r="D883">
        <v>21</v>
      </c>
      <c r="E883">
        <v>0</v>
      </c>
      <c r="F883" s="12">
        <v>408.45</v>
      </c>
    </row>
    <row r="884" spans="1:6" x14ac:dyDescent="0.35">
      <c r="A884">
        <v>10577</v>
      </c>
      <c r="B884">
        <v>39</v>
      </c>
      <c r="C884" s="12">
        <v>18</v>
      </c>
      <c r="D884">
        <v>10</v>
      </c>
      <c r="E884">
        <v>0</v>
      </c>
      <c r="F884" s="12">
        <v>180</v>
      </c>
    </row>
    <row r="885" spans="1:6" x14ac:dyDescent="0.35">
      <c r="A885">
        <v>10577</v>
      </c>
      <c r="B885">
        <v>75</v>
      </c>
      <c r="C885" s="12">
        <v>7.75</v>
      </c>
      <c r="D885">
        <v>20</v>
      </c>
      <c r="E885">
        <v>0</v>
      </c>
      <c r="F885" s="12">
        <v>155</v>
      </c>
    </row>
    <row r="886" spans="1:6" x14ac:dyDescent="0.35">
      <c r="A886">
        <v>10577</v>
      </c>
      <c r="B886">
        <v>77</v>
      </c>
      <c r="C886" s="12">
        <v>13</v>
      </c>
      <c r="D886">
        <v>18</v>
      </c>
      <c r="E886">
        <v>0</v>
      </c>
      <c r="F886" s="12">
        <v>234</v>
      </c>
    </row>
    <row r="887" spans="1:6" x14ac:dyDescent="0.35">
      <c r="A887">
        <v>10578</v>
      </c>
      <c r="B887">
        <v>35</v>
      </c>
      <c r="C887" s="12">
        <v>18</v>
      </c>
      <c r="D887">
        <v>20</v>
      </c>
      <c r="E887">
        <v>0</v>
      </c>
      <c r="F887" s="12">
        <v>360</v>
      </c>
    </row>
    <row r="888" spans="1:6" x14ac:dyDescent="0.35">
      <c r="A888">
        <v>10578</v>
      </c>
      <c r="B888">
        <v>57</v>
      </c>
      <c r="C888" s="12">
        <v>19.5</v>
      </c>
      <c r="D888">
        <v>6</v>
      </c>
      <c r="E888">
        <v>0</v>
      </c>
      <c r="F888" s="12">
        <v>117</v>
      </c>
    </row>
    <row r="889" spans="1:6" x14ac:dyDescent="0.35">
      <c r="A889">
        <v>10579</v>
      </c>
      <c r="B889">
        <v>15</v>
      </c>
      <c r="C889" s="12">
        <v>15.5</v>
      </c>
      <c r="D889">
        <v>10</v>
      </c>
      <c r="E889">
        <v>0</v>
      </c>
      <c r="F889" s="12">
        <v>155</v>
      </c>
    </row>
    <row r="890" spans="1:6" x14ac:dyDescent="0.35">
      <c r="A890">
        <v>10579</v>
      </c>
      <c r="B890">
        <v>75</v>
      </c>
      <c r="C890" s="12">
        <v>7.75</v>
      </c>
      <c r="D890">
        <v>21</v>
      </c>
      <c r="E890">
        <v>0</v>
      </c>
      <c r="F890" s="12">
        <v>162.75</v>
      </c>
    </row>
    <row r="891" spans="1:6" x14ac:dyDescent="0.35">
      <c r="A891">
        <v>10580</v>
      </c>
      <c r="B891">
        <v>14</v>
      </c>
      <c r="C891" s="12">
        <v>23.25</v>
      </c>
      <c r="D891">
        <v>15</v>
      </c>
      <c r="E891">
        <v>0.05</v>
      </c>
      <c r="F891" s="12">
        <v>348.75</v>
      </c>
    </row>
    <row r="892" spans="1:6" x14ac:dyDescent="0.35">
      <c r="A892">
        <v>10580</v>
      </c>
      <c r="B892">
        <v>41</v>
      </c>
      <c r="C892" s="12">
        <v>9.65</v>
      </c>
      <c r="D892">
        <v>9</v>
      </c>
      <c r="E892">
        <v>0.05</v>
      </c>
      <c r="F892" s="12">
        <v>86.850000000000009</v>
      </c>
    </row>
    <row r="893" spans="1:6" x14ac:dyDescent="0.35">
      <c r="A893">
        <v>10580</v>
      </c>
      <c r="B893">
        <v>65</v>
      </c>
      <c r="C893" s="12">
        <v>21.05</v>
      </c>
      <c r="D893">
        <v>30</v>
      </c>
      <c r="E893">
        <v>0.05</v>
      </c>
      <c r="F893" s="12">
        <v>631.5</v>
      </c>
    </row>
    <row r="894" spans="1:6" x14ac:dyDescent="0.35">
      <c r="A894">
        <v>10581</v>
      </c>
      <c r="B894">
        <v>75</v>
      </c>
      <c r="C894" s="12">
        <v>7.75</v>
      </c>
      <c r="D894">
        <v>50</v>
      </c>
      <c r="E894">
        <v>0.2</v>
      </c>
      <c r="F894" s="12">
        <v>387.5</v>
      </c>
    </row>
    <row r="895" spans="1:6" x14ac:dyDescent="0.35">
      <c r="A895">
        <v>10582</v>
      </c>
      <c r="B895">
        <v>57</v>
      </c>
      <c r="C895" s="12">
        <v>19.5</v>
      </c>
      <c r="D895">
        <v>4</v>
      </c>
      <c r="E895">
        <v>0</v>
      </c>
      <c r="F895" s="12">
        <v>78</v>
      </c>
    </row>
    <row r="896" spans="1:6" x14ac:dyDescent="0.35">
      <c r="A896">
        <v>10582</v>
      </c>
      <c r="B896">
        <v>76</v>
      </c>
      <c r="C896" s="12">
        <v>18</v>
      </c>
      <c r="D896">
        <v>14</v>
      </c>
      <c r="E896">
        <v>0</v>
      </c>
      <c r="F896" s="12">
        <v>252</v>
      </c>
    </row>
    <row r="897" spans="1:6" x14ac:dyDescent="0.35">
      <c r="A897">
        <v>10583</v>
      </c>
      <c r="B897">
        <v>29</v>
      </c>
      <c r="C897" s="12">
        <v>123.79</v>
      </c>
      <c r="D897">
        <v>10</v>
      </c>
      <c r="E897">
        <v>0</v>
      </c>
      <c r="F897" s="12">
        <v>1237.9000000000001</v>
      </c>
    </row>
    <row r="898" spans="1:6" x14ac:dyDescent="0.35">
      <c r="A898">
        <v>10583</v>
      </c>
      <c r="B898">
        <v>60</v>
      </c>
      <c r="C898" s="12">
        <v>34</v>
      </c>
      <c r="D898">
        <v>24</v>
      </c>
      <c r="E898">
        <v>0.15</v>
      </c>
      <c r="F898" s="12">
        <v>816</v>
      </c>
    </row>
    <row r="899" spans="1:6" x14ac:dyDescent="0.35">
      <c r="A899">
        <v>10583</v>
      </c>
      <c r="B899">
        <v>69</v>
      </c>
      <c r="C899" s="12">
        <v>36</v>
      </c>
      <c r="D899">
        <v>10</v>
      </c>
      <c r="E899">
        <v>0.15</v>
      </c>
      <c r="F899" s="12">
        <v>360</v>
      </c>
    </row>
    <row r="900" spans="1:6" x14ac:dyDescent="0.35">
      <c r="A900">
        <v>10584</v>
      </c>
      <c r="B900">
        <v>31</v>
      </c>
      <c r="C900" s="12">
        <v>12.5</v>
      </c>
      <c r="D900">
        <v>50</v>
      </c>
      <c r="E900">
        <v>0.05</v>
      </c>
      <c r="F900" s="12">
        <v>625</v>
      </c>
    </row>
    <row r="901" spans="1:6" x14ac:dyDescent="0.35">
      <c r="A901">
        <v>10585</v>
      </c>
      <c r="B901">
        <v>47</v>
      </c>
      <c r="C901" s="12">
        <v>9.5</v>
      </c>
      <c r="D901">
        <v>15</v>
      </c>
      <c r="E901">
        <v>0</v>
      </c>
      <c r="F901" s="12">
        <v>142.5</v>
      </c>
    </row>
    <row r="902" spans="1:6" x14ac:dyDescent="0.35">
      <c r="A902">
        <v>10586</v>
      </c>
      <c r="B902">
        <v>52</v>
      </c>
      <c r="C902" s="12">
        <v>7</v>
      </c>
      <c r="D902">
        <v>4</v>
      </c>
      <c r="E902">
        <v>0.15</v>
      </c>
      <c r="F902" s="12">
        <v>28</v>
      </c>
    </row>
    <row r="903" spans="1:6" x14ac:dyDescent="0.35">
      <c r="A903">
        <v>10587</v>
      </c>
      <c r="B903">
        <v>26</v>
      </c>
      <c r="C903" s="12">
        <v>31.23</v>
      </c>
      <c r="D903">
        <v>6</v>
      </c>
      <c r="E903">
        <v>0</v>
      </c>
      <c r="F903" s="12">
        <v>187.38</v>
      </c>
    </row>
    <row r="904" spans="1:6" x14ac:dyDescent="0.35">
      <c r="A904">
        <v>10587</v>
      </c>
      <c r="B904">
        <v>35</v>
      </c>
      <c r="C904" s="12">
        <v>18</v>
      </c>
      <c r="D904">
        <v>20</v>
      </c>
      <c r="E904">
        <v>0</v>
      </c>
      <c r="F904" s="12">
        <v>360</v>
      </c>
    </row>
    <row r="905" spans="1:6" x14ac:dyDescent="0.35">
      <c r="A905">
        <v>10587</v>
      </c>
      <c r="B905">
        <v>77</v>
      </c>
      <c r="C905" s="12">
        <v>13</v>
      </c>
      <c r="D905">
        <v>20</v>
      </c>
      <c r="E905">
        <v>0</v>
      </c>
      <c r="F905" s="12">
        <v>260</v>
      </c>
    </row>
    <row r="906" spans="1:6" x14ac:dyDescent="0.35">
      <c r="A906">
        <v>10588</v>
      </c>
      <c r="B906">
        <v>18</v>
      </c>
      <c r="C906" s="12">
        <v>62.5</v>
      </c>
      <c r="D906">
        <v>40</v>
      </c>
      <c r="E906">
        <v>0.2</v>
      </c>
      <c r="F906" s="12">
        <v>2500</v>
      </c>
    </row>
    <row r="907" spans="1:6" x14ac:dyDescent="0.35">
      <c r="A907">
        <v>10588</v>
      </c>
      <c r="B907">
        <v>42</v>
      </c>
      <c r="C907" s="12">
        <v>14</v>
      </c>
      <c r="D907">
        <v>100</v>
      </c>
      <c r="E907">
        <v>0.2</v>
      </c>
      <c r="F907" s="12">
        <v>1400</v>
      </c>
    </row>
    <row r="908" spans="1:6" x14ac:dyDescent="0.35">
      <c r="A908">
        <v>10589</v>
      </c>
      <c r="B908">
        <v>35</v>
      </c>
      <c r="C908" s="12">
        <v>18</v>
      </c>
      <c r="D908">
        <v>4</v>
      </c>
      <c r="E908">
        <v>0</v>
      </c>
      <c r="F908" s="12">
        <v>72</v>
      </c>
    </row>
    <row r="909" spans="1:6" x14ac:dyDescent="0.35">
      <c r="A909">
        <v>10590</v>
      </c>
      <c r="B909">
        <v>1</v>
      </c>
      <c r="C909" s="12">
        <v>18</v>
      </c>
      <c r="D909">
        <v>20</v>
      </c>
      <c r="E909">
        <v>0</v>
      </c>
      <c r="F909" s="12">
        <v>360</v>
      </c>
    </row>
    <row r="910" spans="1:6" x14ac:dyDescent="0.35">
      <c r="A910">
        <v>10590</v>
      </c>
      <c r="B910">
        <v>77</v>
      </c>
      <c r="C910" s="12">
        <v>13</v>
      </c>
      <c r="D910">
        <v>60</v>
      </c>
      <c r="E910">
        <v>0.05</v>
      </c>
      <c r="F910" s="12">
        <v>780</v>
      </c>
    </row>
    <row r="911" spans="1:6" x14ac:dyDescent="0.35">
      <c r="A911">
        <v>10591</v>
      </c>
      <c r="B911">
        <v>3</v>
      </c>
      <c r="C911" s="12">
        <v>10</v>
      </c>
      <c r="D911">
        <v>14</v>
      </c>
      <c r="E911">
        <v>0</v>
      </c>
      <c r="F911" s="12">
        <v>140</v>
      </c>
    </row>
    <row r="912" spans="1:6" x14ac:dyDescent="0.35">
      <c r="A912">
        <v>10591</v>
      </c>
      <c r="B912">
        <v>7</v>
      </c>
      <c r="C912" s="12">
        <v>30</v>
      </c>
      <c r="D912">
        <v>10</v>
      </c>
      <c r="E912">
        <v>0</v>
      </c>
      <c r="F912" s="12">
        <v>300</v>
      </c>
    </row>
    <row r="913" spans="1:6" x14ac:dyDescent="0.35">
      <c r="A913">
        <v>10591</v>
      </c>
      <c r="B913">
        <v>54</v>
      </c>
      <c r="C913" s="12">
        <v>7.45</v>
      </c>
      <c r="D913">
        <v>50</v>
      </c>
      <c r="E913">
        <v>0</v>
      </c>
      <c r="F913" s="12">
        <v>372.5</v>
      </c>
    </row>
    <row r="914" spans="1:6" x14ac:dyDescent="0.35">
      <c r="A914">
        <v>10592</v>
      </c>
      <c r="B914">
        <v>15</v>
      </c>
      <c r="C914" s="12">
        <v>15.5</v>
      </c>
      <c r="D914">
        <v>25</v>
      </c>
      <c r="E914">
        <v>0.05</v>
      </c>
      <c r="F914" s="12">
        <v>387.5</v>
      </c>
    </row>
    <row r="915" spans="1:6" x14ac:dyDescent="0.35">
      <c r="A915">
        <v>10592</v>
      </c>
      <c r="B915">
        <v>26</v>
      </c>
      <c r="C915" s="12">
        <v>31.23</v>
      </c>
      <c r="D915">
        <v>5</v>
      </c>
      <c r="E915">
        <v>0.05</v>
      </c>
      <c r="F915" s="12">
        <v>156.15</v>
      </c>
    </row>
    <row r="916" spans="1:6" x14ac:dyDescent="0.35">
      <c r="A916">
        <v>10593</v>
      </c>
      <c r="B916">
        <v>20</v>
      </c>
      <c r="C916" s="12">
        <v>81</v>
      </c>
      <c r="D916">
        <v>21</v>
      </c>
      <c r="E916">
        <v>0.2</v>
      </c>
      <c r="F916" s="12">
        <v>1701</v>
      </c>
    </row>
    <row r="917" spans="1:6" x14ac:dyDescent="0.35">
      <c r="A917">
        <v>10593</v>
      </c>
      <c r="B917">
        <v>69</v>
      </c>
      <c r="C917" s="12">
        <v>36</v>
      </c>
      <c r="D917">
        <v>20</v>
      </c>
      <c r="E917">
        <v>0.2</v>
      </c>
      <c r="F917" s="12">
        <v>720</v>
      </c>
    </row>
    <row r="918" spans="1:6" x14ac:dyDescent="0.35">
      <c r="A918">
        <v>10593</v>
      </c>
      <c r="B918">
        <v>76</v>
      </c>
      <c r="C918" s="12">
        <v>18</v>
      </c>
      <c r="D918">
        <v>4</v>
      </c>
      <c r="E918">
        <v>0.2</v>
      </c>
      <c r="F918" s="12">
        <v>72</v>
      </c>
    </row>
    <row r="919" spans="1:6" x14ac:dyDescent="0.35">
      <c r="A919">
        <v>10594</v>
      </c>
      <c r="B919">
        <v>52</v>
      </c>
      <c r="C919" s="12">
        <v>7</v>
      </c>
      <c r="D919">
        <v>24</v>
      </c>
      <c r="E919">
        <v>0</v>
      </c>
      <c r="F919" s="12">
        <v>168</v>
      </c>
    </row>
    <row r="920" spans="1:6" x14ac:dyDescent="0.35">
      <c r="A920">
        <v>10594</v>
      </c>
      <c r="B920">
        <v>58</v>
      </c>
      <c r="C920" s="12">
        <v>13.25</v>
      </c>
      <c r="D920">
        <v>30</v>
      </c>
      <c r="E920">
        <v>0</v>
      </c>
      <c r="F920" s="12">
        <v>397.5</v>
      </c>
    </row>
    <row r="921" spans="1:6" x14ac:dyDescent="0.35">
      <c r="A921">
        <v>10595</v>
      </c>
      <c r="B921">
        <v>35</v>
      </c>
      <c r="C921" s="12">
        <v>18</v>
      </c>
      <c r="D921">
        <v>30</v>
      </c>
      <c r="E921">
        <v>0.25</v>
      </c>
      <c r="F921" s="12">
        <v>540</v>
      </c>
    </row>
    <row r="922" spans="1:6" x14ac:dyDescent="0.35">
      <c r="A922">
        <v>10595</v>
      </c>
      <c r="B922">
        <v>61</v>
      </c>
      <c r="C922" s="12">
        <v>28.5</v>
      </c>
      <c r="D922">
        <v>120</v>
      </c>
      <c r="E922">
        <v>0.25</v>
      </c>
      <c r="F922" s="12">
        <v>3420</v>
      </c>
    </row>
    <row r="923" spans="1:6" x14ac:dyDescent="0.35">
      <c r="A923">
        <v>10595</v>
      </c>
      <c r="B923">
        <v>69</v>
      </c>
      <c r="C923" s="12">
        <v>36</v>
      </c>
      <c r="D923">
        <v>65</v>
      </c>
      <c r="E923">
        <v>0.25</v>
      </c>
      <c r="F923" s="12">
        <v>2340</v>
      </c>
    </row>
    <row r="924" spans="1:6" x14ac:dyDescent="0.35">
      <c r="A924">
        <v>10596</v>
      </c>
      <c r="B924">
        <v>56</v>
      </c>
      <c r="C924" s="12">
        <v>38</v>
      </c>
      <c r="D924">
        <v>5</v>
      </c>
      <c r="E924">
        <v>0.2</v>
      </c>
      <c r="F924" s="12">
        <v>190</v>
      </c>
    </row>
    <row r="925" spans="1:6" x14ac:dyDescent="0.35">
      <c r="A925">
        <v>10596</v>
      </c>
      <c r="B925">
        <v>63</v>
      </c>
      <c r="C925" s="12">
        <v>43.9</v>
      </c>
      <c r="D925">
        <v>24</v>
      </c>
      <c r="E925">
        <v>0.2</v>
      </c>
      <c r="F925" s="12">
        <v>1053.5999999999999</v>
      </c>
    </row>
    <row r="926" spans="1:6" x14ac:dyDescent="0.35">
      <c r="A926">
        <v>10596</v>
      </c>
      <c r="B926">
        <v>75</v>
      </c>
      <c r="C926" s="12">
        <v>7.75</v>
      </c>
      <c r="D926">
        <v>30</v>
      </c>
      <c r="E926">
        <v>0.2</v>
      </c>
      <c r="F926" s="12">
        <v>232.5</v>
      </c>
    </row>
    <row r="927" spans="1:6" x14ac:dyDescent="0.35">
      <c r="A927">
        <v>10597</v>
      </c>
      <c r="B927">
        <v>24</v>
      </c>
      <c r="C927" s="12">
        <v>4.5</v>
      </c>
      <c r="D927">
        <v>35</v>
      </c>
      <c r="E927">
        <v>0.2</v>
      </c>
      <c r="F927" s="12">
        <v>157.5</v>
      </c>
    </row>
    <row r="928" spans="1:6" x14ac:dyDescent="0.35">
      <c r="A928">
        <v>10597</v>
      </c>
      <c r="B928">
        <v>57</v>
      </c>
      <c r="C928" s="12">
        <v>19.5</v>
      </c>
      <c r="D928">
        <v>20</v>
      </c>
      <c r="E928">
        <v>0</v>
      </c>
      <c r="F928" s="12">
        <v>390</v>
      </c>
    </row>
    <row r="929" spans="1:6" x14ac:dyDescent="0.35">
      <c r="A929">
        <v>10597</v>
      </c>
      <c r="B929">
        <v>65</v>
      </c>
      <c r="C929" s="12">
        <v>21.05</v>
      </c>
      <c r="D929">
        <v>12</v>
      </c>
      <c r="E929">
        <v>0.2</v>
      </c>
      <c r="F929" s="12">
        <v>252.60000000000002</v>
      </c>
    </row>
    <row r="930" spans="1:6" x14ac:dyDescent="0.35">
      <c r="A930">
        <v>10598</v>
      </c>
      <c r="B930">
        <v>27</v>
      </c>
      <c r="C930" s="12">
        <v>43.9</v>
      </c>
      <c r="D930">
        <v>50</v>
      </c>
      <c r="E930">
        <v>0</v>
      </c>
      <c r="F930" s="12">
        <v>2195</v>
      </c>
    </row>
    <row r="931" spans="1:6" x14ac:dyDescent="0.35">
      <c r="A931">
        <v>10598</v>
      </c>
      <c r="B931">
        <v>71</v>
      </c>
      <c r="C931" s="12">
        <v>21.5</v>
      </c>
      <c r="D931">
        <v>9</v>
      </c>
      <c r="E931">
        <v>0</v>
      </c>
      <c r="F931" s="12">
        <v>193.5</v>
      </c>
    </row>
    <row r="932" spans="1:6" x14ac:dyDescent="0.35">
      <c r="A932">
        <v>10599</v>
      </c>
      <c r="B932">
        <v>62</v>
      </c>
      <c r="C932" s="12">
        <v>49.3</v>
      </c>
      <c r="D932">
        <v>10</v>
      </c>
      <c r="E932">
        <v>0</v>
      </c>
      <c r="F932" s="12">
        <v>493</v>
      </c>
    </row>
    <row r="933" spans="1:6" x14ac:dyDescent="0.35">
      <c r="A933">
        <v>10600</v>
      </c>
      <c r="B933">
        <v>54</v>
      </c>
      <c r="C933" s="12">
        <v>7.45</v>
      </c>
      <c r="D933">
        <v>4</v>
      </c>
      <c r="E933">
        <v>0</v>
      </c>
      <c r="F933" s="12">
        <v>29.8</v>
      </c>
    </row>
    <row r="934" spans="1:6" x14ac:dyDescent="0.35">
      <c r="A934">
        <v>10600</v>
      </c>
      <c r="B934">
        <v>73</v>
      </c>
      <c r="C934" s="12">
        <v>15</v>
      </c>
      <c r="D934">
        <v>30</v>
      </c>
      <c r="E934">
        <v>0</v>
      </c>
      <c r="F934" s="12">
        <v>450</v>
      </c>
    </row>
    <row r="935" spans="1:6" x14ac:dyDescent="0.35">
      <c r="A935">
        <v>10601</v>
      </c>
      <c r="B935">
        <v>13</v>
      </c>
      <c r="C935" s="12">
        <v>6</v>
      </c>
      <c r="D935">
        <v>60</v>
      </c>
      <c r="E935">
        <v>0</v>
      </c>
      <c r="F935" s="12">
        <v>360</v>
      </c>
    </row>
    <row r="936" spans="1:6" x14ac:dyDescent="0.35">
      <c r="A936">
        <v>10601</v>
      </c>
      <c r="B936">
        <v>59</v>
      </c>
      <c r="C936" s="12">
        <v>55</v>
      </c>
      <c r="D936">
        <v>35</v>
      </c>
      <c r="E936">
        <v>0</v>
      </c>
      <c r="F936" s="12">
        <v>1925</v>
      </c>
    </row>
    <row r="937" spans="1:6" x14ac:dyDescent="0.35">
      <c r="A937">
        <v>10602</v>
      </c>
      <c r="B937">
        <v>77</v>
      </c>
      <c r="C937" s="12">
        <v>13</v>
      </c>
      <c r="D937">
        <v>5</v>
      </c>
      <c r="E937">
        <v>0.25</v>
      </c>
      <c r="F937" s="12">
        <v>65</v>
      </c>
    </row>
    <row r="938" spans="1:6" x14ac:dyDescent="0.35">
      <c r="A938">
        <v>10603</v>
      </c>
      <c r="B938">
        <v>22</v>
      </c>
      <c r="C938" s="12">
        <v>21</v>
      </c>
      <c r="D938">
        <v>48</v>
      </c>
      <c r="E938">
        <v>0</v>
      </c>
      <c r="F938" s="12">
        <v>1008</v>
      </c>
    </row>
    <row r="939" spans="1:6" x14ac:dyDescent="0.35">
      <c r="A939">
        <v>10603</v>
      </c>
      <c r="B939">
        <v>49</v>
      </c>
      <c r="C939" s="12">
        <v>20</v>
      </c>
      <c r="D939">
        <v>25</v>
      </c>
      <c r="E939">
        <v>0.05</v>
      </c>
      <c r="F939" s="12">
        <v>500</v>
      </c>
    </row>
    <row r="940" spans="1:6" x14ac:dyDescent="0.35">
      <c r="A940">
        <v>10604</v>
      </c>
      <c r="B940">
        <v>48</v>
      </c>
      <c r="C940" s="12">
        <v>12.75</v>
      </c>
      <c r="D940">
        <v>6</v>
      </c>
      <c r="E940">
        <v>0.1</v>
      </c>
      <c r="F940" s="12">
        <v>76.5</v>
      </c>
    </row>
    <row r="941" spans="1:6" x14ac:dyDescent="0.35">
      <c r="A941">
        <v>10604</v>
      </c>
      <c r="B941">
        <v>76</v>
      </c>
      <c r="C941" s="12">
        <v>18</v>
      </c>
      <c r="D941">
        <v>10</v>
      </c>
      <c r="E941">
        <v>0.1</v>
      </c>
      <c r="F941" s="12">
        <v>180</v>
      </c>
    </row>
    <row r="942" spans="1:6" x14ac:dyDescent="0.35">
      <c r="A942">
        <v>10605</v>
      </c>
      <c r="B942">
        <v>16</v>
      </c>
      <c r="C942" s="12">
        <v>17.45</v>
      </c>
      <c r="D942">
        <v>30</v>
      </c>
      <c r="E942">
        <v>0.05</v>
      </c>
      <c r="F942" s="12">
        <v>523.5</v>
      </c>
    </row>
    <row r="943" spans="1:6" x14ac:dyDescent="0.35">
      <c r="A943">
        <v>10605</v>
      </c>
      <c r="B943">
        <v>59</v>
      </c>
      <c r="C943" s="12">
        <v>55</v>
      </c>
      <c r="D943">
        <v>20</v>
      </c>
      <c r="E943">
        <v>0.05</v>
      </c>
      <c r="F943" s="12">
        <v>1100</v>
      </c>
    </row>
    <row r="944" spans="1:6" x14ac:dyDescent="0.35">
      <c r="A944">
        <v>10605</v>
      </c>
      <c r="B944">
        <v>60</v>
      </c>
      <c r="C944" s="12">
        <v>34</v>
      </c>
      <c r="D944">
        <v>70</v>
      </c>
      <c r="E944">
        <v>0.05</v>
      </c>
      <c r="F944" s="12">
        <v>2380</v>
      </c>
    </row>
    <row r="945" spans="1:6" x14ac:dyDescent="0.35">
      <c r="A945">
        <v>10605</v>
      </c>
      <c r="B945">
        <v>71</v>
      </c>
      <c r="C945" s="12">
        <v>21.5</v>
      </c>
      <c r="D945">
        <v>15</v>
      </c>
      <c r="E945">
        <v>0.05</v>
      </c>
      <c r="F945" s="12">
        <v>322.5</v>
      </c>
    </row>
    <row r="946" spans="1:6" x14ac:dyDescent="0.35">
      <c r="A946">
        <v>10606</v>
      </c>
      <c r="B946">
        <v>4</v>
      </c>
      <c r="C946" s="12">
        <v>22</v>
      </c>
      <c r="D946">
        <v>20</v>
      </c>
      <c r="E946">
        <v>0.2</v>
      </c>
      <c r="F946" s="12">
        <v>440</v>
      </c>
    </row>
    <row r="947" spans="1:6" x14ac:dyDescent="0.35">
      <c r="A947">
        <v>10606</v>
      </c>
      <c r="B947">
        <v>55</v>
      </c>
      <c r="C947" s="12">
        <v>24</v>
      </c>
      <c r="D947">
        <v>20</v>
      </c>
      <c r="E947">
        <v>0.2</v>
      </c>
      <c r="F947" s="12">
        <v>480</v>
      </c>
    </row>
    <row r="948" spans="1:6" x14ac:dyDescent="0.35">
      <c r="A948">
        <v>10606</v>
      </c>
      <c r="B948">
        <v>62</v>
      </c>
      <c r="C948" s="12">
        <v>49.3</v>
      </c>
      <c r="D948">
        <v>10</v>
      </c>
      <c r="E948">
        <v>0.2</v>
      </c>
      <c r="F948" s="12">
        <v>493</v>
      </c>
    </row>
    <row r="949" spans="1:6" x14ac:dyDescent="0.35">
      <c r="A949">
        <v>10607</v>
      </c>
      <c r="B949">
        <v>7</v>
      </c>
      <c r="C949" s="12">
        <v>30</v>
      </c>
      <c r="D949">
        <v>45</v>
      </c>
      <c r="E949">
        <v>0</v>
      </c>
      <c r="F949" s="12">
        <v>1350</v>
      </c>
    </row>
    <row r="950" spans="1:6" x14ac:dyDescent="0.35">
      <c r="A950">
        <v>10607</v>
      </c>
      <c r="B950">
        <v>17</v>
      </c>
      <c r="C950" s="12">
        <v>39</v>
      </c>
      <c r="D950">
        <v>100</v>
      </c>
      <c r="E950">
        <v>0</v>
      </c>
      <c r="F950" s="12">
        <v>3900</v>
      </c>
    </row>
    <row r="951" spans="1:6" x14ac:dyDescent="0.35">
      <c r="A951">
        <v>10607</v>
      </c>
      <c r="B951">
        <v>33</v>
      </c>
      <c r="C951" s="12">
        <v>2.5</v>
      </c>
      <c r="D951">
        <v>14</v>
      </c>
      <c r="E951">
        <v>0</v>
      </c>
      <c r="F951" s="12">
        <v>35</v>
      </c>
    </row>
    <row r="952" spans="1:6" x14ac:dyDescent="0.35">
      <c r="A952">
        <v>10607</v>
      </c>
      <c r="B952">
        <v>40</v>
      </c>
      <c r="C952" s="12">
        <v>18.399999999999999</v>
      </c>
      <c r="D952">
        <v>42</v>
      </c>
      <c r="E952">
        <v>0</v>
      </c>
      <c r="F952" s="12">
        <v>772.8</v>
      </c>
    </row>
    <row r="953" spans="1:6" x14ac:dyDescent="0.35">
      <c r="A953">
        <v>10607</v>
      </c>
      <c r="B953">
        <v>72</v>
      </c>
      <c r="C953" s="12">
        <v>34.799999999999997</v>
      </c>
      <c r="D953">
        <v>12</v>
      </c>
      <c r="E953">
        <v>0</v>
      </c>
      <c r="F953" s="12">
        <v>417.59999999999997</v>
      </c>
    </row>
    <row r="954" spans="1:6" x14ac:dyDescent="0.35">
      <c r="A954">
        <v>10608</v>
      </c>
      <c r="B954">
        <v>56</v>
      </c>
      <c r="C954" s="12">
        <v>38</v>
      </c>
      <c r="D954">
        <v>28</v>
      </c>
      <c r="E954">
        <v>0</v>
      </c>
      <c r="F954" s="12">
        <v>1064</v>
      </c>
    </row>
    <row r="955" spans="1:6" x14ac:dyDescent="0.35">
      <c r="A955">
        <v>10609</v>
      </c>
      <c r="B955">
        <v>1</v>
      </c>
      <c r="C955" s="12">
        <v>18</v>
      </c>
      <c r="D955">
        <v>3</v>
      </c>
      <c r="E955">
        <v>0</v>
      </c>
      <c r="F955" s="12">
        <v>54</v>
      </c>
    </row>
    <row r="956" spans="1:6" x14ac:dyDescent="0.35">
      <c r="A956">
        <v>10609</v>
      </c>
      <c r="B956">
        <v>10</v>
      </c>
      <c r="C956" s="12">
        <v>31</v>
      </c>
      <c r="D956">
        <v>10</v>
      </c>
      <c r="E956">
        <v>0</v>
      </c>
      <c r="F956" s="12">
        <v>310</v>
      </c>
    </row>
    <row r="957" spans="1:6" x14ac:dyDescent="0.35">
      <c r="A957">
        <v>10609</v>
      </c>
      <c r="B957">
        <v>21</v>
      </c>
      <c r="C957" s="12">
        <v>10</v>
      </c>
      <c r="D957">
        <v>6</v>
      </c>
      <c r="E957">
        <v>0</v>
      </c>
      <c r="F957" s="12">
        <v>60</v>
      </c>
    </row>
    <row r="958" spans="1:6" x14ac:dyDescent="0.35">
      <c r="A958">
        <v>10610</v>
      </c>
      <c r="B958">
        <v>36</v>
      </c>
      <c r="C958" s="12">
        <v>19</v>
      </c>
      <c r="D958">
        <v>21</v>
      </c>
      <c r="E958">
        <v>0.25</v>
      </c>
      <c r="F958" s="12">
        <v>399</v>
      </c>
    </row>
    <row r="959" spans="1:6" x14ac:dyDescent="0.35">
      <c r="A959">
        <v>10611</v>
      </c>
      <c r="B959">
        <v>1</v>
      </c>
      <c r="C959" s="12">
        <v>18</v>
      </c>
      <c r="D959">
        <v>6</v>
      </c>
      <c r="E959">
        <v>0</v>
      </c>
      <c r="F959" s="12">
        <v>108</v>
      </c>
    </row>
    <row r="960" spans="1:6" x14ac:dyDescent="0.35">
      <c r="A960">
        <v>10611</v>
      </c>
      <c r="B960">
        <v>2</v>
      </c>
      <c r="C960" s="12">
        <v>19</v>
      </c>
      <c r="D960">
        <v>10</v>
      </c>
      <c r="E960">
        <v>0</v>
      </c>
      <c r="F960" s="12">
        <v>190</v>
      </c>
    </row>
    <row r="961" spans="1:6" x14ac:dyDescent="0.35">
      <c r="A961">
        <v>10611</v>
      </c>
      <c r="B961">
        <v>60</v>
      </c>
      <c r="C961" s="12">
        <v>34</v>
      </c>
      <c r="D961">
        <v>15</v>
      </c>
      <c r="E961">
        <v>0</v>
      </c>
      <c r="F961" s="12">
        <v>510</v>
      </c>
    </row>
    <row r="962" spans="1:6" x14ac:dyDescent="0.35">
      <c r="A962">
        <v>10612</v>
      </c>
      <c r="B962">
        <v>10</v>
      </c>
      <c r="C962" s="12">
        <v>31</v>
      </c>
      <c r="D962">
        <v>70</v>
      </c>
      <c r="E962">
        <v>0</v>
      </c>
      <c r="F962" s="12">
        <v>2170</v>
      </c>
    </row>
    <row r="963" spans="1:6" x14ac:dyDescent="0.35">
      <c r="A963">
        <v>10612</v>
      </c>
      <c r="B963">
        <v>36</v>
      </c>
      <c r="C963" s="12">
        <v>19</v>
      </c>
      <c r="D963">
        <v>55</v>
      </c>
      <c r="E963">
        <v>0</v>
      </c>
      <c r="F963" s="12">
        <v>1045</v>
      </c>
    </row>
    <row r="964" spans="1:6" x14ac:dyDescent="0.35">
      <c r="A964">
        <v>10612</v>
      </c>
      <c r="B964">
        <v>49</v>
      </c>
      <c r="C964" s="12">
        <v>20</v>
      </c>
      <c r="D964">
        <v>18</v>
      </c>
      <c r="E964">
        <v>0</v>
      </c>
      <c r="F964" s="12">
        <v>360</v>
      </c>
    </row>
    <row r="965" spans="1:6" x14ac:dyDescent="0.35">
      <c r="A965">
        <v>10612</v>
      </c>
      <c r="B965">
        <v>60</v>
      </c>
      <c r="C965" s="12">
        <v>34</v>
      </c>
      <c r="D965">
        <v>40</v>
      </c>
      <c r="E965">
        <v>0</v>
      </c>
      <c r="F965" s="12">
        <v>1360</v>
      </c>
    </row>
    <row r="966" spans="1:6" x14ac:dyDescent="0.35">
      <c r="A966">
        <v>10612</v>
      </c>
      <c r="B966">
        <v>76</v>
      </c>
      <c r="C966" s="12">
        <v>18</v>
      </c>
      <c r="D966">
        <v>80</v>
      </c>
      <c r="E966">
        <v>0</v>
      </c>
      <c r="F966" s="12">
        <v>1440</v>
      </c>
    </row>
    <row r="967" spans="1:6" x14ac:dyDescent="0.35">
      <c r="A967">
        <v>10613</v>
      </c>
      <c r="B967">
        <v>13</v>
      </c>
      <c r="C967" s="12">
        <v>6</v>
      </c>
      <c r="D967">
        <v>8</v>
      </c>
      <c r="E967">
        <v>0.1</v>
      </c>
      <c r="F967" s="12">
        <v>48</v>
      </c>
    </row>
    <row r="968" spans="1:6" x14ac:dyDescent="0.35">
      <c r="A968">
        <v>10613</v>
      </c>
      <c r="B968">
        <v>75</v>
      </c>
      <c r="C968" s="12">
        <v>7.75</v>
      </c>
      <c r="D968">
        <v>40</v>
      </c>
      <c r="E968">
        <v>0</v>
      </c>
      <c r="F968" s="12">
        <v>310</v>
      </c>
    </row>
    <row r="969" spans="1:6" x14ac:dyDescent="0.35">
      <c r="A969">
        <v>10614</v>
      </c>
      <c r="B969">
        <v>11</v>
      </c>
      <c r="C969" s="12">
        <v>21</v>
      </c>
      <c r="D969">
        <v>14</v>
      </c>
      <c r="E969">
        <v>0</v>
      </c>
      <c r="F969" s="12">
        <v>294</v>
      </c>
    </row>
    <row r="970" spans="1:6" x14ac:dyDescent="0.35">
      <c r="A970">
        <v>10614</v>
      </c>
      <c r="B970">
        <v>21</v>
      </c>
      <c r="C970" s="12">
        <v>10</v>
      </c>
      <c r="D970">
        <v>8</v>
      </c>
      <c r="E970">
        <v>0</v>
      </c>
      <c r="F970" s="12">
        <v>80</v>
      </c>
    </row>
    <row r="971" spans="1:6" x14ac:dyDescent="0.35">
      <c r="A971">
        <v>10614</v>
      </c>
      <c r="B971">
        <v>39</v>
      </c>
      <c r="C971" s="12">
        <v>18</v>
      </c>
      <c r="D971">
        <v>5</v>
      </c>
      <c r="E971">
        <v>0</v>
      </c>
      <c r="F971" s="12">
        <v>90</v>
      </c>
    </row>
    <row r="972" spans="1:6" x14ac:dyDescent="0.35">
      <c r="A972">
        <v>10615</v>
      </c>
      <c r="B972">
        <v>55</v>
      </c>
      <c r="C972" s="12">
        <v>24</v>
      </c>
      <c r="D972">
        <v>5</v>
      </c>
      <c r="E972">
        <v>0</v>
      </c>
      <c r="F972" s="12">
        <v>120</v>
      </c>
    </row>
    <row r="973" spans="1:6" x14ac:dyDescent="0.35">
      <c r="A973">
        <v>10616</v>
      </c>
      <c r="B973">
        <v>38</v>
      </c>
      <c r="C973" s="12">
        <v>263.5</v>
      </c>
      <c r="D973">
        <v>15</v>
      </c>
      <c r="E973">
        <v>0.05</v>
      </c>
      <c r="F973" s="12">
        <v>3952.5</v>
      </c>
    </row>
    <row r="974" spans="1:6" x14ac:dyDescent="0.35">
      <c r="A974">
        <v>10616</v>
      </c>
      <c r="B974">
        <v>56</v>
      </c>
      <c r="C974" s="12">
        <v>38</v>
      </c>
      <c r="D974">
        <v>14</v>
      </c>
      <c r="E974">
        <v>0</v>
      </c>
      <c r="F974" s="12">
        <v>532</v>
      </c>
    </row>
    <row r="975" spans="1:6" x14ac:dyDescent="0.35">
      <c r="A975">
        <v>10616</v>
      </c>
      <c r="B975">
        <v>70</v>
      </c>
      <c r="C975" s="12">
        <v>15</v>
      </c>
      <c r="D975">
        <v>15</v>
      </c>
      <c r="E975">
        <v>0.05</v>
      </c>
      <c r="F975" s="12">
        <v>225</v>
      </c>
    </row>
    <row r="976" spans="1:6" x14ac:dyDescent="0.35">
      <c r="A976">
        <v>10616</v>
      </c>
      <c r="B976">
        <v>71</v>
      </c>
      <c r="C976" s="12">
        <v>21.5</v>
      </c>
      <c r="D976">
        <v>15</v>
      </c>
      <c r="E976">
        <v>0.05</v>
      </c>
      <c r="F976" s="12">
        <v>322.5</v>
      </c>
    </row>
    <row r="977" spans="1:6" x14ac:dyDescent="0.35">
      <c r="A977">
        <v>10617</v>
      </c>
      <c r="B977">
        <v>59</v>
      </c>
      <c r="C977" s="12">
        <v>55</v>
      </c>
      <c r="D977">
        <v>30</v>
      </c>
      <c r="E977">
        <v>0.15</v>
      </c>
      <c r="F977" s="12">
        <v>1650</v>
      </c>
    </row>
    <row r="978" spans="1:6" x14ac:dyDescent="0.35">
      <c r="A978">
        <v>10618</v>
      </c>
      <c r="B978">
        <v>6</v>
      </c>
      <c r="C978" s="12">
        <v>25</v>
      </c>
      <c r="D978">
        <v>70</v>
      </c>
      <c r="E978">
        <v>0</v>
      </c>
      <c r="F978" s="12">
        <v>1750</v>
      </c>
    </row>
    <row r="979" spans="1:6" x14ac:dyDescent="0.35">
      <c r="A979">
        <v>10618</v>
      </c>
      <c r="B979">
        <v>56</v>
      </c>
      <c r="C979" s="12">
        <v>38</v>
      </c>
      <c r="D979">
        <v>20</v>
      </c>
      <c r="E979">
        <v>0</v>
      </c>
      <c r="F979" s="12">
        <v>760</v>
      </c>
    </row>
    <row r="980" spans="1:6" x14ac:dyDescent="0.35">
      <c r="A980">
        <v>10618</v>
      </c>
      <c r="B980">
        <v>68</v>
      </c>
      <c r="C980" s="12">
        <v>12.5</v>
      </c>
      <c r="D980">
        <v>15</v>
      </c>
      <c r="E980">
        <v>0</v>
      </c>
      <c r="F980" s="12">
        <v>187.5</v>
      </c>
    </row>
    <row r="981" spans="1:6" x14ac:dyDescent="0.35">
      <c r="A981">
        <v>10619</v>
      </c>
      <c r="B981">
        <v>21</v>
      </c>
      <c r="C981" s="12">
        <v>10</v>
      </c>
      <c r="D981">
        <v>42</v>
      </c>
      <c r="E981">
        <v>0</v>
      </c>
      <c r="F981" s="12">
        <v>420</v>
      </c>
    </row>
    <row r="982" spans="1:6" x14ac:dyDescent="0.35">
      <c r="A982">
        <v>10619</v>
      </c>
      <c r="B982">
        <v>22</v>
      </c>
      <c r="C982" s="12">
        <v>21</v>
      </c>
      <c r="D982">
        <v>40</v>
      </c>
      <c r="E982">
        <v>0</v>
      </c>
      <c r="F982" s="12">
        <v>840</v>
      </c>
    </row>
    <row r="983" spans="1:6" x14ac:dyDescent="0.35">
      <c r="A983">
        <v>10620</v>
      </c>
      <c r="B983">
        <v>24</v>
      </c>
      <c r="C983" s="12">
        <v>4.5</v>
      </c>
      <c r="D983">
        <v>5</v>
      </c>
      <c r="E983">
        <v>0</v>
      </c>
      <c r="F983" s="12">
        <v>22.5</v>
      </c>
    </row>
    <row r="984" spans="1:6" x14ac:dyDescent="0.35">
      <c r="A984">
        <v>10620</v>
      </c>
      <c r="B984">
        <v>52</v>
      </c>
      <c r="C984" s="12">
        <v>7</v>
      </c>
      <c r="D984">
        <v>5</v>
      </c>
      <c r="E984">
        <v>0</v>
      </c>
      <c r="F984" s="12">
        <v>35</v>
      </c>
    </row>
    <row r="985" spans="1:6" x14ac:dyDescent="0.35">
      <c r="A985">
        <v>10621</v>
      </c>
      <c r="B985">
        <v>19</v>
      </c>
      <c r="C985" s="12">
        <v>9.1999999999999993</v>
      </c>
      <c r="D985">
        <v>5</v>
      </c>
      <c r="E985">
        <v>0</v>
      </c>
      <c r="F985" s="12">
        <v>46</v>
      </c>
    </row>
    <row r="986" spans="1:6" x14ac:dyDescent="0.35">
      <c r="A986">
        <v>10621</v>
      </c>
      <c r="B986">
        <v>23</v>
      </c>
      <c r="C986" s="12">
        <v>9</v>
      </c>
      <c r="D986">
        <v>10</v>
      </c>
      <c r="E986">
        <v>0</v>
      </c>
      <c r="F986" s="12">
        <v>90</v>
      </c>
    </row>
    <row r="987" spans="1:6" x14ac:dyDescent="0.35">
      <c r="A987">
        <v>10621</v>
      </c>
      <c r="B987">
        <v>70</v>
      </c>
      <c r="C987" s="12">
        <v>15</v>
      </c>
      <c r="D987">
        <v>20</v>
      </c>
      <c r="E987">
        <v>0</v>
      </c>
      <c r="F987" s="12">
        <v>300</v>
      </c>
    </row>
    <row r="988" spans="1:6" x14ac:dyDescent="0.35">
      <c r="A988">
        <v>10621</v>
      </c>
      <c r="B988">
        <v>71</v>
      </c>
      <c r="C988" s="12">
        <v>21.5</v>
      </c>
      <c r="D988">
        <v>15</v>
      </c>
      <c r="E988">
        <v>0</v>
      </c>
      <c r="F988" s="12">
        <v>322.5</v>
      </c>
    </row>
    <row r="989" spans="1:6" x14ac:dyDescent="0.35">
      <c r="A989">
        <v>10622</v>
      </c>
      <c r="B989">
        <v>2</v>
      </c>
      <c r="C989" s="12">
        <v>19</v>
      </c>
      <c r="D989">
        <v>20</v>
      </c>
      <c r="E989">
        <v>0</v>
      </c>
      <c r="F989" s="12">
        <v>380</v>
      </c>
    </row>
    <row r="990" spans="1:6" x14ac:dyDescent="0.35">
      <c r="A990">
        <v>10622</v>
      </c>
      <c r="B990">
        <v>68</v>
      </c>
      <c r="C990" s="12">
        <v>12.5</v>
      </c>
      <c r="D990">
        <v>18</v>
      </c>
      <c r="E990">
        <v>0.2</v>
      </c>
      <c r="F990" s="12">
        <v>225</v>
      </c>
    </row>
    <row r="991" spans="1:6" x14ac:dyDescent="0.35">
      <c r="A991">
        <v>10623</v>
      </c>
      <c r="B991">
        <v>14</v>
      </c>
      <c r="C991" s="12">
        <v>23.25</v>
      </c>
      <c r="D991">
        <v>21</v>
      </c>
      <c r="E991">
        <v>0</v>
      </c>
      <c r="F991" s="12">
        <v>488.25</v>
      </c>
    </row>
    <row r="992" spans="1:6" x14ac:dyDescent="0.35">
      <c r="A992">
        <v>10623</v>
      </c>
      <c r="B992">
        <v>19</v>
      </c>
      <c r="C992" s="12">
        <v>9.1999999999999993</v>
      </c>
      <c r="D992">
        <v>15</v>
      </c>
      <c r="E992">
        <v>0.1</v>
      </c>
      <c r="F992" s="12">
        <v>138</v>
      </c>
    </row>
    <row r="993" spans="1:6" x14ac:dyDescent="0.35">
      <c r="A993">
        <v>10623</v>
      </c>
      <c r="B993">
        <v>21</v>
      </c>
      <c r="C993" s="12">
        <v>10</v>
      </c>
      <c r="D993">
        <v>25</v>
      </c>
      <c r="E993">
        <v>0.1</v>
      </c>
      <c r="F993" s="12">
        <v>250</v>
      </c>
    </row>
    <row r="994" spans="1:6" x14ac:dyDescent="0.35">
      <c r="A994">
        <v>10623</v>
      </c>
      <c r="B994">
        <v>24</v>
      </c>
      <c r="C994" s="12">
        <v>4.5</v>
      </c>
      <c r="D994">
        <v>3</v>
      </c>
      <c r="E994">
        <v>0</v>
      </c>
      <c r="F994" s="12">
        <v>13.5</v>
      </c>
    </row>
    <row r="995" spans="1:6" x14ac:dyDescent="0.35">
      <c r="A995">
        <v>10623</v>
      </c>
      <c r="B995">
        <v>35</v>
      </c>
      <c r="C995" s="12">
        <v>18</v>
      </c>
      <c r="D995">
        <v>30</v>
      </c>
      <c r="E995">
        <v>0.1</v>
      </c>
      <c r="F995" s="12">
        <v>540</v>
      </c>
    </row>
    <row r="996" spans="1:6" x14ac:dyDescent="0.35">
      <c r="A996">
        <v>10624</v>
      </c>
      <c r="B996">
        <v>28</v>
      </c>
      <c r="C996" s="12">
        <v>45.6</v>
      </c>
      <c r="D996">
        <v>10</v>
      </c>
      <c r="E996">
        <v>0</v>
      </c>
      <c r="F996" s="12">
        <v>456</v>
      </c>
    </row>
    <row r="997" spans="1:6" x14ac:dyDescent="0.35">
      <c r="A997">
        <v>10624</v>
      </c>
      <c r="B997">
        <v>29</v>
      </c>
      <c r="C997" s="12">
        <v>123.79</v>
      </c>
      <c r="D997">
        <v>6</v>
      </c>
      <c r="E997">
        <v>0</v>
      </c>
      <c r="F997" s="12">
        <v>742.74</v>
      </c>
    </row>
    <row r="998" spans="1:6" x14ac:dyDescent="0.35">
      <c r="A998">
        <v>10624</v>
      </c>
      <c r="B998">
        <v>44</v>
      </c>
      <c r="C998" s="12">
        <v>19.45</v>
      </c>
      <c r="D998">
        <v>10</v>
      </c>
      <c r="E998">
        <v>0</v>
      </c>
      <c r="F998" s="12">
        <v>194.5</v>
      </c>
    </row>
    <row r="999" spans="1:6" x14ac:dyDescent="0.35">
      <c r="A999">
        <v>10625</v>
      </c>
      <c r="B999">
        <v>14</v>
      </c>
      <c r="C999" s="12">
        <v>23.25</v>
      </c>
      <c r="D999">
        <v>3</v>
      </c>
      <c r="E999">
        <v>0</v>
      </c>
      <c r="F999" s="12">
        <v>69.75</v>
      </c>
    </row>
    <row r="1000" spans="1:6" x14ac:dyDescent="0.35">
      <c r="A1000">
        <v>10625</v>
      </c>
      <c r="B1000">
        <v>42</v>
      </c>
      <c r="C1000" s="12">
        <v>14</v>
      </c>
      <c r="D1000">
        <v>5</v>
      </c>
      <c r="E1000">
        <v>0</v>
      </c>
      <c r="F1000" s="12">
        <v>70</v>
      </c>
    </row>
    <row r="1001" spans="1:6" x14ac:dyDescent="0.35">
      <c r="A1001">
        <v>10625</v>
      </c>
      <c r="B1001">
        <v>60</v>
      </c>
      <c r="C1001" s="12">
        <v>34</v>
      </c>
      <c r="D1001">
        <v>10</v>
      </c>
      <c r="E1001">
        <v>0</v>
      </c>
      <c r="F1001" s="12">
        <v>340</v>
      </c>
    </row>
    <row r="1002" spans="1:6" x14ac:dyDescent="0.35">
      <c r="A1002">
        <v>10626</v>
      </c>
      <c r="B1002">
        <v>53</v>
      </c>
      <c r="C1002" s="12">
        <v>32.799999999999997</v>
      </c>
      <c r="D1002">
        <v>12</v>
      </c>
      <c r="E1002">
        <v>0</v>
      </c>
      <c r="F1002" s="12">
        <v>393.59999999999997</v>
      </c>
    </row>
    <row r="1003" spans="1:6" x14ac:dyDescent="0.35">
      <c r="A1003">
        <v>10626</v>
      </c>
      <c r="B1003">
        <v>60</v>
      </c>
      <c r="C1003" s="12">
        <v>34</v>
      </c>
      <c r="D1003">
        <v>20</v>
      </c>
      <c r="E1003">
        <v>0</v>
      </c>
      <c r="F1003" s="12">
        <v>680</v>
      </c>
    </row>
    <row r="1004" spans="1:6" x14ac:dyDescent="0.35">
      <c r="A1004">
        <v>10626</v>
      </c>
      <c r="B1004">
        <v>71</v>
      </c>
      <c r="C1004" s="12">
        <v>21.5</v>
      </c>
      <c r="D1004">
        <v>20</v>
      </c>
      <c r="E1004">
        <v>0</v>
      </c>
      <c r="F1004" s="12">
        <v>430</v>
      </c>
    </row>
    <row r="1005" spans="1:6" x14ac:dyDescent="0.35">
      <c r="A1005">
        <v>10627</v>
      </c>
      <c r="B1005">
        <v>62</v>
      </c>
      <c r="C1005" s="12">
        <v>49.3</v>
      </c>
      <c r="D1005">
        <v>15</v>
      </c>
      <c r="E1005">
        <v>0</v>
      </c>
      <c r="F1005" s="12">
        <v>739.5</v>
      </c>
    </row>
    <row r="1006" spans="1:6" x14ac:dyDescent="0.35">
      <c r="A1006">
        <v>10627</v>
      </c>
      <c r="B1006">
        <v>73</v>
      </c>
      <c r="C1006" s="12">
        <v>15</v>
      </c>
      <c r="D1006">
        <v>35</v>
      </c>
      <c r="E1006">
        <v>0.15</v>
      </c>
      <c r="F1006" s="12">
        <v>525</v>
      </c>
    </row>
    <row r="1007" spans="1:6" x14ac:dyDescent="0.35">
      <c r="A1007">
        <v>10628</v>
      </c>
      <c r="B1007">
        <v>1</v>
      </c>
      <c r="C1007" s="12">
        <v>18</v>
      </c>
      <c r="D1007">
        <v>25</v>
      </c>
      <c r="E1007">
        <v>0</v>
      </c>
      <c r="F1007" s="12">
        <v>450</v>
      </c>
    </row>
    <row r="1008" spans="1:6" x14ac:dyDescent="0.35">
      <c r="A1008">
        <v>10629</v>
      </c>
      <c r="B1008">
        <v>29</v>
      </c>
      <c r="C1008" s="12">
        <v>123.79</v>
      </c>
      <c r="D1008">
        <v>20</v>
      </c>
      <c r="E1008">
        <v>0</v>
      </c>
      <c r="F1008" s="12">
        <v>2475.8000000000002</v>
      </c>
    </row>
    <row r="1009" spans="1:6" x14ac:dyDescent="0.35">
      <c r="A1009">
        <v>10629</v>
      </c>
      <c r="B1009">
        <v>64</v>
      </c>
      <c r="C1009" s="12">
        <v>33.25</v>
      </c>
      <c r="D1009">
        <v>9</v>
      </c>
      <c r="E1009">
        <v>0</v>
      </c>
      <c r="F1009" s="12">
        <v>299.25</v>
      </c>
    </row>
    <row r="1010" spans="1:6" x14ac:dyDescent="0.35">
      <c r="A1010">
        <v>10630</v>
      </c>
      <c r="B1010">
        <v>55</v>
      </c>
      <c r="C1010" s="12">
        <v>24</v>
      </c>
      <c r="D1010">
        <v>12</v>
      </c>
      <c r="E1010">
        <v>0.05</v>
      </c>
      <c r="F1010" s="12">
        <v>288</v>
      </c>
    </row>
    <row r="1011" spans="1:6" x14ac:dyDescent="0.35">
      <c r="A1011">
        <v>10630</v>
      </c>
      <c r="B1011">
        <v>76</v>
      </c>
      <c r="C1011" s="12">
        <v>18</v>
      </c>
      <c r="D1011">
        <v>35</v>
      </c>
      <c r="E1011">
        <v>0</v>
      </c>
      <c r="F1011" s="12">
        <v>630</v>
      </c>
    </row>
    <row r="1012" spans="1:6" x14ac:dyDescent="0.35">
      <c r="A1012">
        <v>10631</v>
      </c>
      <c r="B1012">
        <v>75</v>
      </c>
      <c r="C1012" s="12">
        <v>7.75</v>
      </c>
      <c r="D1012">
        <v>8</v>
      </c>
      <c r="E1012">
        <v>0.1</v>
      </c>
      <c r="F1012" s="12">
        <v>62</v>
      </c>
    </row>
    <row r="1013" spans="1:6" x14ac:dyDescent="0.35">
      <c r="A1013">
        <v>10632</v>
      </c>
      <c r="B1013">
        <v>2</v>
      </c>
      <c r="C1013" s="12">
        <v>19</v>
      </c>
      <c r="D1013">
        <v>30</v>
      </c>
      <c r="E1013">
        <v>0.05</v>
      </c>
      <c r="F1013" s="12">
        <v>570</v>
      </c>
    </row>
    <row r="1014" spans="1:6" x14ac:dyDescent="0.35">
      <c r="A1014">
        <v>10632</v>
      </c>
      <c r="B1014">
        <v>33</v>
      </c>
      <c r="C1014" s="12">
        <v>2.5</v>
      </c>
      <c r="D1014">
        <v>20</v>
      </c>
      <c r="E1014">
        <v>0.05</v>
      </c>
      <c r="F1014" s="12">
        <v>50</v>
      </c>
    </row>
    <row r="1015" spans="1:6" x14ac:dyDescent="0.35">
      <c r="A1015">
        <v>10633</v>
      </c>
      <c r="B1015">
        <v>12</v>
      </c>
      <c r="C1015" s="12">
        <v>38</v>
      </c>
      <c r="D1015">
        <v>36</v>
      </c>
      <c r="E1015">
        <v>0.15</v>
      </c>
      <c r="F1015" s="12">
        <v>1368</v>
      </c>
    </row>
    <row r="1016" spans="1:6" x14ac:dyDescent="0.35">
      <c r="A1016">
        <v>10633</v>
      </c>
      <c r="B1016">
        <v>13</v>
      </c>
      <c r="C1016" s="12">
        <v>6</v>
      </c>
      <c r="D1016">
        <v>13</v>
      </c>
      <c r="E1016">
        <v>0.15</v>
      </c>
      <c r="F1016" s="12">
        <v>78</v>
      </c>
    </row>
    <row r="1017" spans="1:6" x14ac:dyDescent="0.35">
      <c r="A1017">
        <v>10633</v>
      </c>
      <c r="B1017">
        <v>26</v>
      </c>
      <c r="C1017" s="12">
        <v>31.23</v>
      </c>
      <c r="D1017">
        <v>35</v>
      </c>
      <c r="E1017">
        <v>0.15</v>
      </c>
      <c r="F1017" s="12">
        <v>1093.05</v>
      </c>
    </row>
    <row r="1018" spans="1:6" x14ac:dyDescent="0.35">
      <c r="A1018">
        <v>10633</v>
      </c>
      <c r="B1018">
        <v>62</v>
      </c>
      <c r="C1018" s="12">
        <v>49.3</v>
      </c>
      <c r="D1018">
        <v>80</v>
      </c>
      <c r="E1018">
        <v>0.15</v>
      </c>
      <c r="F1018" s="12">
        <v>3944</v>
      </c>
    </row>
    <row r="1019" spans="1:6" x14ac:dyDescent="0.35">
      <c r="A1019">
        <v>10634</v>
      </c>
      <c r="B1019">
        <v>7</v>
      </c>
      <c r="C1019" s="12">
        <v>30</v>
      </c>
      <c r="D1019">
        <v>35</v>
      </c>
      <c r="E1019">
        <v>0</v>
      </c>
      <c r="F1019" s="12">
        <v>1050</v>
      </c>
    </row>
    <row r="1020" spans="1:6" x14ac:dyDescent="0.35">
      <c r="A1020">
        <v>10634</v>
      </c>
      <c r="B1020">
        <v>18</v>
      </c>
      <c r="C1020" s="12">
        <v>62.5</v>
      </c>
      <c r="D1020">
        <v>50</v>
      </c>
      <c r="E1020">
        <v>0</v>
      </c>
      <c r="F1020" s="12">
        <v>3125</v>
      </c>
    </row>
    <row r="1021" spans="1:6" x14ac:dyDescent="0.35">
      <c r="A1021">
        <v>10634</v>
      </c>
      <c r="B1021">
        <v>51</v>
      </c>
      <c r="C1021" s="12">
        <v>53</v>
      </c>
      <c r="D1021">
        <v>15</v>
      </c>
      <c r="E1021">
        <v>0</v>
      </c>
      <c r="F1021" s="12">
        <v>795</v>
      </c>
    </row>
    <row r="1022" spans="1:6" x14ac:dyDescent="0.35">
      <c r="A1022">
        <v>10634</v>
      </c>
      <c r="B1022">
        <v>75</v>
      </c>
      <c r="C1022" s="12">
        <v>7.75</v>
      </c>
      <c r="D1022">
        <v>2</v>
      </c>
      <c r="E1022">
        <v>0</v>
      </c>
      <c r="F1022" s="12">
        <v>15.5</v>
      </c>
    </row>
    <row r="1023" spans="1:6" x14ac:dyDescent="0.35">
      <c r="A1023">
        <v>10635</v>
      </c>
      <c r="B1023">
        <v>4</v>
      </c>
      <c r="C1023" s="12">
        <v>22</v>
      </c>
      <c r="D1023">
        <v>10</v>
      </c>
      <c r="E1023">
        <v>0.1</v>
      </c>
      <c r="F1023" s="12">
        <v>220</v>
      </c>
    </row>
    <row r="1024" spans="1:6" x14ac:dyDescent="0.35">
      <c r="A1024">
        <v>10635</v>
      </c>
      <c r="B1024">
        <v>5</v>
      </c>
      <c r="C1024" s="12">
        <v>21.35</v>
      </c>
      <c r="D1024">
        <v>15</v>
      </c>
      <c r="E1024">
        <v>0.1</v>
      </c>
      <c r="F1024" s="12">
        <v>320.25</v>
      </c>
    </row>
    <row r="1025" spans="1:6" x14ac:dyDescent="0.35">
      <c r="A1025">
        <v>10635</v>
      </c>
      <c r="B1025">
        <v>22</v>
      </c>
      <c r="C1025" s="12">
        <v>21</v>
      </c>
      <c r="D1025">
        <v>40</v>
      </c>
      <c r="E1025">
        <v>0</v>
      </c>
      <c r="F1025" s="12">
        <v>840</v>
      </c>
    </row>
    <row r="1026" spans="1:6" x14ac:dyDescent="0.35">
      <c r="A1026">
        <v>10636</v>
      </c>
      <c r="B1026">
        <v>4</v>
      </c>
      <c r="C1026" s="12">
        <v>22</v>
      </c>
      <c r="D1026">
        <v>25</v>
      </c>
      <c r="E1026">
        <v>0</v>
      </c>
      <c r="F1026" s="12">
        <v>550</v>
      </c>
    </row>
    <row r="1027" spans="1:6" x14ac:dyDescent="0.35">
      <c r="A1027">
        <v>10636</v>
      </c>
      <c r="B1027">
        <v>58</v>
      </c>
      <c r="C1027" s="12">
        <v>13.25</v>
      </c>
      <c r="D1027">
        <v>6</v>
      </c>
      <c r="E1027">
        <v>0</v>
      </c>
      <c r="F1027" s="12">
        <v>79.5</v>
      </c>
    </row>
    <row r="1028" spans="1:6" x14ac:dyDescent="0.35">
      <c r="A1028">
        <v>10637</v>
      </c>
      <c r="B1028">
        <v>11</v>
      </c>
      <c r="C1028" s="12">
        <v>21</v>
      </c>
      <c r="D1028">
        <v>10</v>
      </c>
      <c r="E1028">
        <v>0</v>
      </c>
      <c r="F1028" s="12">
        <v>210</v>
      </c>
    </row>
    <row r="1029" spans="1:6" x14ac:dyDescent="0.35">
      <c r="A1029">
        <v>10637</v>
      </c>
      <c r="B1029">
        <v>50</v>
      </c>
      <c r="C1029" s="12">
        <v>16.25</v>
      </c>
      <c r="D1029">
        <v>25</v>
      </c>
      <c r="E1029">
        <v>0.05</v>
      </c>
      <c r="F1029" s="12">
        <v>406.25</v>
      </c>
    </row>
    <row r="1030" spans="1:6" x14ac:dyDescent="0.35">
      <c r="A1030">
        <v>10637</v>
      </c>
      <c r="B1030">
        <v>56</v>
      </c>
      <c r="C1030" s="12">
        <v>38</v>
      </c>
      <c r="D1030">
        <v>60</v>
      </c>
      <c r="E1030">
        <v>0.05</v>
      </c>
      <c r="F1030" s="12">
        <v>2280</v>
      </c>
    </row>
    <row r="1031" spans="1:6" x14ac:dyDescent="0.35">
      <c r="A1031">
        <v>10638</v>
      </c>
      <c r="B1031">
        <v>45</v>
      </c>
      <c r="C1031" s="12">
        <v>9.5</v>
      </c>
      <c r="D1031">
        <v>20</v>
      </c>
      <c r="E1031">
        <v>0</v>
      </c>
      <c r="F1031" s="12">
        <v>190</v>
      </c>
    </row>
    <row r="1032" spans="1:6" x14ac:dyDescent="0.35">
      <c r="A1032">
        <v>10638</v>
      </c>
      <c r="B1032">
        <v>65</v>
      </c>
      <c r="C1032" s="12">
        <v>21.05</v>
      </c>
      <c r="D1032">
        <v>21</v>
      </c>
      <c r="E1032">
        <v>0</v>
      </c>
      <c r="F1032" s="12">
        <v>442.05</v>
      </c>
    </row>
    <row r="1033" spans="1:6" x14ac:dyDescent="0.35">
      <c r="A1033">
        <v>10638</v>
      </c>
      <c r="B1033">
        <v>72</v>
      </c>
      <c r="C1033" s="12">
        <v>34.799999999999997</v>
      </c>
      <c r="D1033">
        <v>60</v>
      </c>
      <c r="E1033">
        <v>0</v>
      </c>
      <c r="F1033" s="12">
        <v>2088</v>
      </c>
    </row>
    <row r="1034" spans="1:6" x14ac:dyDescent="0.35">
      <c r="A1034">
        <v>10639</v>
      </c>
      <c r="B1034">
        <v>18</v>
      </c>
      <c r="C1034" s="12">
        <v>62.5</v>
      </c>
      <c r="D1034">
        <v>8</v>
      </c>
      <c r="E1034">
        <v>0</v>
      </c>
      <c r="F1034" s="12">
        <v>500</v>
      </c>
    </row>
    <row r="1035" spans="1:6" x14ac:dyDescent="0.35">
      <c r="A1035">
        <v>10640</v>
      </c>
      <c r="B1035">
        <v>69</v>
      </c>
      <c r="C1035" s="12">
        <v>36</v>
      </c>
      <c r="D1035">
        <v>20</v>
      </c>
      <c r="E1035">
        <v>0.25</v>
      </c>
      <c r="F1035" s="12">
        <v>720</v>
      </c>
    </row>
    <row r="1036" spans="1:6" x14ac:dyDescent="0.35">
      <c r="A1036">
        <v>10640</v>
      </c>
      <c r="B1036">
        <v>70</v>
      </c>
      <c r="C1036" s="12">
        <v>15</v>
      </c>
      <c r="D1036">
        <v>15</v>
      </c>
      <c r="E1036">
        <v>0.25</v>
      </c>
      <c r="F1036" s="12">
        <v>225</v>
      </c>
    </row>
    <row r="1037" spans="1:6" x14ac:dyDescent="0.35">
      <c r="A1037">
        <v>10641</v>
      </c>
      <c r="B1037">
        <v>2</v>
      </c>
      <c r="C1037" s="12">
        <v>19</v>
      </c>
      <c r="D1037">
        <v>50</v>
      </c>
      <c r="E1037">
        <v>0</v>
      </c>
      <c r="F1037" s="12">
        <v>950</v>
      </c>
    </row>
    <row r="1038" spans="1:6" x14ac:dyDescent="0.35">
      <c r="A1038">
        <v>10641</v>
      </c>
      <c r="B1038">
        <v>40</v>
      </c>
      <c r="C1038" s="12">
        <v>18.399999999999999</v>
      </c>
      <c r="D1038">
        <v>60</v>
      </c>
      <c r="E1038">
        <v>0</v>
      </c>
      <c r="F1038" s="12">
        <v>1104</v>
      </c>
    </row>
    <row r="1039" spans="1:6" x14ac:dyDescent="0.35">
      <c r="A1039">
        <v>10642</v>
      </c>
      <c r="B1039">
        <v>21</v>
      </c>
      <c r="C1039" s="12">
        <v>10</v>
      </c>
      <c r="D1039">
        <v>30</v>
      </c>
      <c r="E1039">
        <v>0.2</v>
      </c>
      <c r="F1039" s="12">
        <v>300</v>
      </c>
    </row>
    <row r="1040" spans="1:6" x14ac:dyDescent="0.35">
      <c r="A1040">
        <v>10642</v>
      </c>
      <c r="B1040">
        <v>61</v>
      </c>
      <c r="C1040" s="12">
        <v>28.5</v>
      </c>
      <c r="D1040">
        <v>20</v>
      </c>
      <c r="E1040">
        <v>0.2</v>
      </c>
      <c r="F1040" s="12">
        <v>570</v>
      </c>
    </row>
    <row r="1041" spans="1:6" x14ac:dyDescent="0.35">
      <c r="A1041">
        <v>10643</v>
      </c>
      <c r="B1041">
        <v>28</v>
      </c>
      <c r="C1041" s="12">
        <v>45.6</v>
      </c>
      <c r="D1041">
        <v>15</v>
      </c>
      <c r="E1041">
        <v>0.25</v>
      </c>
      <c r="F1041" s="12">
        <v>684</v>
      </c>
    </row>
    <row r="1042" spans="1:6" x14ac:dyDescent="0.35">
      <c r="A1042">
        <v>10643</v>
      </c>
      <c r="B1042">
        <v>39</v>
      </c>
      <c r="C1042" s="12">
        <v>18</v>
      </c>
      <c r="D1042">
        <v>21</v>
      </c>
      <c r="E1042">
        <v>0.25</v>
      </c>
      <c r="F1042" s="12">
        <v>378</v>
      </c>
    </row>
    <row r="1043" spans="1:6" x14ac:dyDescent="0.35">
      <c r="A1043">
        <v>10643</v>
      </c>
      <c r="B1043">
        <v>46</v>
      </c>
      <c r="C1043" s="12">
        <v>12</v>
      </c>
      <c r="D1043">
        <v>2</v>
      </c>
      <c r="E1043">
        <v>0.25</v>
      </c>
      <c r="F1043" s="12">
        <v>24</v>
      </c>
    </row>
    <row r="1044" spans="1:6" x14ac:dyDescent="0.35">
      <c r="A1044">
        <v>10644</v>
      </c>
      <c r="B1044">
        <v>18</v>
      </c>
      <c r="C1044" s="12">
        <v>62.5</v>
      </c>
      <c r="D1044">
        <v>4</v>
      </c>
      <c r="E1044">
        <v>0.1</v>
      </c>
      <c r="F1044" s="12">
        <v>250</v>
      </c>
    </row>
    <row r="1045" spans="1:6" x14ac:dyDescent="0.35">
      <c r="A1045">
        <v>10644</v>
      </c>
      <c r="B1045">
        <v>43</v>
      </c>
      <c r="C1045" s="12">
        <v>46</v>
      </c>
      <c r="D1045">
        <v>20</v>
      </c>
      <c r="E1045">
        <v>0</v>
      </c>
      <c r="F1045" s="12">
        <v>920</v>
      </c>
    </row>
    <row r="1046" spans="1:6" x14ac:dyDescent="0.35">
      <c r="A1046">
        <v>10644</v>
      </c>
      <c r="B1046">
        <v>46</v>
      </c>
      <c r="C1046" s="12">
        <v>12</v>
      </c>
      <c r="D1046">
        <v>21</v>
      </c>
      <c r="E1046">
        <v>0.1</v>
      </c>
      <c r="F1046" s="12">
        <v>252</v>
      </c>
    </row>
    <row r="1047" spans="1:6" x14ac:dyDescent="0.35">
      <c r="A1047">
        <v>10645</v>
      </c>
      <c r="B1047">
        <v>18</v>
      </c>
      <c r="C1047" s="12">
        <v>62.5</v>
      </c>
      <c r="D1047">
        <v>20</v>
      </c>
      <c r="E1047">
        <v>0</v>
      </c>
      <c r="F1047" s="12">
        <v>1250</v>
      </c>
    </row>
    <row r="1048" spans="1:6" x14ac:dyDescent="0.35">
      <c r="A1048">
        <v>10645</v>
      </c>
      <c r="B1048">
        <v>36</v>
      </c>
      <c r="C1048" s="12">
        <v>19</v>
      </c>
      <c r="D1048">
        <v>15</v>
      </c>
      <c r="E1048">
        <v>0</v>
      </c>
      <c r="F1048" s="12">
        <v>285</v>
      </c>
    </row>
    <row r="1049" spans="1:6" x14ac:dyDescent="0.35">
      <c r="A1049">
        <v>10646</v>
      </c>
      <c r="B1049">
        <v>1</v>
      </c>
      <c r="C1049" s="12">
        <v>18</v>
      </c>
      <c r="D1049">
        <v>15</v>
      </c>
      <c r="E1049">
        <v>0.25</v>
      </c>
      <c r="F1049" s="12">
        <v>270</v>
      </c>
    </row>
    <row r="1050" spans="1:6" x14ac:dyDescent="0.35">
      <c r="A1050">
        <v>10646</v>
      </c>
      <c r="B1050">
        <v>10</v>
      </c>
      <c r="C1050" s="12">
        <v>31</v>
      </c>
      <c r="D1050">
        <v>18</v>
      </c>
      <c r="E1050">
        <v>0.25</v>
      </c>
      <c r="F1050" s="12">
        <v>558</v>
      </c>
    </row>
    <row r="1051" spans="1:6" x14ac:dyDescent="0.35">
      <c r="A1051">
        <v>10646</v>
      </c>
      <c r="B1051">
        <v>71</v>
      </c>
      <c r="C1051" s="12">
        <v>21.5</v>
      </c>
      <c r="D1051">
        <v>30</v>
      </c>
      <c r="E1051">
        <v>0.25</v>
      </c>
      <c r="F1051" s="12">
        <v>645</v>
      </c>
    </row>
    <row r="1052" spans="1:6" x14ac:dyDescent="0.35">
      <c r="A1052">
        <v>10646</v>
      </c>
      <c r="B1052">
        <v>77</v>
      </c>
      <c r="C1052" s="12">
        <v>13</v>
      </c>
      <c r="D1052">
        <v>35</v>
      </c>
      <c r="E1052">
        <v>0.25</v>
      </c>
      <c r="F1052" s="12">
        <v>455</v>
      </c>
    </row>
    <row r="1053" spans="1:6" x14ac:dyDescent="0.35">
      <c r="A1053">
        <v>10647</v>
      </c>
      <c r="B1053">
        <v>19</v>
      </c>
      <c r="C1053" s="12">
        <v>9.1999999999999993</v>
      </c>
      <c r="D1053">
        <v>30</v>
      </c>
      <c r="E1053">
        <v>0</v>
      </c>
      <c r="F1053" s="12">
        <v>276</v>
      </c>
    </row>
    <row r="1054" spans="1:6" x14ac:dyDescent="0.35">
      <c r="A1054">
        <v>10647</v>
      </c>
      <c r="B1054">
        <v>39</v>
      </c>
      <c r="C1054" s="12">
        <v>18</v>
      </c>
      <c r="D1054">
        <v>20</v>
      </c>
      <c r="E1054">
        <v>0</v>
      </c>
      <c r="F1054" s="12">
        <v>360</v>
      </c>
    </row>
    <row r="1055" spans="1:6" x14ac:dyDescent="0.35">
      <c r="A1055">
        <v>10648</v>
      </c>
      <c r="B1055">
        <v>22</v>
      </c>
      <c r="C1055" s="12">
        <v>21</v>
      </c>
      <c r="D1055">
        <v>15</v>
      </c>
      <c r="E1055">
        <v>0</v>
      </c>
      <c r="F1055" s="12">
        <v>315</v>
      </c>
    </row>
    <row r="1056" spans="1:6" x14ac:dyDescent="0.35">
      <c r="A1056">
        <v>10648</v>
      </c>
      <c r="B1056">
        <v>24</v>
      </c>
      <c r="C1056" s="12">
        <v>4.5</v>
      </c>
      <c r="D1056">
        <v>15</v>
      </c>
      <c r="E1056">
        <v>0.15</v>
      </c>
      <c r="F1056" s="12">
        <v>67.5</v>
      </c>
    </row>
    <row r="1057" spans="1:6" x14ac:dyDescent="0.35">
      <c r="A1057">
        <v>10649</v>
      </c>
      <c r="B1057">
        <v>28</v>
      </c>
      <c r="C1057" s="12">
        <v>45.6</v>
      </c>
      <c r="D1057">
        <v>20</v>
      </c>
      <c r="E1057">
        <v>0</v>
      </c>
      <c r="F1057" s="12">
        <v>912</v>
      </c>
    </row>
    <row r="1058" spans="1:6" x14ac:dyDescent="0.35">
      <c r="A1058">
        <v>10649</v>
      </c>
      <c r="B1058">
        <v>72</v>
      </c>
      <c r="C1058" s="12">
        <v>34.799999999999997</v>
      </c>
      <c r="D1058">
        <v>15</v>
      </c>
      <c r="E1058">
        <v>0</v>
      </c>
      <c r="F1058" s="12">
        <v>522</v>
      </c>
    </row>
    <row r="1059" spans="1:6" x14ac:dyDescent="0.35">
      <c r="A1059">
        <v>10650</v>
      </c>
      <c r="B1059">
        <v>30</v>
      </c>
      <c r="C1059" s="12">
        <v>25.89</v>
      </c>
      <c r="D1059">
        <v>30</v>
      </c>
      <c r="E1059">
        <v>0</v>
      </c>
      <c r="F1059" s="12">
        <v>776.7</v>
      </c>
    </row>
    <row r="1060" spans="1:6" x14ac:dyDescent="0.35">
      <c r="A1060">
        <v>10650</v>
      </c>
      <c r="B1060">
        <v>53</v>
      </c>
      <c r="C1060" s="12">
        <v>32.799999999999997</v>
      </c>
      <c r="D1060">
        <v>25</v>
      </c>
      <c r="E1060">
        <v>0.05</v>
      </c>
      <c r="F1060" s="12">
        <v>819.99999999999989</v>
      </c>
    </row>
    <row r="1061" spans="1:6" x14ac:dyDescent="0.35">
      <c r="A1061">
        <v>10650</v>
      </c>
      <c r="B1061">
        <v>54</v>
      </c>
      <c r="C1061" s="12">
        <v>7.45</v>
      </c>
      <c r="D1061">
        <v>30</v>
      </c>
      <c r="E1061">
        <v>0</v>
      </c>
      <c r="F1061" s="12">
        <v>223.5</v>
      </c>
    </row>
    <row r="1062" spans="1:6" x14ac:dyDescent="0.35">
      <c r="A1062">
        <v>10651</v>
      </c>
      <c r="B1062">
        <v>19</v>
      </c>
      <c r="C1062" s="12">
        <v>9.1999999999999993</v>
      </c>
      <c r="D1062">
        <v>12</v>
      </c>
      <c r="E1062">
        <v>0.25</v>
      </c>
      <c r="F1062" s="12">
        <v>110.39999999999999</v>
      </c>
    </row>
    <row r="1063" spans="1:6" x14ac:dyDescent="0.35">
      <c r="A1063">
        <v>10651</v>
      </c>
      <c r="B1063">
        <v>22</v>
      </c>
      <c r="C1063" s="12">
        <v>21</v>
      </c>
      <c r="D1063">
        <v>20</v>
      </c>
      <c r="E1063">
        <v>0.25</v>
      </c>
      <c r="F1063" s="12">
        <v>420</v>
      </c>
    </row>
    <row r="1064" spans="1:6" x14ac:dyDescent="0.35">
      <c r="A1064">
        <v>10652</v>
      </c>
      <c r="B1064">
        <v>30</v>
      </c>
      <c r="C1064" s="12">
        <v>25.89</v>
      </c>
      <c r="D1064">
        <v>2</v>
      </c>
      <c r="E1064">
        <v>0.25</v>
      </c>
      <c r="F1064" s="12">
        <v>51.78</v>
      </c>
    </row>
    <row r="1065" spans="1:6" x14ac:dyDescent="0.35">
      <c r="A1065">
        <v>10652</v>
      </c>
      <c r="B1065">
        <v>42</v>
      </c>
      <c r="C1065" s="12">
        <v>14</v>
      </c>
      <c r="D1065">
        <v>20</v>
      </c>
      <c r="E1065">
        <v>0</v>
      </c>
      <c r="F1065" s="12">
        <v>280</v>
      </c>
    </row>
    <row r="1066" spans="1:6" x14ac:dyDescent="0.35">
      <c r="A1066">
        <v>10653</v>
      </c>
      <c r="B1066">
        <v>16</v>
      </c>
      <c r="C1066" s="12">
        <v>17.45</v>
      </c>
      <c r="D1066">
        <v>30</v>
      </c>
      <c r="E1066">
        <v>0.1</v>
      </c>
      <c r="F1066" s="12">
        <v>523.5</v>
      </c>
    </row>
    <row r="1067" spans="1:6" x14ac:dyDescent="0.35">
      <c r="A1067">
        <v>10653</v>
      </c>
      <c r="B1067">
        <v>60</v>
      </c>
      <c r="C1067" s="12">
        <v>34</v>
      </c>
      <c r="D1067">
        <v>20</v>
      </c>
      <c r="E1067">
        <v>0.1</v>
      </c>
      <c r="F1067" s="12">
        <v>680</v>
      </c>
    </row>
    <row r="1068" spans="1:6" x14ac:dyDescent="0.35">
      <c r="A1068">
        <v>10654</v>
      </c>
      <c r="B1068">
        <v>4</v>
      </c>
      <c r="C1068" s="12">
        <v>22</v>
      </c>
      <c r="D1068">
        <v>12</v>
      </c>
      <c r="E1068">
        <v>0.1</v>
      </c>
      <c r="F1068" s="12">
        <v>264</v>
      </c>
    </row>
    <row r="1069" spans="1:6" x14ac:dyDescent="0.35">
      <c r="A1069">
        <v>10654</v>
      </c>
      <c r="B1069">
        <v>39</v>
      </c>
      <c r="C1069" s="12">
        <v>18</v>
      </c>
      <c r="D1069">
        <v>20</v>
      </c>
      <c r="E1069">
        <v>0.1</v>
      </c>
      <c r="F1069" s="12">
        <v>360</v>
      </c>
    </row>
    <row r="1070" spans="1:6" x14ac:dyDescent="0.35">
      <c r="A1070">
        <v>10654</v>
      </c>
      <c r="B1070">
        <v>54</v>
      </c>
      <c r="C1070" s="12">
        <v>7.45</v>
      </c>
      <c r="D1070">
        <v>6</v>
      </c>
      <c r="E1070">
        <v>0.1</v>
      </c>
      <c r="F1070" s="12">
        <v>44.7</v>
      </c>
    </row>
    <row r="1071" spans="1:6" x14ac:dyDescent="0.35">
      <c r="A1071">
        <v>10655</v>
      </c>
      <c r="B1071">
        <v>41</v>
      </c>
      <c r="C1071" s="12">
        <v>9.65</v>
      </c>
      <c r="D1071">
        <v>20</v>
      </c>
      <c r="E1071">
        <v>0.2</v>
      </c>
      <c r="F1071" s="12">
        <v>193</v>
      </c>
    </row>
    <row r="1072" spans="1:6" x14ac:dyDescent="0.35">
      <c r="A1072">
        <v>10656</v>
      </c>
      <c r="B1072">
        <v>14</v>
      </c>
      <c r="C1072" s="12">
        <v>23.25</v>
      </c>
      <c r="D1072">
        <v>3</v>
      </c>
      <c r="E1072">
        <v>0.1</v>
      </c>
      <c r="F1072" s="12">
        <v>69.75</v>
      </c>
    </row>
    <row r="1073" spans="1:6" x14ac:dyDescent="0.35">
      <c r="A1073">
        <v>10656</v>
      </c>
      <c r="B1073">
        <v>44</v>
      </c>
      <c r="C1073" s="12">
        <v>19.45</v>
      </c>
      <c r="D1073">
        <v>28</v>
      </c>
      <c r="E1073">
        <v>0.1</v>
      </c>
      <c r="F1073" s="12">
        <v>544.6</v>
      </c>
    </row>
    <row r="1074" spans="1:6" x14ac:dyDescent="0.35">
      <c r="A1074">
        <v>10656</v>
      </c>
      <c r="B1074">
        <v>47</v>
      </c>
      <c r="C1074" s="12">
        <v>9.5</v>
      </c>
      <c r="D1074">
        <v>6</v>
      </c>
      <c r="E1074">
        <v>0.1</v>
      </c>
      <c r="F1074" s="12">
        <v>57</v>
      </c>
    </row>
    <row r="1075" spans="1:6" x14ac:dyDescent="0.35">
      <c r="A1075">
        <v>10657</v>
      </c>
      <c r="B1075">
        <v>15</v>
      </c>
      <c r="C1075" s="12">
        <v>15.5</v>
      </c>
      <c r="D1075">
        <v>50</v>
      </c>
      <c r="E1075">
        <v>0</v>
      </c>
      <c r="F1075" s="12">
        <v>775</v>
      </c>
    </row>
    <row r="1076" spans="1:6" x14ac:dyDescent="0.35">
      <c r="A1076">
        <v>10657</v>
      </c>
      <c r="B1076">
        <v>41</v>
      </c>
      <c r="C1076" s="12">
        <v>9.65</v>
      </c>
      <c r="D1076">
        <v>24</v>
      </c>
      <c r="E1076">
        <v>0</v>
      </c>
      <c r="F1076" s="12">
        <v>231.60000000000002</v>
      </c>
    </row>
    <row r="1077" spans="1:6" x14ac:dyDescent="0.35">
      <c r="A1077">
        <v>10657</v>
      </c>
      <c r="B1077">
        <v>46</v>
      </c>
      <c r="C1077" s="12">
        <v>12</v>
      </c>
      <c r="D1077">
        <v>45</v>
      </c>
      <c r="E1077">
        <v>0</v>
      </c>
      <c r="F1077" s="12">
        <v>540</v>
      </c>
    </row>
    <row r="1078" spans="1:6" x14ac:dyDescent="0.35">
      <c r="A1078">
        <v>10657</v>
      </c>
      <c r="B1078">
        <v>47</v>
      </c>
      <c r="C1078" s="12">
        <v>9.5</v>
      </c>
      <c r="D1078">
        <v>10</v>
      </c>
      <c r="E1078">
        <v>0</v>
      </c>
      <c r="F1078" s="12">
        <v>95</v>
      </c>
    </row>
    <row r="1079" spans="1:6" x14ac:dyDescent="0.35">
      <c r="A1079">
        <v>10657</v>
      </c>
      <c r="B1079">
        <v>56</v>
      </c>
      <c r="C1079" s="12">
        <v>38</v>
      </c>
      <c r="D1079">
        <v>45</v>
      </c>
      <c r="E1079">
        <v>0</v>
      </c>
      <c r="F1079" s="12">
        <v>1710</v>
      </c>
    </row>
    <row r="1080" spans="1:6" x14ac:dyDescent="0.35">
      <c r="A1080">
        <v>10657</v>
      </c>
      <c r="B1080">
        <v>60</v>
      </c>
      <c r="C1080" s="12">
        <v>34</v>
      </c>
      <c r="D1080">
        <v>30</v>
      </c>
      <c r="E1080">
        <v>0</v>
      </c>
      <c r="F1080" s="12">
        <v>1020</v>
      </c>
    </row>
    <row r="1081" spans="1:6" x14ac:dyDescent="0.35">
      <c r="A1081">
        <v>10658</v>
      </c>
      <c r="B1081">
        <v>21</v>
      </c>
      <c r="C1081" s="12">
        <v>10</v>
      </c>
      <c r="D1081">
        <v>60</v>
      </c>
      <c r="E1081">
        <v>0</v>
      </c>
      <c r="F1081" s="12">
        <v>600</v>
      </c>
    </row>
    <row r="1082" spans="1:6" x14ac:dyDescent="0.35">
      <c r="A1082">
        <v>10658</v>
      </c>
      <c r="B1082">
        <v>40</v>
      </c>
      <c r="C1082" s="12">
        <v>18.399999999999999</v>
      </c>
      <c r="D1082">
        <v>70</v>
      </c>
      <c r="E1082">
        <v>0.05</v>
      </c>
      <c r="F1082" s="12">
        <v>1288</v>
      </c>
    </row>
    <row r="1083" spans="1:6" x14ac:dyDescent="0.35">
      <c r="A1083">
        <v>10658</v>
      </c>
      <c r="B1083">
        <v>60</v>
      </c>
      <c r="C1083" s="12">
        <v>34</v>
      </c>
      <c r="D1083">
        <v>55</v>
      </c>
      <c r="E1083">
        <v>0.05</v>
      </c>
      <c r="F1083" s="12">
        <v>1870</v>
      </c>
    </row>
    <row r="1084" spans="1:6" x14ac:dyDescent="0.35">
      <c r="A1084">
        <v>10658</v>
      </c>
      <c r="B1084">
        <v>77</v>
      </c>
      <c r="C1084" s="12">
        <v>13</v>
      </c>
      <c r="D1084">
        <v>70</v>
      </c>
      <c r="E1084">
        <v>0.05</v>
      </c>
      <c r="F1084" s="12">
        <v>910</v>
      </c>
    </row>
    <row r="1085" spans="1:6" x14ac:dyDescent="0.35">
      <c r="A1085">
        <v>10659</v>
      </c>
      <c r="B1085">
        <v>31</v>
      </c>
      <c r="C1085" s="12">
        <v>12.5</v>
      </c>
      <c r="D1085">
        <v>20</v>
      </c>
      <c r="E1085">
        <v>0.05</v>
      </c>
      <c r="F1085" s="12">
        <v>250</v>
      </c>
    </row>
    <row r="1086" spans="1:6" x14ac:dyDescent="0.35">
      <c r="A1086">
        <v>10659</v>
      </c>
      <c r="B1086">
        <v>40</v>
      </c>
      <c r="C1086" s="12">
        <v>18.399999999999999</v>
      </c>
      <c r="D1086">
        <v>24</v>
      </c>
      <c r="E1086">
        <v>0.05</v>
      </c>
      <c r="F1086" s="12">
        <v>441.59999999999997</v>
      </c>
    </row>
    <row r="1087" spans="1:6" x14ac:dyDescent="0.35">
      <c r="A1087">
        <v>10659</v>
      </c>
      <c r="B1087">
        <v>70</v>
      </c>
      <c r="C1087" s="12">
        <v>15</v>
      </c>
      <c r="D1087">
        <v>40</v>
      </c>
      <c r="E1087">
        <v>0.05</v>
      </c>
      <c r="F1087" s="12">
        <v>600</v>
      </c>
    </row>
    <row r="1088" spans="1:6" x14ac:dyDescent="0.35">
      <c r="A1088">
        <v>10660</v>
      </c>
      <c r="B1088">
        <v>20</v>
      </c>
      <c r="C1088" s="12">
        <v>81</v>
      </c>
      <c r="D1088">
        <v>21</v>
      </c>
      <c r="E1088">
        <v>0</v>
      </c>
      <c r="F1088" s="12">
        <v>1701</v>
      </c>
    </row>
    <row r="1089" spans="1:6" x14ac:dyDescent="0.35">
      <c r="A1089">
        <v>10661</v>
      </c>
      <c r="B1089">
        <v>39</v>
      </c>
      <c r="C1089" s="12">
        <v>18</v>
      </c>
      <c r="D1089">
        <v>3</v>
      </c>
      <c r="E1089">
        <v>0.2</v>
      </c>
      <c r="F1089" s="12">
        <v>54</v>
      </c>
    </row>
    <row r="1090" spans="1:6" x14ac:dyDescent="0.35">
      <c r="A1090">
        <v>10661</v>
      </c>
      <c r="B1090">
        <v>58</v>
      </c>
      <c r="C1090" s="12">
        <v>13.25</v>
      </c>
      <c r="D1090">
        <v>49</v>
      </c>
      <c r="E1090">
        <v>0.2</v>
      </c>
      <c r="F1090" s="12">
        <v>649.25</v>
      </c>
    </row>
    <row r="1091" spans="1:6" x14ac:dyDescent="0.35">
      <c r="A1091">
        <v>10662</v>
      </c>
      <c r="B1091">
        <v>68</v>
      </c>
      <c r="C1091" s="12">
        <v>12.5</v>
      </c>
      <c r="D1091">
        <v>10</v>
      </c>
      <c r="E1091">
        <v>0</v>
      </c>
      <c r="F1091" s="12">
        <v>125</v>
      </c>
    </row>
    <row r="1092" spans="1:6" x14ac:dyDescent="0.35">
      <c r="A1092">
        <v>10663</v>
      </c>
      <c r="B1092">
        <v>40</v>
      </c>
      <c r="C1092" s="12">
        <v>18.399999999999999</v>
      </c>
      <c r="D1092">
        <v>30</v>
      </c>
      <c r="E1092">
        <v>0.05</v>
      </c>
      <c r="F1092" s="12">
        <v>552</v>
      </c>
    </row>
    <row r="1093" spans="1:6" x14ac:dyDescent="0.35">
      <c r="A1093">
        <v>10663</v>
      </c>
      <c r="B1093">
        <v>42</v>
      </c>
      <c r="C1093" s="12">
        <v>14</v>
      </c>
      <c r="D1093">
        <v>30</v>
      </c>
      <c r="E1093">
        <v>0.05</v>
      </c>
      <c r="F1093" s="12">
        <v>420</v>
      </c>
    </row>
    <row r="1094" spans="1:6" x14ac:dyDescent="0.35">
      <c r="A1094">
        <v>10663</v>
      </c>
      <c r="B1094">
        <v>51</v>
      </c>
      <c r="C1094" s="12">
        <v>53</v>
      </c>
      <c r="D1094">
        <v>20</v>
      </c>
      <c r="E1094">
        <v>0.05</v>
      </c>
      <c r="F1094" s="12">
        <v>1060</v>
      </c>
    </row>
    <row r="1095" spans="1:6" x14ac:dyDescent="0.35">
      <c r="A1095">
        <v>10664</v>
      </c>
      <c r="B1095">
        <v>10</v>
      </c>
      <c r="C1095" s="12">
        <v>31</v>
      </c>
      <c r="D1095">
        <v>24</v>
      </c>
      <c r="E1095">
        <v>0.15</v>
      </c>
      <c r="F1095" s="12">
        <v>744</v>
      </c>
    </row>
    <row r="1096" spans="1:6" x14ac:dyDescent="0.35">
      <c r="A1096">
        <v>10664</v>
      </c>
      <c r="B1096">
        <v>56</v>
      </c>
      <c r="C1096" s="12">
        <v>38</v>
      </c>
      <c r="D1096">
        <v>12</v>
      </c>
      <c r="E1096">
        <v>0.15</v>
      </c>
      <c r="F1096" s="12">
        <v>456</v>
      </c>
    </row>
    <row r="1097" spans="1:6" x14ac:dyDescent="0.35">
      <c r="A1097">
        <v>10664</v>
      </c>
      <c r="B1097">
        <v>65</v>
      </c>
      <c r="C1097" s="12">
        <v>21.05</v>
      </c>
      <c r="D1097">
        <v>15</v>
      </c>
      <c r="E1097">
        <v>0.15</v>
      </c>
      <c r="F1097" s="12">
        <v>315.75</v>
      </c>
    </row>
    <row r="1098" spans="1:6" x14ac:dyDescent="0.35">
      <c r="A1098">
        <v>10665</v>
      </c>
      <c r="B1098">
        <v>51</v>
      </c>
      <c r="C1098" s="12">
        <v>53</v>
      </c>
      <c r="D1098">
        <v>20</v>
      </c>
      <c r="E1098">
        <v>0</v>
      </c>
      <c r="F1098" s="12">
        <v>1060</v>
      </c>
    </row>
    <row r="1099" spans="1:6" x14ac:dyDescent="0.35">
      <c r="A1099">
        <v>10665</v>
      </c>
      <c r="B1099">
        <v>59</v>
      </c>
      <c r="C1099" s="12">
        <v>55</v>
      </c>
      <c r="D1099">
        <v>1</v>
      </c>
      <c r="E1099">
        <v>0</v>
      </c>
      <c r="F1099" s="12">
        <v>55</v>
      </c>
    </row>
    <row r="1100" spans="1:6" x14ac:dyDescent="0.35">
      <c r="A1100">
        <v>10665</v>
      </c>
      <c r="B1100">
        <v>76</v>
      </c>
      <c r="C1100" s="12">
        <v>18</v>
      </c>
      <c r="D1100">
        <v>10</v>
      </c>
      <c r="E1100">
        <v>0</v>
      </c>
      <c r="F1100" s="12">
        <v>180</v>
      </c>
    </row>
    <row r="1101" spans="1:6" x14ac:dyDescent="0.35">
      <c r="A1101">
        <v>10666</v>
      </c>
      <c r="B1101">
        <v>29</v>
      </c>
      <c r="C1101" s="12">
        <v>123.79</v>
      </c>
      <c r="D1101">
        <v>36</v>
      </c>
      <c r="E1101">
        <v>0</v>
      </c>
      <c r="F1101" s="12">
        <v>4456.4400000000005</v>
      </c>
    </row>
    <row r="1102" spans="1:6" x14ac:dyDescent="0.35">
      <c r="A1102">
        <v>10666</v>
      </c>
      <c r="B1102">
        <v>65</v>
      </c>
      <c r="C1102" s="12">
        <v>21.05</v>
      </c>
      <c r="D1102">
        <v>10</v>
      </c>
      <c r="E1102">
        <v>0</v>
      </c>
      <c r="F1102" s="12">
        <v>210.5</v>
      </c>
    </row>
    <row r="1103" spans="1:6" x14ac:dyDescent="0.35">
      <c r="A1103">
        <v>10667</v>
      </c>
      <c r="B1103">
        <v>69</v>
      </c>
      <c r="C1103" s="12">
        <v>36</v>
      </c>
      <c r="D1103">
        <v>45</v>
      </c>
      <c r="E1103">
        <v>0.2</v>
      </c>
      <c r="F1103" s="12">
        <v>1620</v>
      </c>
    </row>
    <row r="1104" spans="1:6" x14ac:dyDescent="0.35">
      <c r="A1104">
        <v>10667</v>
      </c>
      <c r="B1104">
        <v>71</v>
      </c>
      <c r="C1104" s="12">
        <v>21.5</v>
      </c>
      <c r="D1104">
        <v>14</v>
      </c>
      <c r="E1104">
        <v>0.2</v>
      </c>
      <c r="F1104" s="12">
        <v>301</v>
      </c>
    </row>
    <row r="1105" spans="1:6" x14ac:dyDescent="0.35">
      <c r="A1105">
        <v>10668</v>
      </c>
      <c r="B1105">
        <v>31</v>
      </c>
      <c r="C1105" s="12">
        <v>12.5</v>
      </c>
      <c r="D1105">
        <v>8</v>
      </c>
      <c r="E1105">
        <v>0.1</v>
      </c>
      <c r="F1105" s="12">
        <v>100</v>
      </c>
    </row>
    <row r="1106" spans="1:6" x14ac:dyDescent="0.35">
      <c r="A1106">
        <v>10668</v>
      </c>
      <c r="B1106">
        <v>55</v>
      </c>
      <c r="C1106" s="12">
        <v>24</v>
      </c>
      <c r="D1106">
        <v>4</v>
      </c>
      <c r="E1106">
        <v>0.1</v>
      </c>
      <c r="F1106" s="12">
        <v>96</v>
      </c>
    </row>
    <row r="1107" spans="1:6" x14ac:dyDescent="0.35">
      <c r="A1107">
        <v>10668</v>
      </c>
      <c r="B1107">
        <v>64</v>
      </c>
      <c r="C1107" s="12">
        <v>33.25</v>
      </c>
      <c r="D1107">
        <v>15</v>
      </c>
      <c r="E1107">
        <v>0.1</v>
      </c>
      <c r="F1107" s="12">
        <v>498.75</v>
      </c>
    </row>
    <row r="1108" spans="1:6" x14ac:dyDescent="0.35">
      <c r="A1108">
        <v>10669</v>
      </c>
      <c r="B1108">
        <v>36</v>
      </c>
      <c r="C1108" s="12">
        <v>19</v>
      </c>
      <c r="D1108">
        <v>30</v>
      </c>
      <c r="E1108">
        <v>0</v>
      </c>
      <c r="F1108" s="12">
        <v>570</v>
      </c>
    </row>
    <row r="1109" spans="1:6" x14ac:dyDescent="0.35">
      <c r="A1109">
        <v>10670</v>
      </c>
      <c r="B1109">
        <v>23</v>
      </c>
      <c r="C1109" s="12">
        <v>9</v>
      </c>
      <c r="D1109">
        <v>32</v>
      </c>
      <c r="E1109">
        <v>0</v>
      </c>
      <c r="F1109" s="12">
        <v>288</v>
      </c>
    </row>
    <row r="1110" spans="1:6" x14ac:dyDescent="0.35">
      <c r="A1110">
        <v>10670</v>
      </c>
      <c r="B1110">
        <v>46</v>
      </c>
      <c r="C1110" s="12">
        <v>12</v>
      </c>
      <c r="D1110">
        <v>60</v>
      </c>
      <c r="E1110">
        <v>0</v>
      </c>
      <c r="F1110" s="12">
        <v>720</v>
      </c>
    </row>
    <row r="1111" spans="1:6" x14ac:dyDescent="0.35">
      <c r="A1111">
        <v>10670</v>
      </c>
      <c r="B1111">
        <v>67</v>
      </c>
      <c r="C1111" s="12">
        <v>14</v>
      </c>
      <c r="D1111">
        <v>25</v>
      </c>
      <c r="E1111">
        <v>0</v>
      </c>
      <c r="F1111" s="12">
        <v>350</v>
      </c>
    </row>
    <row r="1112" spans="1:6" x14ac:dyDescent="0.35">
      <c r="A1112">
        <v>10670</v>
      </c>
      <c r="B1112">
        <v>73</v>
      </c>
      <c r="C1112" s="12">
        <v>15</v>
      </c>
      <c r="D1112">
        <v>50</v>
      </c>
      <c r="E1112">
        <v>0</v>
      </c>
      <c r="F1112" s="12">
        <v>750</v>
      </c>
    </row>
    <row r="1113" spans="1:6" x14ac:dyDescent="0.35">
      <c r="A1113">
        <v>10670</v>
      </c>
      <c r="B1113">
        <v>75</v>
      </c>
      <c r="C1113" s="12">
        <v>7.75</v>
      </c>
      <c r="D1113">
        <v>25</v>
      </c>
      <c r="E1113">
        <v>0</v>
      </c>
      <c r="F1113" s="12">
        <v>193.75</v>
      </c>
    </row>
    <row r="1114" spans="1:6" x14ac:dyDescent="0.35">
      <c r="A1114">
        <v>10671</v>
      </c>
      <c r="B1114">
        <v>16</v>
      </c>
      <c r="C1114" s="12">
        <v>17.45</v>
      </c>
      <c r="D1114">
        <v>10</v>
      </c>
      <c r="E1114">
        <v>0</v>
      </c>
      <c r="F1114" s="12">
        <v>174.5</v>
      </c>
    </row>
    <row r="1115" spans="1:6" x14ac:dyDescent="0.35">
      <c r="A1115">
        <v>10671</v>
      </c>
      <c r="B1115">
        <v>62</v>
      </c>
      <c r="C1115" s="12">
        <v>49.3</v>
      </c>
      <c r="D1115">
        <v>10</v>
      </c>
      <c r="E1115">
        <v>0</v>
      </c>
      <c r="F1115" s="12">
        <v>493</v>
      </c>
    </row>
    <row r="1116" spans="1:6" x14ac:dyDescent="0.35">
      <c r="A1116">
        <v>10671</v>
      </c>
      <c r="B1116">
        <v>65</v>
      </c>
      <c r="C1116" s="12">
        <v>21.05</v>
      </c>
      <c r="D1116">
        <v>12</v>
      </c>
      <c r="E1116">
        <v>0</v>
      </c>
      <c r="F1116" s="12">
        <v>252.60000000000002</v>
      </c>
    </row>
    <row r="1117" spans="1:6" x14ac:dyDescent="0.35">
      <c r="A1117">
        <v>10672</v>
      </c>
      <c r="B1117">
        <v>38</v>
      </c>
      <c r="C1117" s="12">
        <v>263.5</v>
      </c>
      <c r="D1117">
        <v>15</v>
      </c>
      <c r="E1117">
        <v>0.1</v>
      </c>
      <c r="F1117" s="12">
        <v>3952.5</v>
      </c>
    </row>
    <row r="1118" spans="1:6" x14ac:dyDescent="0.35">
      <c r="A1118">
        <v>10672</v>
      </c>
      <c r="B1118">
        <v>71</v>
      </c>
      <c r="C1118" s="12">
        <v>21.5</v>
      </c>
      <c r="D1118">
        <v>12</v>
      </c>
      <c r="E1118">
        <v>0</v>
      </c>
      <c r="F1118" s="12">
        <v>258</v>
      </c>
    </row>
    <row r="1119" spans="1:6" x14ac:dyDescent="0.35">
      <c r="A1119">
        <v>10673</v>
      </c>
      <c r="B1119">
        <v>16</v>
      </c>
      <c r="C1119" s="12">
        <v>17.45</v>
      </c>
      <c r="D1119">
        <v>3</v>
      </c>
      <c r="E1119">
        <v>0</v>
      </c>
      <c r="F1119" s="12">
        <v>52.349999999999994</v>
      </c>
    </row>
    <row r="1120" spans="1:6" x14ac:dyDescent="0.35">
      <c r="A1120">
        <v>10673</v>
      </c>
      <c r="B1120">
        <v>42</v>
      </c>
      <c r="C1120" s="12">
        <v>14</v>
      </c>
      <c r="D1120">
        <v>6</v>
      </c>
      <c r="E1120">
        <v>0</v>
      </c>
      <c r="F1120" s="12">
        <v>84</v>
      </c>
    </row>
    <row r="1121" spans="1:6" x14ac:dyDescent="0.35">
      <c r="A1121">
        <v>10673</v>
      </c>
      <c r="B1121">
        <v>43</v>
      </c>
      <c r="C1121" s="12">
        <v>46</v>
      </c>
      <c r="D1121">
        <v>6</v>
      </c>
      <c r="E1121">
        <v>0</v>
      </c>
      <c r="F1121" s="12">
        <v>276</v>
      </c>
    </row>
    <row r="1122" spans="1:6" x14ac:dyDescent="0.35">
      <c r="A1122">
        <v>10674</v>
      </c>
      <c r="B1122">
        <v>23</v>
      </c>
      <c r="C1122" s="12">
        <v>9</v>
      </c>
      <c r="D1122">
        <v>5</v>
      </c>
      <c r="E1122">
        <v>0</v>
      </c>
      <c r="F1122" s="12">
        <v>45</v>
      </c>
    </row>
    <row r="1123" spans="1:6" x14ac:dyDescent="0.35">
      <c r="A1123">
        <v>10675</v>
      </c>
      <c r="B1123">
        <v>14</v>
      </c>
      <c r="C1123" s="12">
        <v>23.25</v>
      </c>
      <c r="D1123">
        <v>30</v>
      </c>
      <c r="E1123">
        <v>0</v>
      </c>
      <c r="F1123" s="12">
        <v>697.5</v>
      </c>
    </row>
    <row r="1124" spans="1:6" x14ac:dyDescent="0.35">
      <c r="A1124">
        <v>10675</v>
      </c>
      <c r="B1124">
        <v>53</v>
      </c>
      <c r="C1124" s="12">
        <v>32.799999999999997</v>
      </c>
      <c r="D1124">
        <v>10</v>
      </c>
      <c r="E1124">
        <v>0</v>
      </c>
      <c r="F1124" s="12">
        <v>328</v>
      </c>
    </row>
    <row r="1125" spans="1:6" x14ac:dyDescent="0.35">
      <c r="A1125">
        <v>10675</v>
      </c>
      <c r="B1125">
        <v>58</v>
      </c>
      <c r="C1125" s="12">
        <v>13.25</v>
      </c>
      <c r="D1125">
        <v>30</v>
      </c>
      <c r="E1125">
        <v>0</v>
      </c>
      <c r="F1125" s="12">
        <v>397.5</v>
      </c>
    </row>
    <row r="1126" spans="1:6" x14ac:dyDescent="0.35">
      <c r="A1126">
        <v>10676</v>
      </c>
      <c r="B1126">
        <v>10</v>
      </c>
      <c r="C1126" s="12">
        <v>31</v>
      </c>
      <c r="D1126">
        <v>2</v>
      </c>
      <c r="E1126">
        <v>0</v>
      </c>
      <c r="F1126" s="12">
        <v>62</v>
      </c>
    </row>
    <row r="1127" spans="1:6" x14ac:dyDescent="0.35">
      <c r="A1127">
        <v>10676</v>
      </c>
      <c r="B1127">
        <v>19</v>
      </c>
      <c r="C1127" s="12">
        <v>9.1999999999999993</v>
      </c>
      <c r="D1127">
        <v>7</v>
      </c>
      <c r="E1127">
        <v>0</v>
      </c>
      <c r="F1127" s="12">
        <v>64.399999999999991</v>
      </c>
    </row>
    <row r="1128" spans="1:6" x14ac:dyDescent="0.35">
      <c r="A1128">
        <v>10676</v>
      </c>
      <c r="B1128">
        <v>44</v>
      </c>
      <c r="C1128" s="12">
        <v>19.45</v>
      </c>
      <c r="D1128">
        <v>21</v>
      </c>
      <c r="E1128">
        <v>0</v>
      </c>
      <c r="F1128" s="12">
        <v>408.45</v>
      </c>
    </row>
    <row r="1129" spans="1:6" x14ac:dyDescent="0.35">
      <c r="A1129">
        <v>10677</v>
      </c>
      <c r="B1129">
        <v>26</v>
      </c>
      <c r="C1129" s="12">
        <v>31.23</v>
      </c>
      <c r="D1129">
        <v>30</v>
      </c>
      <c r="E1129">
        <v>0.15</v>
      </c>
      <c r="F1129" s="12">
        <v>936.9</v>
      </c>
    </row>
    <row r="1130" spans="1:6" x14ac:dyDescent="0.35">
      <c r="A1130">
        <v>10677</v>
      </c>
      <c r="B1130">
        <v>33</v>
      </c>
      <c r="C1130" s="12">
        <v>2.5</v>
      </c>
      <c r="D1130">
        <v>8</v>
      </c>
      <c r="E1130">
        <v>0.15</v>
      </c>
      <c r="F1130" s="12">
        <v>20</v>
      </c>
    </row>
    <row r="1131" spans="1:6" x14ac:dyDescent="0.35">
      <c r="A1131">
        <v>10678</v>
      </c>
      <c r="B1131">
        <v>12</v>
      </c>
      <c r="C1131" s="12">
        <v>38</v>
      </c>
      <c r="D1131">
        <v>100</v>
      </c>
      <c r="E1131">
        <v>0</v>
      </c>
      <c r="F1131" s="12">
        <v>3800</v>
      </c>
    </row>
    <row r="1132" spans="1:6" x14ac:dyDescent="0.35">
      <c r="A1132">
        <v>10678</v>
      </c>
      <c r="B1132">
        <v>33</v>
      </c>
      <c r="C1132" s="12">
        <v>2.5</v>
      </c>
      <c r="D1132">
        <v>30</v>
      </c>
      <c r="E1132">
        <v>0</v>
      </c>
      <c r="F1132" s="12">
        <v>75</v>
      </c>
    </row>
    <row r="1133" spans="1:6" x14ac:dyDescent="0.35">
      <c r="A1133">
        <v>10678</v>
      </c>
      <c r="B1133">
        <v>41</v>
      </c>
      <c r="C1133" s="12">
        <v>9.65</v>
      </c>
      <c r="D1133">
        <v>120</v>
      </c>
      <c r="E1133">
        <v>0</v>
      </c>
      <c r="F1133" s="12">
        <v>1158</v>
      </c>
    </row>
    <row r="1134" spans="1:6" x14ac:dyDescent="0.35">
      <c r="A1134">
        <v>10678</v>
      </c>
      <c r="B1134">
        <v>54</v>
      </c>
      <c r="C1134" s="12">
        <v>7.45</v>
      </c>
      <c r="D1134">
        <v>30</v>
      </c>
      <c r="E1134">
        <v>0</v>
      </c>
      <c r="F1134" s="12">
        <v>223.5</v>
      </c>
    </row>
    <row r="1135" spans="1:6" x14ac:dyDescent="0.35">
      <c r="A1135">
        <v>10679</v>
      </c>
      <c r="B1135">
        <v>59</v>
      </c>
      <c r="C1135" s="12">
        <v>55</v>
      </c>
      <c r="D1135">
        <v>12</v>
      </c>
      <c r="E1135">
        <v>0</v>
      </c>
      <c r="F1135" s="12">
        <v>660</v>
      </c>
    </row>
    <row r="1136" spans="1:6" x14ac:dyDescent="0.35">
      <c r="A1136">
        <v>10680</v>
      </c>
      <c r="B1136">
        <v>16</v>
      </c>
      <c r="C1136" s="12">
        <v>17.45</v>
      </c>
      <c r="D1136">
        <v>50</v>
      </c>
      <c r="E1136">
        <v>0.25</v>
      </c>
      <c r="F1136" s="12">
        <v>872.5</v>
      </c>
    </row>
    <row r="1137" spans="1:6" x14ac:dyDescent="0.35">
      <c r="A1137">
        <v>10680</v>
      </c>
      <c r="B1137">
        <v>31</v>
      </c>
      <c r="C1137" s="12">
        <v>12.5</v>
      </c>
      <c r="D1137">
        <v>20</v>
      </c>
      <c r="E1137">
        <v>0.25</v>
      </c>
      <c r="F1137" s="12">
        <v>250</v>
      </c>
    </row>
    <row r="1138" spans="1:6" x14ac:dyDescent="0.35">
      <c r="A1138">
        <v>10680</v>
      </c>
      <c r="B1138">
        <v>42</v>
      </c>
      <c r="C1138" s="12">
        <v>14</v>
      </c>
      <c r="D1138">
        <v>40</v>
      </c>
      <c r="E1138">
        <v>0.25</v>
      </c>
      <c r="F1138" s="12">
        <v>560</v>
      </c>
    </row>
    <row r="1139" spans="1:6" x14ac:dyDescent="0.35">
      <c r="A1139">
        <v>10681</v>
      </c>
      <c r="B1139">
        <v>19</v>
      </c>
      <c r="C1139" s="12">
        <v>9.1999999999999993</v>
      </c>
      <c r="D1139">
        <v>30</v>
      </c>
      <c r="E1139">
        <v>0.1</v>
      </c>
      <c r="F1139" s="12">
        <v>276</v>
      </c>
    </row>
    <row r="1140" spans="1:6" x14ac:dyDescent="0.35">
      <c r="A1140">
        <v>10681</v>
      </c>
      <c r="B1140">
        <v>21</v>
      </c>
      <c r="C1140" s="12">
        <v>10</v>
      </c>
      <c r="D1140">
        <v>12</v>
      </c>
      <c r="E1140">
        <v>0.1</v>
      </c>
      <c r="F1140" s="12">
        <v>120</v>
      </c>
    </row>
    <row r="1141" spans="1:6" x14ac:dyDescent="0.35">
      <c r="A1141">
        <v>10681</v>
      </c>
      <c r="B1141">
        <v>64</v>
      </c>
      <c r="C1141" s="12">
        <v>33.25</v>
      </c>
      <c r="D1141">
        <v>28</v>
      </c>
      <c r="E1141">
        <v>0</v>
      </c>
      <c r="F1141" s="12">
        <v>931</v>
      </c>
    </row>
    <row r="1142" spans="1:6" x14ac:dyDescent="0.35">
      <c r="A1142">
        <v>10682</v>
      </c>
      <c r="B1142">
        <v>33</v>
      </c>
      <c r="C1142" s="12">
        <v>2.5</v>
      </c>
      <c r="D1142">
        <v>30</v>
      </c>
      <c r="E1142">
        <v>0</v>
      </c>
      <c r="F1142" s="12">
        <v>75</v>
      </c>
    </row>
    <row r="1143" spans="1:6" x14ac:dyDescent="0.35">
      <c r="A1143">
        <v>10682</v>
      </c>
      <c r="B1143">
        <v>66</v>
      </c>
      <c r="C1143" s="12">
        <v>17</v>
      </c>
      <c r="D1143">
        <v>4</v>
      </c>
      <c r="E1143">
        <v>0</v>
      </c>
      <c r="F1143" s="12">
        <v>68</v>
      </c>
    </row>
    <row r="1144" spans="1:6" x14ac:dyDescent="0.35">
      <c r="A1144">
        <v>10682</v>
      </c>
      <c r="B1144">
        <v>75</v>
      </c>
      <c r="C1144" s="12">
        <v>7.75</v>
      </c>
      <c r="D1144">
        <v>30</v>
      </c>
      <c r="E1144">
        <v>0</v>
      </c>
      <c r="F1144" s="12">
        <v>232.5</v>
      </c>
    </row>
    <row r="1145" spans="1:6" x14ac:dyDescent="0.35">
      <c r="A1145">
        <v>10683</v>
      </c>
      <c r="B1145">
        <v>52</v>
      </c>
      <c r="C1145" s="12">
        <v>7</v>
      </c>
      <c r="D1145">
        <v>9</v>
      </c>
      <c r="E1145">
        <v>0</v>
      </c>
      <c r="F1145" s="12">
        <v>63</v>
      </c>
    </row>
    <row r="1146" spans="1:6" x14ac:dyDescent="0.35">
      <c r="A1146">
        <v>10684</v>
      </c>
      <c r="B1146">
        <v>40</v>
      </c>
      <c r="C1146" s="12">
        <v>18.399999999999999</v>
      </c>
      <c r="D1146">
        <v>20</v>
      </c>
      <c r="E1146">
        <v>0</v>
      </c>
      <c r="F1146" s="12">
        <v>368</v>
      </c>
    </row>
    <row r="1147" spans="1:6" x14ac:dyDescent="0.35">
      <c r="A1147">
        <v>10684</v>
      </c>
      <c r="B1147">
        <v>47</v>
      </c>
      <c r="C1147" s="12">
        <v>9.5</v>
      </c>
      <c r="D1147">
        <v>40</v>
      </c>
      <c r="E1147">
        <v>0</v>
      </c>
      <c r="F1147" s="12">
        <v>380</v>
      </c>
    </row>
    <row r="1148" spans="1:6" x14ac:dyDescent="0.35">
      <c r="A1148">
        <v>10684</v>
      </c>
      <c r="B1148">
        <v>60</v>
      </c>
      <c r="C1148" s="12">
        <v>34</v>
      </c>
      <c r="D1148">
        <v>30</v>
      </c>
      <c r="E1148">
        <v>0</v>
      </c>
      <c r="F1148" s="12">
        <v>1020</v>
      </c>
    </row>
    <row r="1149" spans="1:6" x14ac:dyDescent="0.35">
      <c r="A1149">
        <v>10685</v>
      </c>
      <c r="B1149">
        <v>10</v>
      </c>
      <c r="C1149" s="12">
        <v>31</v>
      </c>
      <c r="D1149">
        <v>20</v>
      </c>
      <c r="E1149">
        <v>0</v>
      </c>
      <c r="F1149" s="12">
        <v>620</v>
      </c>
    </row>
    <row r="1150" spans="1:6" x14ac:dyDescent="0.35">
      <c r="A1150">
        <v>10685</v>
      </c>
      <c r="B1150">
        <v>41</v>
      </c>
      <c r="C1150" s="12">
        <v>9.65</v>
      </c>
      <c r="D1150">
        <v>4</v>
      </c>
      <c r="E1150">
        <v>0</v>
      </c>
      <c r="F1150" s="12">
        <v>38.6</v>
      </c>
    </row>
    <row r="1151" spans="1:6" x14ac:dyDescent="0.35">
      <c r="A1151">
        <v>10685</v>
      </c>
      <c r="B1151">
        <v>47</v>
      </c>
      <c r="C1151" s="12">
        <v>9.5</v>
      </c>
      <c r="D1151">
        <v>15</v>
      </c>
      <c r="E1151">
        <v>0</v>
      </c>
      <c r="F1151" s="12">
        <v>142.5</v>
      </c>
    </row>
    <row r="1152" spans="1:6" x14ac:dyDescent="0.35">
      <c r="A1152">
        <v>10686</v>
      </c>
      <c r="B1152">
        <v>17</v>
      </c>
      <c r="C1152" s="12">
        <v>39</v>
      </c>
      <c r="D1152">
        <v>30</v>
      </c>
      <c r="E1152">
        <v>0.2</v>
      </c>
      <c r="F1152" s="12">
        <v>1170</v>
      </c>
    </row>
    <row r="1153" spans="1:6" x14ac:dyDescent="0.35">
      <c r="A1153">
        <v>10686</v>
      </c>
      <c r="B1153">
        <v>26</v>
      </c>
      <c r="C1153" s="12">
        <v>31.23</v>
      </c>
      <c r="D1153">
        <v>15</v>
      </c>
      <c r="E1153">
        <v>0</v>
      </c>
      <c r="F1153" s="12">
        <v>468.45</v>
      </c>
    </row>
    <row r="1154" spans="1:6" x14ac:dyDescent="0.35">
      <c r="A1154">
        <v>10687</v>
      </c>
      <c r="B1154">
        <v>9</v>
      </c>
      <c r="C1154" s="12">
        <v>97</v>
      </c>
      <c r="D1154">
        <v>50</v>
      </c>
      <c r="E1154">
        <v>0.25</v>
      </c>
      <c r="F1154" s="12">
        <v>4850</v>
      </c>
    </row>
    <row r="1155" spans="1:6" x14ac:dyDescent="0.35">
      <c r="A1155">
        <v>10687</v>
      </c>
      <c r="B1155">
        <v>29</v>
      </c>
      <c r="C1155" s="12">
        <v>123.79</v>
      </c>
      <c r="D1155">
        <v>10</v>
      </c>
      <c r="E1155">
        <v>0</v>
      </c>
      <c r="F1155" s="12">
        <v>1237.9000000000001</v>
      </c>
    </row>
    <row r="1156" spans="1:6" x14ac:dyDescent="0.35">
      <c r="A1156">
        <v>10687</v>
      </c>
      <c r="B1156">
        <v>36</v>
      </c>
      <c r="C1156" s="12">
        <v>19</v>
      </c>
      <c r="D1156">
        <v>6</v>
      </c>
      <c r="E1156">
        <v>0.25</v>
      </c>
      <c r="F1156" s="12">
        <v>114</v>
      </c>
    </row>
    <row r="1157" spans="1:6" x14ac:dyDescent="0.35">
      <c r="A1157">
        <v>10688</v>
      </c>
      <c r="B1157">
        <v>10</v>
      </c>
      <c r="C1157" s="12">
        <v>31</v>
      </c>
      <c r="D1157">
        <v>18</v>
      </c>
      <c r="E1157">
        <v>0.1</v>
      </c>
      <c r="F1157" s="12">
        <v>558</v>
      </c>
    </row>
    <row r="1158" spans="1:6" x14ac:dyDescent="0.35">
      <c r="A1158">
        <v>10688</v>
      </c>
      <c r="B1158">
        <v>28</v>
      </c>
      <c r="C1158" s="12">
        <v>45.6</v>
      </c>
      <c r="D1158">
        <v>60</v>
      </c>
      <c r="E1158">
        <v>0.1</v>
      </c>
      <c r="F1158" s="12">
        <v>2736</v>
      </c>
    </row>
    <row r="1159" spans="1:6" x14ac:dyDescent="0.35">
      <c r="A1159">
        <v>10688</v>
      </c>
      <c r="B1159">
        <v>34</v>
      </c>
      <c r="C1159" s="12">
        <v>14</v>
      </c>
      <c r="D1159">
        <v>14</v>
      </c>
      <c r="E1159">
        <v>0</v>
      </c>
      <c r="F1159" s="12">
        <v>196</v>
      </c>
    </row>
    <row r="1160" spans="1:6" x14ac:dyDescent="0.35">
      <c r="A1160">
        <v>10689</v>
      </c>
      <c r="B1160">
        <v>1</v>
      </c>
      <c r="C1160" s="12">
        <v>18</v>
      </c>
      <c r="D1160">
        <v>35</v>
      </c>
      <c r="E1160">
        <v>0.25</v>
      </c>
      <c r="F1160" s="12">
        <v>630</v>
      </c>
    </row>
    <row r="1161" spans="1:6" x14ac:dyDescent="0.35">
      <c r="A1161">
        <v>10690</v>
      </c>
      <c r="B1161">
        <v>56</v>
      </c>
      <c r="C1161" s="12">
        <v>38</v>
      </c>
      <c r="D1161">
        <v>20</v>
      </c>
      <c r="E1161">
        <v>0.25</v>
      </c>
      <c r="F1161" s="12">
        <v>760</v>
      </c>
    </row>
    <row r="1162" spans="1:6" x14ac:dyDescent="0.35">
      <c r="A1162">
        <v>10690</v>
      </c>
      <c r="B1162">
        <v>77</v>
      </c>
      <c r="C1162" s="12">
        <v>13</v>
      </c>
      <c r="D1162">
        <v>30</v>
      </c>
      <c r="E1162">
        <v>0.25</v>
      </c>
      <c r="F1162" s="12">
        <v>390</v>
      </c>
    </row>
    <row r="1163" spans="1:6" x14ac:dyDescent="0.35">
      <c r="A1163">
        <v>10691</v>
      </c>
      <c r="B1163">
        <v>1</v>
      </c>
      <c r="C1163" s="12">
        <v>18</v>
      </c>
      <c r="D1163">
        <v>30</v>
      </c>
      <c r="E1163">
        <v>0</v>
      </c>
      <c r="F1163" s="12">
        <v>540</v>
      </c>
    </row>
    <row r="1164" spans="1:6" x14ac:dyDescent="0.35">
      <c r="A1164">
        <v>10691</v>
      </c>
      <c r="B1164">
        <v>29</v>
      </c>
      <c r="C1164" s="12">
        <v>123.79</v>
      </c>
      <c r="D1164">
        <v>40</v>
      </c>
      <c r="E1164">
        <v>0</v>
      </c>
      <c r="F1164" s="12">
        <v>4951.6000000000004</v>
      </c>
    </row>
    <row r="1165" spans="1:6" x14ac:dyDescent="0.35">
      <c r="A1165">
        <v>10691</v>
      </c>
      <c r="B1165">
        <v>43</v>
      </c>
      <c r="C1165" s="12">
        <v>46</v>
      </c>
      <c r="D1165">
        <v>40</v>
      </c>
      <c r="E1165">
        <v>0</v>
      </c>
      <c r="F1165" s="12">
        <v>1840</v>
      </c>
    </row>
    <row r="1166" spans="1:6" x14ac:dyDescent="0.35">
      <c r="A1166">
        <v>10691</v>
      </c>
      <c r="B1166">
        <v>44</v>
      </c>
      <c r="C1166" s="12">
        <v>19.45</v>
      </c>
      <c r="D1166">
        <v>24</v>
      </c>
      <c r="E1166">
        <v>0</v>
      </c>
      <c r="F1166" s="12">
        <v>466.79999999999995</v>
      </c>
    </row>
    <row r="1167" spans="1:6" x14ac:dyDescent="0.35">
      <c r="A1167">
        <v>10691</v>
      </c>
      <c r="B1167">
        <v>62</v>
      </c>
      <c r="C1167" s="12">
        <v>49.3</v>
      </c>
      <c r="D1167">
        <v>48</v>
      </c>
      <c r="E1167">
        <v>0</v>
      </c>
      <c r="F1167" s="12">
        <v>2366.3999999999996</v>
      </c>
    </row>
    <row r="1168" spans="1:6" x14ac:dyDescent="0.35">
      <c r="A1168">
        <v>10692</v>
      </c>
      <c r="B1168">
        <v>63</v>
      </c>
      <c r="C1168" s="12">
        <v>43.9</v>
      </c>
      <c r="D1168">
        <v>20</v>
      </c>
      <c r="E1168">
        <v>0</v>
      </c>
      <c r="F1168" s="12">
        <v>878</v>
      </c>
    </row>
    <row r="1169" spans="1:6" x14ac:dyDescent="0.35">
      <c r="A1169">
        <v>10693</v>
      </c>
      <c r="B1169">
        <v>9</v>
      </c>
      <c r="C1169" s="12">
        <v>97</v>
      </c>
      <c r="D1169">
        <v>6</v>
      </c>
      <c r="E1169">
        <v>0</v>
      </c>
      <c r="F1169" s="12">
        <v>582</v>
      </c>
    </row>
    <row r="1170" spans="1:6" x14ac:dyDescent="0.35">
      <c r="A1170">
        <v>10693</v>
      </c>
      <c r="B1170">
        <v>54</v>
      </c>
      <c r="C1170" s="12">
        <v>7.45</v>
      </c>
      <c r="D1170">
        <v>60</v>
      </c>
      <c r="E1170">
        <v>0.15</v>
      </c>
      <c r="F1170" s="12">
        <v>447</v>
      </c>
    </row>
    <row r="1171" spans="1:6" x14ac:dyDescent="0.35">
      <c r="A1171">
        <v>10693</v>
      </c>
      <c r="B1171">
        <v>69</v>
      </c>
      <c r="C1171" s="12">
        <v>36</v>
      </c>
      <c r="D1171">
        <v>30</v>
      </c>
      <c r="E1171">
        <v>0.15</v>
      </c>
      <c r="F1171" s="12">
        <v>1080</v>
      </c>
    </row>
    <row r="1172" spans="1:6" x14ac:dyDescent="0.35">
      <c r="A1172">
        <v>10693</v>
      </c>
      <c r="B1172">
        <v>73</v>
      </c>
      <c r="C1172" s="12">
        <v>15</v>
      </c>
      <c r="D1172">
        <v>15</v>
      </c>
      <c r="E1172">
        <v>0.15</v>
      </c>
      <c r="F1172" s="12">
        <v>225</v>
      </c>
    </row>
    <row r="1173" spans="1:6" x14ac:dyDescent="0.35">
      <c r="A1173">
        <v>10694</v>
      </c>
      <c r="B1173">
        <v>7</v>
      </c>
      <c r="C1173" s="12">
        <v>30</v>
      </c>
      <c r="D1173">
        <v>90</v>
      </c>
      <c r="E1173">
        <v>0</v>
      </c>
      <c r="F1173" s="12">
        <v>2700</v>
      </c>
    </row>
    <row r="1174" spans="1:6" x14ac:dyDescent="0.35">
      <c r="A1174">
        <v>10694</v>
      </c>
      <c r="B1174">
        <v>59</v>
      </c>
      <c r="C1174" s="12">
        <v>55</v>
      </c>
      <c r="D1174">
        <v>25</v>
      </c>
      <c r="E1174">
        <v>0</v>
      </c>
      <c r="F1174" s="12">
        <v>1375</v>
      </c>
    </row>
    <row r="1175" spans="1:6" x14ac:dyDescent="0.35">
      <c r="A1175">
        <v>10694</v>
      </c>
      <c r="B1175">
        <v>70</v>
      </c>
      <c r="C1175" s="12">
        <v>15</v>
      </c>
      <c r="D1175">
        <v>50</v>
      </c>
      <c r="E1175">
        <v>0</v>
      </c>
      <c r="F1175" s="12">
        <v>750</v>
      </c>
    </row>
    <row r="1176" spans="1:6" x14ac:dyDescent="0.35">
      <c r="A1176">
        <v>10695</v>
      </c>
      <c r="B1176">
        <v>8</v>
      </c>
      <c r="C1176" s="12">
        <v>40</v>
      </c>
      <c r="D1176">
        <v>10</v>
      </c>
      <c r="E1176">
        <v>0</v>
      </c>
      <c r="F1176" s="12">
        <v>400</v>
      </c>
    </row>
    <row r="1177" spans="1:6" x14ac:dyDescent="0.35">
      <c r="A1177">
        <v>10695</v>
      </c>
      <c r="B1177">
        <v>12</v>
      </c>
      <c r="C1177" s="12">
        <v>38</v>
      </c>
      <c r="D1177">
        <v>4</v>
      </c>
      <c r="E1177">
        <v>0</v>
      </c>
      <c r="F1177" s="12">
        <v>152</v>
      </c>
    </row>
    <row r="1178" spans="1:6" x14ac:dyDescent="0.35">
      <c r="A1178">
        <v>10695</v>
      </c>
      <c r="B1178">
        <v>24</v>
      </c>
      <c r="C1178" s="12">
        <v>4.5</v>
      </c>
      <c r="D1178">
        <v>20</v>
      </c>
      <c r="E1178">
        <v>0</v>
      </c>
      <c r="F1178" s="12">
        <v>90</v>
      </c>
    </row>
    <row r="1179" spans="1:6" x14ac:dyDescent="0.35">
      <c r="A1179">
        <v>10696</v>
      </c>
      <c r="B1179">
        <v>17</v>
      </c>
      <c r="C1179" s="12">
        <v>39</v>
      </c>
      <c r="D1179">
        <v>20</v>
      </c>
      <c r="E1179">
        <v>0</v>
      </c>
      <c r="F1179" s="12">
        <v>780</v>
      </c>
    </row>
    <row r="1180" spans="1:6" x14ac:dyDescent="0.35">
      <c r="A1180">
        <v>10696</v>
      </c>
      <c r="B1180">
        <v>46</v>
      </c>
      <c r="C1180" s="12">
        <v>12</v>
      </c>
      <c r="D1180">
        <v>18</v>
      </c>
      <c r="E1180">
        <v>0</v>
      </c>
      <c r="F1180" s="12">
        <v>216</v>
      </c>
    </row>
    <row r="1181" spans="1:6" x14ac:dyDescent="0.35">
      <c r="A1181">
        <v>10697</v>
      </c>
      <c r="B1181">
        <v>19</v>
      </c>
      <c r="C1181" s="12">
        <v>9.1999999999999993</v>
      </c>
      <c r="D1181">
        <v>7</v>
      </c>
      <c r="E1181">
        <v>0.25</v>
      </c>
      <c r="F1181" s="12">
        <v>64.399999999999991</v>
      </c>
    </row>
    <row r="1182" spans="1:6" x14ac:dyDescent="0.35">
      <c r="A1182">
        <v>10697</v>
      </c>
      <c r="B1182">
        <v>35</v>
      </c>
      <c r="C1182" s="12">
        <v>18</v>
      </c>
      <c r="D1182">
        <v>9</v>
      </c>
      <c r="E1182">
        <v>0.25</v>
      </c>
      <c r="F1182" s="12">
        <v>162</v>
      </c>
    </row>
    <row r="1183" spans="1:6" x14ac:dyDescent="0.35">
      <c r="A1183">
        <v>10697</v>
      </c>
      <c r="B1183">
        <v>58</v>
      </c>
      <c r="C1183" s="12">
        <v>13.25</v>
      </c>
      <c r="D1183">
        <v>30</v>
      </c>
      <c r="E1183">
        <v>0.25</v>
      </c>
      <c r="F1183" s="12">
        <v>397.5</v>
      </c>
    </row>
    <row r="1184" spans="1:6" x14ac:dyDescent="0.35">
      <c r="A1184">
        <v>10697</v>
      </c>
      <c r="B1184">
        <v>70</v>
      </c>
      <c r="C1184" s="12">
        <v>15</v>
      </c>
      <c r="D1184">
        <v>30</v>
      </c>
      <c r="E1184">
        <v>0.25</v>
      </c>
      <c r="F1184" s="12">
        <v>450</v>
      </c>
    </row>
    <row r="1185" spans="1:6" x14ac:dyDescent="0.35">
      <c r="A1185">
        <v>10698</v>
      </c>
      <c r="B1185">
        <v>11</v>
      </c>
      <c r="C1185" s="12">
        <v>21</v>
      </c>
      <c r="D1185">
        <v>15</v>
      </c>
      <c r="E1185">
        <v>0</v>
      </c>
      <c r="F1185" s="12">
        <v>315</v>
      </c>
    </row>
    <row r="1186" spans="1:6" x14ac:dyDescent="0.35">
      <c r="A1186">
        <v>10698</v>
      </c>
      <c r="B1186">
        <v>17</v>
      </c>
      <c r="C1186" s="12">
        <v>39</v>
      </c>
      <c r="D1186">
        <v>8</v>
      </c>
      <c r="E1186">
        <v>0.05</v>
      </c>
      <c r="F1186" s="12">
        <v>312</v>
      </c>
    </row>
    <row r="1187" spans="1:6" x14ac:dyDescent="0.35">
      <c r="A1187">
        <v>10698</v>
      </c>
      <c r="B1187">
        <v>29</v>
      </c>
      <c r="C1187" s="12">
        <v>123.79</v>
      </c>
      <c r="D1187">
        <v>12</v>
      </c>
      <c r="E1187">
        <v>0.05</v>
      </c>
      <c r="F1187" s="12">
        <v>1485.48</v>
      </c>
    </row>
    <row r="1188" spans="1:6" x14ac:dyDescent="0.35">
      <c r="A1188">
        <v>10698</v>
      </c>
      <c r="B1188">
        <v>65</v>
      </c>
      <c r="C1188" s="12">
        <v>21.05</v>
      </c>
      <c r="D1188">
        <v>65</v>
      </c>
      <c r="E1188">
        <v>0.05</v>
      </c>
      <c r="F1188" s="12">
        <v>1368.25</v>
      </c>
    </row>
    <row r="1189" spans="1:6" x14ac:dyDescent="0.35">
      <c r="A1189">
        <v>10698</v>
      </c>
      <c r="B1189">
        <v>70</v>
      </c>
      <c r="C1189" s="12">
        <v>15</v>
      </c>
      <c r="D1189">
        <v>8</v>
      </c>
      <c r="E1189">
        <v>0.05</v>
      </c>
      <c r="F1189" s="12">
        <v>120</v>
      </c>
    </row>
    <row r="1190" spans="1:6" x14ac:dyDescent="0.35">
      <c r="A1190">
        <v>10699</v>
      </c>
      <c r="B1190">
        <v>47</v>
      </c>
      <c r="C1190" s="12">
        <v>9.5</v>
      </c>
      <c r="D1190">
        <v>12</v>
      </c>
      <c r="E1190">
        <v>0</v>
      </c>
      <c r="F1190" s="12">
        <v>114</v>
      </c>
    </row>
    <row r="1191" spans="1:6" x14ac:dyDescent="0.35">
      <c r="A1191">
        <v>10700</v>
      </c>
      <c r="B1191">
        <v>1</v>
      </c>
      <c r="C1191" s="12">
        <v>18</v>
      </c>
      <c r="D1191">
        <v>5</v>
      </c>
      <c r="E1191">
        <v>0.2</v>
      </c>
      <c r="F1191" s="12">
        <v>90</v>
      </c>
    </row>
    <row r="1192" spans="1:6" x14ac:dyDescent="0.35">
      <c r="A1192">
        <v>10700</v>
      </c>
      <c r="B1192">
        <v>34</v>
      </c>
      <c r="C1192" s="12">
        <v>14</v>
      </c>
      <c r="D1192">
        <v>12</v>
      </c>
      <c r="E1192">
        <v>0.2</v>
      </c>
      <c r="F1192" s="12">
        <v>168</v>
      </c>
    </row>
    <row r="1193" spans="1:6" x14ac:dyDescent="0.35">
      <c r="A1193">
        <v>10700</v>
      </c>
      <c r="B1193">
        <v>68</v>
      </c>
      <c r="C1193" s="12">
        <v>12.5</v>
      </c>
      <c r="D1193">
        <v>40</v>
      </c>
      <c r="E1193">
        <v>0.2</v>
      </c>
      <c r="F1193" s="12">
        <v>500</v>
      </c>
    </row>
    <row r="1194" spans="1:6" x14ac:dyDescent="0.35">
      <c r="A1194">
        <v>10700</v>
      </c>
      <c r="B1194">
        <v>71</v>
      </c>
      <c r="C1194" s="12">
        <v>21.5</v>
      </c>
      <c r="D1194">
        <v>60</v>
      </c>
      <c r="E1194">
        <v>0.2</v>
      </c>
      <c r="F1194" s="12">
        <v>1290</v>
      </c>
    </row>
    <row r="1195" spans="1:6" x14ac:dyDescent="0.35">
      <c r="A1195">
        <v>10701</v>
      </c>
      <c r="B1195">
        <v>59</v>
      </c>
      <c r="C1195" s="12">
        <v>55</v>
      </c>
      <c r="D1195">
        <v>42</v>
      </c>
      <c r="E1195">
        <v>0.15</v>
      </c>
      <c r="F1195" s="12">
        <v>2310</v>
      </c>
    </row>
    <row r="1196" spans="1:6" x14ac:dyDescent="0.35">
      <c r="A1196">
        <v>10701</v>
      </c>
      <c r="B1196">
        <v>71</v>
      </c>
      <c r="C1196" s="12">
        <v>21.5</v>
      </c>
      <c r="D1196">
        <v>20</v>
      </c>
      <c r="E1196">
        <v>0.15</v>
      </c>
      <c r="F1196" s="12">
        <v>430</v>
      </c>
    </row>
    <row r="1197" spans="1:6" x14ac:dyDescent="0.35">
      <c r="A1197">
        <v>10701</v>
      </c>
      <c r="B1197">
        <v>76</v>
      </c>
      <c r="C1197" s="12">
        <v>18</v>
      </c>
      <c r="D1197">
        <v>35</v>
      </c>
      <c r="E1197">
        <v>0.15</v>
      </c>
      <c r="F1197" s="12">
        <v>630</v>
      </c>
    </row>
    <row r="1198" spans="1:6" x14ac:dyDescent="0.35">
      <c r="A1198">
        <v>10702</v>
      </c>
      <c r="B1198">
        <v>3</v>
      </c>
      <c r="C1198" s="12">
        <v>10</v>
      </c>
      <c r="D1198">
        <v>6</v>
      </c>
      <c r="E1198">
        <v>0</v>
      </c>
      <c r="F1198" s="12">
        <v>60</v>
      </c>
    </row>
    <row r="1199" spans="1:6" x14ac:dyDescent="0.35">
      <c r="A1199">
        <v>10702</v>
      </c>
      <c r="B1199">
        <v>76</v>
      </c>
      <c r="C1199" s="12">
        <v>18</v>
      </c>
      <c r="D1199">
        <v>15</v>
      </c>
      <c r="E1199">
        <v>0</v>
      </c>
      <c r="F1199" s="12">
        <v>270</v>
      </c>
    </row>
    <row r="1200" spans="1:6" x14ac:dyDescent="0.35">
      <c r="A1200">
        <v>10703</v>
      </c>
      <c r="B1200">
        <v>2</v>
      </c>
      <c r="C1200" s="12">
        <v>19</v>
      </c>
      <c r="D1200">
        <v>5</v>
      </c>
      <c r="E1200">
        <v>0</v>
      </c>
      <c r="F1200" s="12">
        <v>95</v>
      </c>
    </row>
    <row r="1201" spans="1:6" x14ac:dyDescent="0.35">
      <c r="A1201">
        <v>10703</v>
      </c>
      <c r="B1201">
        <v>59</v>
      </c>
      <c r="C1201" s="12">
        <v>55</v>
      </c>
      <c r="D1201">
        <v>35</v>
      </c>
      <c r="E1201">
        <v>0</v>
      </c>
      <c r="F1201" s="12">
        <v>1925</v>
      </c>
    </row>
    <row r="1202" spans="1:6" x14ac:dyDescent="0.35">
      <c r="A1202">
        <v>10703</v>
      </c>
      <c r="B1202">
        <v>73</v>
      </c>
      <c r="C1202" s="12">
        <v>15</v>
      </c>
      <c r="D1202">
        <v>35</v>
      </c>
      <c r="E1202">
        <v>0</v>
      </c>
      <c r="F1202" s="12">
        <v>525</v>
      </c>
    </row>
    <row r="1203" spans="1:6" x14ac:dyDescent="0.35">
      <c r="A1203">
        <v>10704</v>
      </c>
      <c r="B1203">
        <v>4</v>
      </c>
      <c r="C1203" s="12">
        <v>22</v>
      </c>
      <c r="D1203">
        <v>6</v>
      </c>
      <c r="E1203">
        <v>0</v>
      </c>
      <c r="F1203" s="12">
        <v>132</v>
      </c>
    </row>
    <row r="1204" spans="1:6" x14ac:dyDescent="0.35">
      <c r="A1204">
        <v>10704</v>
      </c>
      <c r="B1204">
        <v>24</v>
      </c>
      <c r="C1204" s="12">
        <v>4.5</v>
      </c>
      <c r="D1204">
        <v>35</v>
      </c>
      <c r="E1204">
        <v>0</v>
      </c>
      <c r="F1204" s="12">
        <v>157.5</v>
      </c>
    </row>
    <row r="1205" spans="1:6" x14ac:dyDescent="0.35">
      <c r="A1205">
        <v>10704</v>
      </c>
      <c r="B1205">
        <v>48</v>
      </c>
      <c r="C1205" s="12">
        <v>12.75</v>
      </c>
      <c r="D1205">
        <v>24</v>
      </c>
      <c r="E1205">
        <v>0</v>
      </c>
      <c r="F1205" s="12">
        <v>306</v>
      </c>
    </row>
    <row r="1206" spans="1:6" x14ac:dyDescent="0.35">
      <c r="A1206">
        <v>10705</v>
      </c>
      <c r="B1206">
        <v>31</v>
      </c>
      <c r="C1206" s="12">
        <v>12.5</v>
      </c>
      <c r="D1206">
        <v>20</v>
      </c>
      <c r="E1206">
        <v>0</v>
      </c>
      <c r="F1206" s="12">
        <v>250</v>
      </c>
    </row>
    <row r="1207" spans="1:6" x14ac:dyDescent="0.35">
      <c r="A1207">
        <v>10705</v>
      </c>
      <c r="B1207">
        <v>32</v>
      </c>
      <c r="C1207" s="12">
        <v>32</v>
      </c>
      <c r="D1207">
        <v>4</v>
      </c>
      <c r="E1207">
        <v>0</v>
      </c>
      <c r="F1207" s="12">
        <v>128</v>
      </c>
    </row>
    <row r="1208" spans="1:6" x14ac:dyDescent="0.35">
      <c r="A1208">
        <v>10706</v>
      </c>
      <c r="B1208">
        <v>16</v>
      </c>
      <c r="C1208" s="12">
        <v>17.45</v>
      </c>
      <c r="D1208">
        <v>20</v>
      </c>
      <c r="E1208">
        <v>0</v>
      </c>
      <c r="F1208" s="12">
        <v>349</v>
      </c>
    </row>
    <row r="1209" spans="1:6" x14ac:dyDescent="0.35">
      <c r="A1209">
        <v>10706</v>
      </c>
      <c r="B1209">
        <v>43</v>
      </c>
      <c r="C1209" s="12">
        <v>46</v>
      </c>
      <c r="D1209">
        <v>24</v>
      </c>
      <c r="E1209">
        <v>0</v>
      </c>
      <c r="F1209" s="12">
        <v>1104</v>
      </c>
    </row>
    <row r="1210" spans="1:6" x14ac:dyDescent="0.35">
      <c r="A1210">
        <v>10706</v>
      </c>
      <c r="B1210">
        <v>59</v>
      </c>
      <c r="C1210" s="12">
        <v>55</v>
      </c>
      <c r="D1210">
        <v>8</v>
      </c>
      <c r="E1210">
        <v>0</v>
      </c>
      <c r="F1210" s="12">
        <v>440</v>
      </c>
    </row>
    <row r="1211" spans="1:6" x14ac:dyDescent="0.35">
      <c r="A1211">
        <v>10707</v>
      </c>
      <c r="B1211">
        <v>55</v>
      </c>
      <c r="C1211" s="12">
        <v>24</v>
      </c>
      <c r="D1211">
        <v>21</v>
      </c>
      <c r="E1211">
        <v>0</v>
      </c>
      <c r="F1211" s="12">
        <v>504</v>
      </c>
    </row>
    <row r="1212" spans="1:6" x14ac:dyDescent="0.35">
      <c r="A1212">
        <v>10707</v>
      </c>
      <c r="B1212">
        <v>57</v>
      </c>
      <c r="C1212" s="12">
        <v>19.5</v>
      </c>
      <c r="D1212">
        <v>40</v>
      </c>
      <c r="E1212">
        <v>0</v>
      </c>
      <c r="F1212" s="12">
        <v>780</v>
      </c>
    </row>
    <row r="1213" spans="1:6" x14ac:dyDescent="0.35">
      <c r="A1213">
        <v>10707</v>
      </c>
      <c r="B1213">
        <v>70</v>
      </c>
      <c r="C1213" s="12">
        <v>15</v>
      </c>
      <c r="D1213">
        <v>28</v>
      </c>
      <c r="E1213">
        <v>0.15</v>
      </c>
      <c r="F1213" s="12">
        <v>420</v>
      </c>
    </row>
    <row r="1214" spans="1:6" x14ac:dyDescent="0.35">
      <c r="A1214">
        <v>10708</v>
      </c>
      <c r="B1214">
        <v>5</v>
      </c>
      <c r="C1214" s="12">
        <v>21.35</v>
      </c>
      <c r="D1214">
        <v>4</v>
      </c>
      <c r="E1214">
        <v>0</v>
      </c>
      <c r="F1214" s="12">
        <v>85.4</v>
      </c>
    </row>
    <row r="1215" spans="1:6" x14ac:dyDescent="0.35">
      <c r="A1215">
        <v>10708</v>
      </c>
      <c r="B1215">
        <v>36</v>
      </c>
      <c r="C1215" s="12">
        <v>19</v>
      </c>
      <c r="D1215">
        <v>5</v>
      </c>
      <c r="E1215">
        <v>0</v>
      </c>
      <c r="F1215" s="12">
        <v>95</v>
      </c>
    </row>
    <row r="1216" spans="1:6" x14ac:dyDescent="0.35">
      <c r="A1216">
        <v>10709</v>
      </c>
      <c r="B1216">
        <v>8</v>
      </c>
      <c r="C1216" s="12">
        <v>40</v>
      </c>
      <c r="D1216">
        <v>40</v>
      </c>
      <c r="E1216">
        <v>0</v>
      </c>
      <c r="F1216" s="12">
        <v>1600</v>
      </c>
    </row>
    <row r="1217" spans="1:6" x14ac:dyDescent="0.35">
      <c r="A1217">
        <v>10709</v>
      </c>
      <c r="B1217">
        <v>51</v>
      </c>
      <c r="C1217" s="12">
        <v>53</v>
      </c>
      <c r="D1217">
        <v>28</v>
      </c>
      <c r="E1217">
        <v>0</v>
      </c>
      <c r="F1217" s="12">
        <v>1484</v>
      </c>
    </row>
    <row r="1218" spans="1:6" x14ac:dyDescent="0.35">
      <c r="A1218">
        <v>10709</v>
      </c>
      <c r="B1218">
        <v>60</v>
      </c>
      <c r="C1218" s="12">
        <v>34</v>
      </c>
      <c r="D1218">
        <v>10</v>
      </c>
      <c r="E1218">
        <v>0</v>
      </c>
      <c r="F1218" s="12">
        <v>340</v>
      </c>
    </row>
    <row r="1219" spans="1:6" x14ac:dyDescent="0.35">
      <c r="A1219">
        <v>10710</v>
      </c>
      <c r="B1219">
        <v>19</v>
      </c>
      <c r="C1219" s="12">
        <v>9.1999999999999993</v>
      </c>
      <c r="D1219">
        <v>5</v>
      </c>
      <c r="E1219">
        <v>0</v>
      </c>
      <c r="F1219" s="12">
        <v>46</v>
      </c>
    </row>
    <row r="1220" spans="1:6" x14ac:dyDescent="0.35">
      <c r="A1220">
        <v>10710</v>
      </c>
      <c r="B1220">
        <v>47</v>
      </c>
      <c r="C1220" s="12">
        <v>9.5</v>
      </c>
      <c r="D1220">
        <v>5</v>
      </c>
      <c r="E1220">
        <v>0</v>
      </c>
      <c r="F1220" s="12">
        <v>47.5</v>
      </c>
    </row>
    <row r="1221" spans="1:6" x14ac:dyDescent="0.35">
      <c r="A1221">
        <v>10711</v>
      </c>
      <c r="B1221">
        <v>19</v>
      </c>
      <c r="C1221" s="12">
        <v>9.1999999999999993</v>
      </c>
      <c r="D1221">
        <v>12</v>
      </c>
      <c r="E1221">
        <v>0</v>
      </c>
      <c r="F1221" s="12">
        <v>110.39999999999999</v>
      </c>
    </row>
    <row r="1222" spans="1:6" x14ac:dyDescent="0.35">
      <c r="A1222">
        <v>10711</v>
      </c>
      <c r="B1222">
        <v>41</v>
      </c>
      <c r="C1222" s="12">
        <v>9.65</v>
      </c>
      <c r="D1222">
        <v>42</v>
      </c>
      <c r="E1222">
        <v>0</v>
      </c>
      <c r="F1222" s="12">
        <v>405.3</v>
      </c>
    </row>
    <row r="1223" spans="1:6" x14ac:dyDescent="0.35">
      <c r="A1223">
        <v>10711</v>
      </c>
      <c r="B1223">
        <v>53</v>
      </c>
      <c r="C1223" s="12">
        <v>32.799999999999997</v>
      </c>
      <c r="D1223">
        <v>120</v>
      </c>
      <c r="E1223">
        <v>0</v>
      </c>
      <c r="F1223" s="12">
        <v>3935.9999999999995</v>
      </c>
    </row>
    <row r="1224" spans="1:6" x14ac:dyDescent="0.35">
      <c r="A1224">
        <v>10712</v>
      </c>
      <c r="B1224">
        <v>53</v>
      </c>
      <c r="C1224" s="12">
        <v>32.799999999999997</v>
      </c>
      <c r="D1224">
        <v>3</v>
      </c>
      <c r="E1224">
        <v>0.05</v>
      </c>
      <c r="F1224" s="12">
        <v>98.399999999999991</v>
      </c>
    </row>
    <row r="1225" spans="1:6" x14ac:dyDescent="0.35">
      <c r="A1225">
        <v>10712</v>
      </c>
      <c r="B1225">
        <v>56</v>
      </c>
      <c r="C1225" s="12">
        <v>38</v>
      </c>
      <c r="D1225">
        <v>30</v>
      </c>
      <c r="E1225">
        <v>0</v>
      </c>
      <c r="F1225" s="12">
        <v>1140</v>
      </c>
    </row>
    <row r="1226" spans="1:6" x14ac:dyDescent="0.35">
      <c r="A1226">
        <v>10713</v>
      </c>
      <c r="B1226">
        <v>10</v>
      </c>
      <c r="C1226" s="12">
        <v>31</v>
      </c>
      <c r="D1226">
        <v>18</v>
      </c>
      <c r="E1226">
        <v>0</v>
      </c>
      <c r="F1226" s="12">
        <v>558</v>
      </c>
    </row>
    <row r="1227" spans="1:6" x14ac:dyDescent="0.35">
      <c r="A1227">
        <v>10713</v>
      </c>
      <c r="B1227">
        <v>26</v>
      </c>
      <c r="C1227" s="12">
        <v>31.23</v>
      </c>
      <c r="D1227">
        <v>30</v>
      </c>
      <c r="E1227">
        <v>0</v>
      </c>
      <c r="F1227" s="12">
        <v>936.9</v>
      </c>
    </row>
    <row r="1228" spans="1:6" x14ac:dyDescent="0.35">
      <c r="A1228">
        <v>10713</v>
      </c>
      <c r="B1228">
        <v>45</v>
      </c>
      <c r="C1228" s="12">
        <v>9.5</v>
      </c>
      <c r="D1228">
        <v>110</v>
      </c>
      <c r="E1228">
        <v>0</v>
      </c>
      <c r="F1228" s="12">
        <v>1045</v>
      </c>
    </row>
    <row r="1229" spans="1:6" x14ac:dyDescent="0.35">
      <c r="A1229">
        <v>10713</v>
      </c>
      <c r="B1229">
        <v>46</v>
      </c>
      <c r="C1229" s="12">
        <v>12</v>
      </c>
      <c r="D1229">
        <v>24</v>
      </c>
      <c r="E1229">
        <v>0</v>
      </c>
      <c r="F1229" s="12">
        <v>288</v>
      </c>
    </row>
    <row r="1230" spans="1:6" x14ac:dyDescent="0.35">
      <c r="A1230">
        <v>10714</v>
      </c>
      <c r="B1230">
        <v>2</v>
      </c>
      <c r="C1230" s="12">
        <v>19</v>
      </c>
      <c r="D1230">
        <v>30</v>
      </c>
      <c r="E1230">
        <v>0.25</v>
      </c>
      <c r="F1230" s="12">
        <v>570</v>
      </c>
    </row>
    <row r="1231" spans="1:6" x14ac:dyDescent="0.35">
      <c r="A1231">
        <v>10714</v>
      </c>
      <c r="B1231">
        <v>17</v>
      </c>
      <c r="C1231" s="12">
        <v>39</v>
      </c>
      <c r="D1231">
        <v>27</v>
      </c>
      <c r="E1231">
        <v>0.25</v>
      </c>
      <c r="F1231" s="12">
        <v>1053</v>
      </c>
    </row>
    <row r="1232" spans="1:6" x14ac:dyDescent="0.35">
      <c r="A1232">
        <v>10714</v>
      </c>
      <c r="B1232">
        <v>47</v>
      </c>
      <c r="C1232" s="12">
        <v>9.5</v>
      </c>
      <c r="D1232">
        <v>50</v>
      </c>
      <c r="E1232">
        <v>0.25</v>
      </c>
      <c r="F1232" s="12">
        <v>475</v>
      </c>
    </row>
    <row r="1233" spans="1:6" x14ac:dyDescent="0.35">
      <c r="A1233">
        <v>10714</v>
      </c>
      <c r="B1233">
        <v>56</v>
      </c>
      <c r="C1233" s="12">
        <v>38</v>
      </c>
      <c r="D1233">
        <v>18</v>
      </c>
      <c r="E1233">
        <v>0.25</v>
      </c>
      <c r="F1233" s="12">
        <v>684</v>
      </c>
    </row>
    <row r="1234" spans="1:6" x14ac:dyDescent="0.35">
      <c r="A1234">
        <v>10714</v>
      </c>
      <c r="B1234">
        <v>58</v>
      </c>
      <c r="C1234" s="12">
        <v>13.25</v>
      </c>
      <c r="D1234">
        <v>12</v>
      </c>
      <c r="E1234">
        <v>0.25</v>
      </c>
      <c r="F1234" s="12">
        <v>159</v>
      </c>
    </row>
    <row r="1235" spans="1:6" x14ac:dyDescent="0.35">
      <c r="A1235">
        <v>10715</v>
      </c>
      <c r="B1235">
        <v>10</v>
      </c>
      <c r="C1235" s="12">
        <v>31</v>
      </c>
      <c r="D1235">
        <v>21</v>
      </c>
      <c r="E1235">
        <v>0</v>
      </c>
      <c r="F1235" s="12">
        <v>651</v>
      </c>
    </row>
    <row r="1236" spans="1:6" x14ac:dyDescent="0.35">
      <c r="A1236">
        <v>10715</v>
      </c>
      <c r="B1236">
        <v>71</v>
      </c>
      <c r="C1236" s="12">
        <v>21.5</v>
      </c>
      <c r="D1236">
        <v>30</v>
      </c>
      <c r="E1236">
        <v>0</v>
      </c>
      <c r="F1236" s="12">
        <v>645</v>
      </c>
    </row>
    <row r="1237" spans="1:6" x14ac:dyDescent="0.35">
      <c r="A1237">
        <v>10716</v>
      </c>
      <c r="B1237">
        <v>21</v>
      </c>
      <c r="C1237" s="12">
        <v>10</v>
      </c>
      <c r="D1237">
        <v>5</v>
      </c>
      <c r="E1237">
        <v>0</v>
      </c>
      <c r="F1237" s="12">
        <v>50</v>
      </c>
    </row>
    <row r="1238" spans="1:6" x14ac:dyDescent="0.35">
      <c r="A1238">
        <v>10716</v>
      </c>
      <c r="B1238">
        <v>51</v>
      </c>
      <c r="C1238" s="12">
        <v>53</v>
      </c>
      <c r="D1238">
        <v>7</v>
      </c>
      <c r="E1238">
        <v>0</v>
      </c>
      <c r="F1238" s="12">
        <v>371</v>
      </c>
    </row>
    <row r="1239" spans="1:6" x14ac:dyDescent="0.35">
      <c r="A1239">
        <v>10716</v>
      </c>
      <c r="B1239">
        <v>61</v>
      </c>
      <c r="C1239" s="12">
        <v>28.5</v>
      </c>
      <c r="D1239">
        <v>10</v>
      </c>
      <c r="E1239">
        <v>0</v>
      </c>
      <c r="F1239" s="12">
        <v>285</v>
      </c>
    </row>
    <row r="1240" spans="1:6" x14ac:dyDescent="0.35">
      <c r="A1240">
        <v>10717</v>
      </c>
      <c r="B1240">
        <v>21</v>
      </c>
      <c r="C1240" s="12">
        <v>10</v>
      </c>
      <c r="D1240">
        <v>32</v>
      </c>
      <c r="E1240">
        <v>0.05</v>
      </c>
      <c r="F1240" s="12">
        <v>320</v>
      </c>
    </row>
    <row r="1241" spans="1:6" x14ac:dyDescent="0.35">
      <c r="A1241">
        <v>10717</v>
      </c>
      <c r="B1241">
        <v>54</v>
      </c>
      <c r="C1241" s="12">
        <v>7.45</v>
      </c>
      <c r="D1241">
        <v>15</v>
      </c>
      <c r="E1241">
        <v>0</v>
      </c>
      <c r="F1241" s="12">
        <v>111.75</v>
      </c>
    </row>
    <row r="1242" spans="1:6" x14ac:dyDescent="0.35">
      <c r="A1242">
        <v>10717</v>
      </c>
      <c r="B1242">
        <v>69</v>
      </c>
      <c r="C1242" s="12">
        <v>36</v>
      </c>
      <c r="D1242">
        <v>25</v>
      </c>
      <c r="E1242">
        <v>0.05</v>
      </c>
      <c r="F1242" s="12">
        <v>900</v>
      </c>
    </row>
    <row r="1243" spans="1:6" x14ac:dyDescent="0.35">
      <c r="A1243">
        <v>10718</v>
      </c>
      <c r="B1243">
        <v>12</v>
      </c>
      <c r="C1243" s="12">
        <v>38</v>
      </c>
      <c r="D1243">
        <v>36</v>
      </c>
      <c r="E1243">
        <v>0</v>
      </c>
      <c r="F1243" s="12">
        <v>1368</v>
      </c>
    </row>
    <row r="1244" spans="1:6" x14ac:dyDescent="0.35">
      <c r="A1244">
        <v>10718</v>
      </c>
      <c r="B1244">
        <v>16</v>
      </c>
      <c r="C1244" s="12">
        <v>17.45</v>
      </c>
      <c r="D1244">
        <v>20</v>
      </c>
      <c r="E1244">
        <v>0</v>
      </c>
      <c r="F1244" s="12">
        <v>349</v>
      </c>
    </row>
    <row r="1245" spans="1:6" x14ac:dyDescent="0.35">
      <c r="A1245">
        <v>10718</v>
      </c>
      <c r="B1245">
        <v>36</v>
      </c>
      <c r="C1245" s="12">
        <v>19</v>
      </c>
      <c r="D1245">
        <v>40</v>
      </c>
      <c r="E1245">
        <v>0</v>
      </c>
      <c r="F1245" s="12">
        <v>760</v>
      </c>
    </row>
    <row r="1246" spans="1:6" x14ac:dyDescent="0.35">
      <c r="A1246">
        <v>10718</v>
      </c>
      <c r="B1246">
        <v>62</v>
      </c>
      <c r="C1246" s="12">
        <v>49.3</v>
      </c>
      <c r="D1246">
        <v>20</v>
      </c>
      <c r="E1246">
        <v>0</v>
      </c>
      <c r="F1246" s="12">
        <v>986</v>
      </c>
    </row>
    <row r="1247" spans="1:6" x14ac:dyDescent="0.35">
      <c r="A1247">
        <v>10719</v>
      </c>
      <c r="B1247">
        <v>18</v>
      </c>
      <c r="C1247" s="12">
        <v>62.5</v>
      </c>
      <c r="D1247">
        <v>12</v>
      </c>
      <c r="E1247">
        <v>0.25</v>
      </c>
      <c r="F1247" s="12">
        <v>750</v>
      </c>
    </row>
    <row r="1248" spans="1:6" x14ac:dyDescent="0.35">
      <c r="A1248">
        <v>10719</v>
      </c>
      <c r="B1248">
        <v>30</v>
      </c>
      <c r="C1248" s="12">
        <v>25.89</v>
      </c>
      <c r="D1248">
        <v>3</v>
      </c>
      <c r="E1248">
        <v>0.25</v>
      </c>
      <c r="F1248" s="12">
        <v>77.67</v>
      </c>
    </row>
    <row r="1249" spans="1:6" x14ac:dyDescent="0.35">
      <c r="A1249">
        <v>10719</v>
      </c>
      <c r="B1249">
        <v>54</v>
      </c>
      <c r="C1249" s="12">
        <v>7.45</v>
      </c>
      <c r="D1249">
        <v>40</v>
      </c>
      <c r="E1249">
        <v>0.25</v>
      </c>
      <c r="F1249" s="12">
        <v>298</v>
      </c>
    </row>
    <row r="1250" spans="1:6" x14ac:dyDescent="0.35">
      <c r="A1250">
        <v>10720</v>
      </c>
      <c r="B1250">
        <v>35</v>
      </c>
      <c r="C1250" s="12">
        <v>18</v>
      </c>
      <c r="D1250">
        <v>21</v>
      </c>
      <c r="E1250">
        <v>0</v>
      </c>
      <c r="F1250" s="12">
        <v>378</v>
      </c>
    </row>
    <row r="1251" spans="1:6" x14ac:dyDescent="0.35">
      <c r="A1251">
        <v>10720</v>
      </c>
      <c r="B1251">
        <v>71</v>
      </c>
      <c r="C1251" s="12">
        <v>21.5</v>
      </c>
      <c r="D1251">
        <v>8</v>
      </c>
      <c r="E1251">
        <v>0</v>
      </c>
      <c r="F1251" s="12">
        <v>172</v>
      </c>
    </row>
    <row r="1252" spans="1:6" x14ac:dyDescent="0.35">
      <c r="A1252">
        <v>10721</v>
      </c>
      <c r="B1252">
        <v>44</v>
      </c>
      <c r="C1252" s="12">
        <v>19.45</v>
      </c>
      <c r="D1252">
        <v>50</v>
      </c>
      <c r="E1252">
        <v>0.05</v>
      </c>
      <c r="F1252" s="12">
        <v>972.5</v>
      </c>
    </row>
    <row r="1253" spans="1:6" x14ac:dyDescent="0.35">
      <c r="A1253">
        <v>10722</v>
      </c>
      <c r="B1253">
        <v>2</v>
      </c>
      <c r="C1253" s="12">
        <v>19</v>
      </c>
      <c r="D1253">
        <v>3</v>
      </c>
      <c r="E1253">
        <v>0</v>
      </c>
      <c r="F1253" s="12">
        <v>57</v>
      </c>
    </row>
    <row r="1254" spans="1:6" x14ac:dyDescent="0.35">
      <c r="A1254">
        <v>10722</v>
      </c>
      <c r="B1254">
        <v>31</v>
      </c>
      <c r="C1254" s="12">
        <v>12.5</v>
      </c>
      <c r="D1254">
        <v>50</v>
      </c>
      <c r="E1254">
        <v>0</v>
      </c>
      <c r="F1254" s="12">
        <v>625</v>
      </c>
    </row>
    <row r="1255" spans="1:6" x14ac:dyDescent="0.35">
      <c r="A1255">
        <v>10722</v>
      </c>
      <c r="B1255">
        <v>68</v>
      </c>
      <c r="C1255" s="12">
        <v>12.5</v>
      </c>
      <c r="D1255">
        <v>45</v>
      </c>
      <c r="E1255">
        <v>0</v>
      </c>
      <c r="F1255" s="12">
        <v>562.5</v>
      </c>
    </row>
    <row r="1256" spans="1:6" x14ac:dyDescent="0.35">
      <c r="A1256">
        <v>10722</v>
      </c>
      <c r="B1256">
        <v>75</v>
      </c>
      <c r="C1256" s="12">
        <v>7.75</v>
      </c>
      <c r="D1256">
        <v>42</v>
      </c>
      <c r="E1256">
        <v>0</v>
      </c>
      <c r="F1256" s="12">
        <v>325.5</v>
      </c>
    </row>
    <row r="1257" spans="1:6" x14ac:dyDescent="0.35">
      <c r="A1257">
        <v>10723</v>
      </c>
      <c r="B1257">
        <v>26</v>
      </c>
      <c r="C1257" s="12">
        <v>31.23</v>
      </c>
      <c r="D1257">
        <v>15</v>
      </c>
      <c r="E1257">
        <v>0</v>
      </c>
      <c r="F1257" s="12">
        <v>468.45</v>
      </c>
    </row>
    <row r="1258" spans="1:6" x14ac:dyDescent="0.35">
      <c r="A1258">
        <v>10724</v>
      </c>
      <c r="B1258">
        <v>10</v>
      </c>
      <c r="C1258" s="12">
        <v>31</v>
      </c>
      <c r="D1258">
        <v>16</v>
      </c>
      <c r="E1258">
        <v>0</v>
      </c>
      <c r="F1258" s="12">
        <v>496</v>
      </c>
    </row>
    <row r="1259" spans="1:6" x14ac:dyDescent="0.35">
      <c r="A1259">
        <v>10724</v>
      </c>
      <c r="B1259">
        <v>61</v>
      </c>
      <c r="C1259" s="12">
        <v>28.5</v>
      </c>
      <c r="D1259">
        <v>5</v>
      </c>
      <c r="E1259">
        <v>0</v>
      </c>
      <c r="F1259" s="12">
        <v>142.5</v>
      </c>
    </row>
    <row r="1260" spans="1:6" x14ac:dyDescent="0.35">
      <c r="A1260">
        <v>10725</v>
      </c>
      <c r="B1260">
        <v>41</v>
      </c>
      <c r="C1260" s="12">
        <v>9.65</v>
      </c>
      <c r="D1260">
        <v>12</v>
      </c>
      <c r="E1260">
        <v>0</v>
      </c>
      <c r="F1260" s="12">
        <v>115.80000000000001</v>
      </c>
    </row>
    <row r="1261" spans="1:6" x14ac:dyDescent="0.35">
      <c r="A1261">
        <v>10725</v>
      </c>
      <c r="B1261">
        <v>52</v>
      </c>
      <c r="C1261" s="12">
        <v>7</v>
      </c>
      <c r="D1261">
        <v>4</v>
      </c>
      <c r="E1261">
        <v>0</v>
      </c>
      <c r="F1261" s="12">
        <v>28</v>
      </c>
    </row>
    <row r="1262" spans="1:6" x14ac:dyDescent="0.35">
      <c r="A1262">
        <v>10725</v>
      </c>
      <c r="B1262">
        <v>55</v>
      </c>
      <c r="C1262" s="12">
        <v>24</v>
      </c>
      <c r="D1262">
        <v>6</v>
      </c>
      <c r="E1262">
        <v>0</v>
      </c>
      <c r="F1262" s="12">
        <v>144</v>
      </c>
    </row>
    <row r="1263" spans="1:6" x14ac:dyDescent="0.35">
      <c r="A1263">
        <v>10726</v>
      </c>
      <c r="B1263">
        <v>4</v>
      </c>
      <c r="C1263" s="12">
        <v>22</v>
      </c>
      <c r="D1263">
        <v>25</v>
      </c>
      <c r="E1263">
        <v>0</v>
      </c>
      <c r="F1263" s="12">
        <v>550</v>
      </c>
    </row>
    <row r="1264" spans="1:6" x14ac:dyDescent="0.35">
      <c r="A1264">
        <v>10726</v>
      </c>
      <c r="B1264">
        <v>11</v>
      </c>
      <c r="C1264" s="12">
        <v>21</v>
      </c>
      <c r="D1264">
        <v>5</v>
      </c>
      <c r="E1264">
        <v>0</v>
      </c>
      <c r="F1264" s="12">
        <v>105</v>
      </c>
    </row>
    <row r="1265" spans="1:6" x14ac:dyDescent="0.35">
      <c r="A1265">
        <v>10727</v>
      </c>
      <c r="B1265">
        <v>17</v>
      </c>
      <c r="C1265" s="12">
        <v>39</v>
      </c>
      <c r="D1265">
        <v>20</v>
      </c>
      <c r="E1265">
        <v>0.05</v>
      </c>
      <c r="F1265" s="12">
        <v>780</v>
      </c>
    </row>
    <row r="1266" spans="1:6" x14ac:dyDescent="0.35">
      <c r="A1266">
        <v>10727</v>
      </c>
      <c r="B1266">
        <v>56</v>
      </c>
      <c r="C1266" s="12">
        <v>38</v>
      </c>
      <c r="D1266">
        <v>10</v>
      </c>
      <c r="E1266">
        <v>0.05</v>
      </c>
      <c r="F1266" s="12">
        <v>380</v>
      </c>
    </row>
    <row r="1267" spans="1:6" x14ac:dyDescent="0.35">
      <c r="A1267">
        <v>10727</v>
      </c>
      <c r="B1267">
        <v>59</v>
      </c>
      <c r="C1267" s="12">
        <v>55</v>
      </c>
      <c r="D1267">
        <v>10</v>
      </c>
      <c r="E1267">
        <v>0.05</v>
      </c>
      <c r="F1267" s="12">
        <v>550</v>
      </c>
    </row>
    <row r="1268" spans="1:6" x14ac:dyDescent="0.35">
      <c r="A1268">
        <v>10728</v>
      </c>
      <c r="B1268">
        <v>30</v>
      </c>
      <c r="C1268" s="12">
        <v>25.89</v>
      </c>
      <c r="D1268">
        <v>15</v>
      </c>
      <c r="E1268">
        <v>0</v>
      </c>
      <c r="F1268" s="12">
        <v>388.35</v>
      </c>
    </row>
    <row r="1269" spans="1:6" x14ac:dyDescent="0.35">
      <c r="A1269">
        <v>10728</v>
      </c>
      <c r="B1269">
        <v>40</v>
      </c>
      <c r="C1269" s="12">
        <v>18.399999999999999</v>
      </c>
      <c r="D1269">
        <v>6</v>
      </c>
      <c r="E1269">
        <v>0</v>
      </c>
      <c r="F1269" s="12">
        <v>110.39999999999999</v>
      </c>
    </row>
    <row r="1270" spans="1:6" x14ac:dyDescent="0.35">
      <c r="A1270">
        <v>10728</v>
      </c>
      <c r="B1270">
        <v>55</v>
      </c>
      <c r="C1270" s="12">
        <v>24</v>
      </c>
      <c r="D1270">
        <v>12</v>
      </c>
      <c r="E1270">
        <v>0</v>
      </c>
      <c r="F1270" s="12">
        <v>288</v>
      </c>
    </row>
    <row r="1271" spans="1:6" x14ac:dyDescent="0.35">
      <c r="A1271">
        <v>10728</v>
      </c>
      <c r="B1271">
        <v>60</v>
      </c>
      <c r="C1271" s="12">
        <v>34</v>
      </c>
      <c r="D1271">
        <v>15</v>
      </c>
      <c r="E1271">
        <v>0</v>
      </c>
      <c r="F1271" s="12">
        <v>510</v>
      </c>
    </row>
    <row r="1272" spans="1:6" x14ac:dyDescent="0.35">
      <c r="A1272">
        <v>10729</v>
      </c>
      <c r="B1272">
        <v>1</v>
      </c>
      <c r="C1272" s="12">
        <v>18</v>
      </c>
      <c r="D1272">
        <v>50</v>
      </c>
      <c r="E1272">
        <v>0</v>
      </c>
      <c r="F1272" s="12">
        <v>900</v>
      </c>
    </row>
    <row r="1273" spans="1:6" x14ac:dyDescent="0.35">
      <c r="A1273">
        <v>10729</v>
      </c>
      <c r="B1273">
        <v>21</v>
      </c>
      <c r="C1273" s="12">
        <v>10</v>
      </c>
      <c r="D1273">
        <v>30</v>
      </c>
      <c r="E1273">
        <v>0</v>
      </c>
      <c r="F1273" s="12">
        <v>300</v>
      </c>
    </row>
    <row r="1274" spans="1:6" x14ac:dyDescent="0.35">
      <c r="A1274">
        <v>10729</v>
      </c>
      <c r="B1274">
        <v>50</v>
      </c>
      <c r="C1274" s="12">
        <v>16.25</v>
      </c>
      <c r="D1274">
        <v>40</v>
      </c>
      <c r="E1274">
        <v>0</v>
      </c>
      <c r="F1274" s="12">
        <v>650</v>
      </c>
    </row>
    <row r="1275" spans="1:6" x14ac:dyDescent="0.35">
      <c r="A1275">
        <v>10730</v>
      </c>
      <c r="B1275">
        <v>16</v>
      </c>
      <c r="C1275" s="12">
        <v>17.45</v>
      </c>
      <c r="D1275">
        <v>15</v>
      </c>
      <c r="E1275">
        <v>0.05</v>
      </c>
      <c r="F1275" s="12">
        <v>261.75</v>
      </c>
    </row>
    <row r="1276" spans="1:6" x14ac:dyDescent="0.35">
      <c r="A1276">
        <v>10730</v>
      </c>
      <c r="B1276">
        <v>31</v>
      </c>
      <c r="C1276" s="12">
        <v>12.5</v>
      </c>
      <c r="D1276">
        <v>3</v>
      </c>
      <c r="E1276">
        <v>0.05</v>
      </c>
      <c r="F1276" s="12">
        <v>37.5</v>
      </c>
    </row>
    <row r="1277" spans="1:6" x14ac:dyDescent="0.35">
      <c r="A1277">
        <v>10730</v>
      </c>
      <c r="B1277">
        <v>65</v>
      </c>
      <c r="C1277" s="12">
        <v>21.05</v>
      </c>
      <c r="D1277">
        <v>10</v>
      </c>
      <c r="E1277">
        <v>0.05</v>
      </c>
      <c r="F1277" s="12">
        <v>210.5</v>
      </c>
    </row>
    <row r="1278" spans="1:6" x14ac:dyDescent="0.35">
      <c r="A1278">
        <v>10731</v>
      </c>
      <c r="B1278">
        <v>21</v>
      </c>
      <c r="C1278" s="12">
        <v>10</v>
      </c>
      <c r="D1278">
        <v>40</v>
      </c>
      <c r="E1278">
        <v>0.05</v>
      </c>
      <c r="F1278" s="12">
        <v>400</v>
      </c>
    </row>
    <row r="1279" spans="1:6" x14ac:dyDescent="0.35">
      <c r="A1279">
        <v>10731</v>
      </c>
      <c r="B1279">
        <v>51</v>
      </c>
      <c r="C1279" s="12">
        <v>53</v>
      </c>
      <c r="D1279">
        <v>30</v>
      </c>
      <c r="E1279">
        <v>0.05</v>
      </c>
      <c r="F1279" s="12">
        <v>1590</v>
      </c>
    </row>
    <row r="1280" spans="1:6" x14ac:dyDescent="0.35">
      <c r="A1280">
        <v>10732</v>
      </c>
      <c r="B1280">
        <v>76</v>
      </c>
      <c r="C1280" s="12">
        <v>18</v>
      </c>
      <c r="D1280">
        <v>20</v>
      </c>
      <c r="E1280">
        <v>0</v>
      </c>
      <c r="F1280" s="12">
        <v>360</v>
      </c>
    </row>
    <row r="1281" spans="1:6" x14ac:dyDescent="0.35">
      <c r="A1281">
        <v>10733</v>
      </c>
      <c r="B1281">
        <v>14</v>
      </c>
      <c r="C1281" s="12">
        <v>23.25</v>
      </c>
      <c r="D1281">
        <v>16</v>
      </c>
      <c r="E1281">
        <v>0</v>
      </c>
      <c r="F1281" s="12">
        <v>372</v>
      </c>
    </row>
    <row r="1282" spans="1:6" x14ac:dyDescent="0.35">
      <c r="A1282">
        <v>10733</v>
      </c>
      <c r="B1282">
        <v>28</v>
      </c>
      <c r="C1282" s="12">
        <v>45.6</v>
      </c>
      <c r="D1282">
        <v>20</v>
      </c>
      <c r="E1282">
        <v>0</v>
      </c>
      <c r="F1282" s="12">
        <v>912</v>
      </c>
    </row>
    <row r="1283" spans="1:6" x14ac:dyDescent="0.35">
      <c r="A1283">
        <v>10733</v>
      </c>
      <c r="B1283">
        <v>52</v>
      </c>
      <c r="C1283" s="12">
        <v>7</v>
      </c>
      <c r="D1283">
        <v>25</v>
      </c>
      <c r="E1283">
        <v>0</v>
      </c>
      <c r="F1283" s="12">
        <v>175</v>
      </c>
    </row>
    <row r="1284" spans="1:6" x14ac:dyDescent="0.35">
      <c r="A1284">
        <v>10734</v>
      </c>
      <c r="B1284">
        <v>6</v>
      </c>
      <c r="C1284" s="12">
        <v>25</v>
      </c>
      <c r="D1284">
        <v>30</v>
      </c>
      <c r="E1284">
        <v>0</v>
      </c>
      <c r="F1284" s="12">
        <v>750</v>
      </c>
    </row>
    <row r="1285" spans="1:6" x14ac:dyDescent="0.35">
      <c r="A1285">
        <v>10734</v>
      </c>
      <c r="B1285">
        <v>30</v>
      </c>
      <c r="C1285" s="12">
        <v>25.89</v>
      </c>
      <c r="D1285">
        <v>15</v>
      </c>
      <c r="E1285">
        <v>0</v>
      </c>
      <c r="F1285" s="12">
        <v>388.35</v>
      </c>
    </row>
    <row r="1286" spans="1:6" x14ac:dyDescent="0.35">
      <c r="A1286">
        <v>10734</v>
      </c>
      <c r="B1286">
        <v>76</v>
      </c>
      <c r="C1286" s="12">
        <v>18</v>
      </c>
      <c r="D1286">
        <v>20</v>
      </c>
      <c r="E1286">
        <v>0</v>
      </c>
      <c r="F1286" s="12">
        <v>360</v>
      </c>
    </row>
    <row r="1287" spans="1:6" x14ac:dyDescent="0.35">
      <c r="A1287">
        <v>10735</v>
      </c>
      <c r="B1287">
        <v>61</v>
      </c>
      <c r="C1287" s="12">
        <v>28.5</v>
      </c>
      <c r="D1287">
        <v>20</v>
      </c>
      <c r="E1287">
        <v>0.1</v>
      </c>
      <c r="F1287" s="12">
        <v>570</v>
      </c>
    </row>
    <row r="1288" spans="1:6" x14ac:dyDescent="0.35">
      <c r="A1288">
        <v>10735</v>
      </c>
      <c r="B1288">
        <v>77</v>
      </c>
      <c r="C1288" s="12">
        <v>13</v>
      </c>
      <c r="D1288">
        <v>2</v>
      </c>
      <c r="E1288">
        <v>0.1</v>
      </c>
      <c r="F1288" s="12">
        <v>26</v>
      </c>
    </row>
    <row r="1289" spans="1:6" x14ac:dyDescent="0.35">
      <c r="A1289">
        <v>10736</v>
      </c>
      <c r="B1289">
        <v>65</v>
      </c>
      <c r="C1289" s="12">
        <v>21.05</v>
      </c>
      <c r="D1289">
        <v>40</v>
      </c>
      <c r="E1289">
        <v>0</v>
      </c>
      <c r="F1289" s="12">
        <v>842</v>
      </c>
    </row>
    <row r="1290" spans="1:6" x14ac:dyDescent="0.35">
      <c r="A1290">
        <v>10736</v>
      </c>
      <c r="B1290">
        <v>75</v>
      </c>
      <c r="C1290" s="12">
        <v>7.75</v>
      </c>
      <c r="D1290">
        <v>20</v>
      </c>
      <c r="E1290">
        <v>0</v>
      </c>
      <c r="F1290" s="12">
        <v>155</v>
      </c>
    </row>
    <row r="1291" spans="1:6" x14ac:dyDescent="0.35">
      <c r="A1291">
        <v>10737</v>
      </c>
      <c r="B1291">
        <v>13</v>
      </c>
      <c r="C1291" s="12">
        <v>6</v>
      </c>
      <c r="D1291">
        <v>4</v>
      </c>
      <c r="E1291">
        <v>0</v>
      </c>
      <c r="F1291" s="12">
        <v>24</v>
      </c>
    </row>
    <row r="1292" spans="1:6" x14ac:dyDescent="0.35">
      <c r="A1292">
        <v>10737</v>
      </c>
      <c r="B1292">
        <v>41</v>
      </c>
      <c r="C1292" s="12">
        <v>9.65</v>
      </c>
      <c r="D1292">
        <v>12</v>
      </c>
      <c r="E1292">
        <v>0</v>
      </c>
      <c r="F1292" s="12">
        <v>115.80000000000001</v>
      </c>
    </row>
    <row r="1293" spans="1:6" x14ac:dyDescent="0.35">
      <c r="A1293">
        <v>10738</v>
      </c>
      <c r="B1293">
        <v>16</v>
      </c>
      <c r="C1293" s="12">
        <v>17.45</v>
      </c>
      <c r="D1293">
        <v>3</v>
      </c>
      <c r="E1293">
        <v>0</v>
      </c>
      <c r="F1293" s="12">
        <v>52.349999999999994</v>
      </c>
    </row>
    <row r="1294" spans="1:6" x14ac:dyDescent="0.35">
      <c r="A1294">
        <v>10739</v>
      </c>
      <c r="B1294">
        <v>36</v>
      </c>
      <c r="C1294" s="12">
        <v>19</v>
      </c>
      <c r="D1294">
        <v>6</v>
      </c>
      <c r="E1294">
        <v>0</v>
      </c>
      <c r="F1294" s="12">
        <v>114</v>
      </c>
    </row>
    <row r="1295" spans="1:6" x14ac:dyDescent="0.35">
      <c r="A1295">
        <v>10739</v>
      </c>
      <c r="B1295">
        <v>52</v>
      </c>
      <c r="C1295" s="12">
        <v>7</v>
      </c>
      <c r="D1295">
        <v>18</v>
      </c>
      <c r="E1295">
        <v>0</v>
      </c>
      <c r="F1295" s="12">
        <v>126</v>
      </c>
    </row>
    <row r="1296" spans="1:6" x14ac:dyDescent="0.35">
      <c r="A1296">
        <v>10740</v>
      </c>
      <c r="B1296">
        <v>28</v>
      </c>
      <c r="C1296" s="12">
        <v>45.6</v>
      </c>
      <c r="D1296">
        <v>5</v>
      </c>
      <c r="E1296">
        <v>0.2</v>
      </c>
      <c r="F1296" s="12">
        <v>228</v>
      </c>
    </row>
    <row r="1297" spans="1:6" x14ac:dyDescent="0.35">
      <c r="A1297">
        <v>10740</v>
      </c>
      <c r="B1297">
        <v>35</v>
      </c>
      <c r="C1297" s="12">
        <v>18</v>
      </c>
      <c r="D1297">
        <v>35</v>
      </c>
      <c r="E1297">
        <v>0.2</v>
      </c>
      <c r="F1297" s="12">
        <v>630</v>
      </c>
    </row>
    <row r="1298" spans="1:6" x14ac:dyDescent="0.35">
      <c r="A1298">
        <v>10740</v>
      </c>
      <c r="B1298">
        <v>45</v>
      </c>
      <c r="C1298" s="12">
        <v>9.5</v>
      </c>
      <c r="D1298">
        <v>40</v>
      </c>
      <c r="E1298">
        <v>0.2</v>
      </c>
      <c r="F1298" s="12">
        <v>380</v>
      </c>
    </row>
    <row r="1299" spans="1:6" x14ac:dyDescent="0.35">
      <c r="A1299">
        <v>10740</v>
      </c>
      <c r="B1299">
        <v>56</v>
      </c>
      <c r="C1299" s="12">
        <v>38</v>
      </c>
      <c r="D1299">
        <v>14</v>
      </c>
      <c r="E1299">
        <v>0.2</v>
      </c>
      <c r="F1299" s="12">
        <v>532</v>
      </c>
    </row>
    <row r="1300" spans="1:6" x14ac:dyDescent="0.35">
      <c r="A1300">
        <v>10741</v>
      </c>
      <c r="B1300">
        <v>2</v>
      </c>
      <c r="C1300" s="12">
        <v>19</v>
      </c>
      <c r="D1300">
        <v>15</v>
      </c>
      <c r="E1300">
        <v>0.2</v>
      </c>
      <c r="F1300" s="12">
        <v>285</v>
      </c>
    </row>
    <row r="1301" spans="1:6" x14ac:dyDescent="0.35">
      <c r="A1301">
        <v>10742</v>
      </c>
      <c r="B1301">
        <v>3</v>
      </c>
      <c r="C1301" s="12">
        <v>10</v>
      </c>
      <c r="D1301">
        <v>20</v>
      </c>
      <c r="E1301">
        <v>0</v>
      </c>
      <c r="F1301" s="12">
        <v>200</v>
      </c>
    </row>
    <row r="1302" spans="1:6" x14ac:dyDescent="0.35">
      <c r="A1302">
        <v>10742</v>
      </c>
      <c r="B1302">
        <v>60</v>
      </c>
      <c r="C1302" s="12">
        <v>34</v>
      </c>
      <c r="D1302">
        <v>50</v>
      </c>
      <c r="E1302">
        <v>0</v>
      </c>
      <c r="F1302" s="12">
        <v>1700</v>
      </c>
    </row>
    <row r="1303" spans="1:6" x14ac:dyDescent="0.35">
      <c r="A1303">
        <v>10742</v>
      </c>
      <c r="B1303">
        <v>72</v>
      </c>
      <c r="C1303" s="12">
        <v>34.799999999999997</v>
      </c>
      <c r="D1303">
        <v>35</v>
      </c>
      <c r="E1303">
        <v>0</v>
      </c>
      <c r="F1303" s="12">
        <v>1218</v>
      </c>
    </row>
    <row r="1304" spans="1:6" x14ac:dyDescent="0.35">
      <c r="A1304">
        <v>10743</v>
      </c>
      <c r="B1304">
        <v>46</v>
      </c>
      <c r="C1304" s="12">
        <v>12</v>
      </c>
      <c r="D1304">
        <v>28</v>
      </c>
      <c r="E1304">
        <v>0.05</v>
      </c>
      <c r="F1304" s="12">
        <v>336</v>
      </c>
    </row>
    <row r="1305" spans="1:6" x14ac:dyDescent="0.35">
      <c r="A1305">
        <v>10744</v>
      </c>
      <c r="B1305">
        <v>40</v>
      </c>
      <c r="C1305" s="12">
        <v>18.399999999999999</v>
      </c>
      <c r="D1305">
        <v>50</v>
      </c>
      <c r="E1305">
        <v>0.2</v>
      </c>
      <c r="F1305" s="12">
        <v>919.99999999999989</v>
      </c>
    </row>
    <row r="1306" spans="1:6" x14ac:dyDescent="0.35">
      <c r="A1306">
        <v>10745</v>
      </c>
      <c r="B1306">
        <v>18</v>
      </c>
      <c r="C1306" s="12">
        <v>62.5</v>
      </c>
      <c r="D1306">
        <v>24</v>
      </c>
      <c r="E1306">
        <v>0</v>
      </c>
      <c r="F1306" s="12">
        <v>1500</v>
      </c>
    </row>
    <row r="1307" spans="1:6" x14ac:dyDescent="0.35">
      <c r="A1307">
        <v>10745</v>
      </c>
      <c r="B1307">
        <v>44</v>
      </c>
      <c r="C1307" s="12">
        <v>19.45</v>
      </c>
      <c r="D1307">
        <v>16</v>
      </c>
      <c r="E1307">
        <v>0</v>
      </c>
      <c r="F1307" s="12">
        <v>311.2</v>
      </c>
    </row>
    <row r="1308" spans="1:6" x14ac:dyDescent="0.35">
      <c r="A1308">
        <v>10745</v>
      </c>
      <c r="B1308">
        <v>59</v>
      </c>
      <c r="C1308" s="12">
        <v>55</v>
      </c>
      <c r="D1308">
        <v>45</v>
      </c>
      <c r="E1308">
        <v>0</v>
      </c>
      <c r="F1308" s="12">
        <v>2475</v>
      </c>
    </row>
    <row r="1309" spans="1:6" x14ac:dyDescent="0.35">
      <c r="A1309">
        <v>10745</v>
      </c>
      <c r="B1309">
        <v>72</v>
      </c>
      <c r="C1309" s="12">
        <v>34.799999999999997</v>
      </c>
      <c r="D1309">
        <v>7</v>
      </c>
      <c r="E1309">
        <v>0</v>
      </c>
      <c r="F1309" s="12">
        <v>243.59999999999997</v>
      </c>
    </row>
    <row r="1310" spans="1:6" x14ac:dyDescent="0.35">
      <c r="A1310">
        <v>10746</v>
      </c>
      <c r="B1310">
        <v>13</v>
      </c>
      <c r="C1310" s="12">
        <v>6</v>
      </c>
      <c r="D1310">
        <v>6</v>
      </c>
      <c r="E1310">
        <v>0</v>
      </c>
      <c r="F1310" s="12">
        <v>36</v>
      </c>
    </row>
    <row r="1311" spans="1:6" x14ac:dyDescent="0.35">
      <c r="A1311">
        <v>10746</v>
      </c>
      <c r="B1311">
        <v>42</v>
      </c>
      <c r="C1311" s="12">
        <v>14</v>
      </c>
      <c r="D1311">
        <v>28</v>
      </c>
      <c r="E1311">
        <v>0</v>
      </c>
      <c r="F1311" s="12">
        <v>392</v>
      </c>
    </row>
    <row r="1312" spans="1:6" x14ac:dyDescent="0.35">
      <c r="A1312">
        <v>10746</v>
      </c>
      <c r="B1312">
        <v>62</v>
      </c>
      <c r="C1312" s="12">
        <v>49.3</v>
      </c>
      <c r="D1312">
        <v>9</v>
      </c>
      <c r="E1312">
        <v>0</v>
      </c>
      <c r="F1312" s="12">
        <v>443.7</v>
      </c>
    </row>
    <row r="1313" spans="1:6" x14ac:dyDescent="0.35">
      <c r="A1313">
        <v>10746</v>
      </c>
      <c r="B1313">
        <v>69</v>
      </c>
      <c r="C1313" s="12">
        <v>36</v>
      </c>
      <c r="D1313">
        <v>40</v>
      </c>
      <c r="E1313">
        <v>0</v>
      </c>
      <c r="F1313" s="12">
        <v>1440</v>
      </c>
    </row>
    <row r="1314" spans="1:6" x14ac:dyDescent="0.35">
      <c r="A1314">
        <v>10747</v>
      </c>
      <c r="B1314">
        <v>31</v>
      </c>
      <c r="C1314" s="12">
        <v>12.5</v>
      </c>
      <c r="D1314">
        <v>8</v>
      </c>
      <c r="E1314">
        <v>0</v>
      </c>
      <c r="F1314" s="12">
        <v>100</v>
      </c>
    </row>
    <row r="1315" spans="1:6" x14ac:dyDescent="0.35">
      <c r="A1315">
        <v>10747</v>
      </c>
      <c r="B1315">
        <v>41</v>
      </c>
      <c r="C1315" s="12">
        <v>9.65</v>
      </c>
      <c r="D1315">
        <v>35</v>
      </c>
      <c r="E1315">
        <v>0</v>
      </c>
      <c r="F1315" s="12">
        <v>337.75</v>
      </c>
    </row>
    <row r="1316" spans="1:6" x14ac:dyDescent="0.35">
      <c r="A1316">
        <v>10747</v>
      </c>
      <c r="B1316">
        <v>63</v>
      </c>
      <c r="C1316" s="12">
        <v>43.9</v>
      </c>
      <c r="D1316">
        <v>9</v>
      </c>
      <c r="E1316">
        <v>0</v>
      </c>
      <c r="F1316" s="12">
        <v>395.09999999999997</v>
      </c>
    </row>
    <row r="1317" spans="1:6" x14ac:dyDescent="0.35">
      <c r="A1317">
        <v>10747</v>
      </c>
      <c r="B1317">
        <v>69</v>
      </c>
      <c r="C1317" s="12">
        <v>36</v>
      </c>
      <c r="D1317">
        <v>30</v>
      </c>
      <c r="E1317">
        <v>0</v>
      </c>
      <c r="F1317" s="12">
        <v>1080</v>
      </c>
    </row>
    <row r="1318" spans="1:6" x14ac:dyDescent="0.35">
      <c r="A1318">
        <v>10748</v>
      </c>
      <c r="B1318">
        <v>23</v>
      </c>
      <c r="C1318" s="12">
        <v>9</v>
      </c>
      <c r="D1318">
        <v>44</v>
      </c>
      <c r="E1318">
        <v>0</v>
      </c>
      <c r="F1318" s="12">
        <v>396</v>
      </c>
    </row>
    <row r="1319" spans="1:6" x14ac:dyDescent="0.35">
      <c r="A1319">
        <v>10748</v>
      </c>
      <c r="B1319">
        <v>40</v>
      </c>
      <c r="C1319" s="12">
        <v>18.399999999999999</v>
      </c>
      <c r="D1319">
        <v>40</v>
      </c>
      <c r="E1319">
        <v>0</v>
      </c>
      <c r="F1319" s="12">
        <v>736</v>
      </c>
    </row>
    <row r="1320" spans="1:6" x14ac:dyDescent="0.35">
      <c r="A1320">
        <v>10748</v>
      </c>
      <c r="B1320">
        <v>56</v>
      </c>
      <c r="C1320" s="12">
        <v>38</v>
      </c>
      <c r="D1320">
        <v>28</v>
      </c>
      <c r="E1320">
        <v>0</v>
      </c>
      <c r="F1320" s="12">
        <v>1064</v>
      </c>
    </row>
    <row r="1321" spans="1:6" x14ac:dyDescent="0.35">
      <c r="A1321">
        <v>10749</v>
      </c>
      <c r="B1321">
        <v>56</v>
      </c>
      <c r="C1321" s="12">
        <v>38</v>
      </c>
      <c r="D1321">
        <v>15</v>
      </c>
      <c r="E1321">
        <v>0</v>
      </c>
      <c r="F1321" s="12">
        <v>570</v>
      </c>
    </row>
    <row r="1322" spans="1:6" x14ac:dyDescent="0.35">
      <c r="A1322">
        <v>10749</v>
      </c>
      <c r="B1322">
        <v>59</v>
      </c>
      <c r="C1322" s="12">
        <v>55</v>
      </c>
      <c r="D1322">
        <v>6</v>
      </c>
      <c r="E1322">
        <v>0</v>
      </c>
      <c r="F1322" s="12">
        <v>330</v>
      </c>
    </row>
    <row r="1323" spans="1:6" x14ac:dyDescent="0.35">
      <c r="A1323">
        <v>10749</v>
      </c>
      <c r="B1323">
        <v>76</v>
      </c>
      <c r="C1323" s="12">
        <v>18</v>
      </c>
      <c r="D1323">
        <v>10</v>
      </c>
      <c r="E1323">
        <v>0</v>
      </c>
      <c r="F1323" s="12">
        <v>180</v>
      </c>
    </row>
    <row r="1324" spans="1:6" x14ac:dyDescent="0.35">
      <c r="A1324">
        <v>10750</v>
      </c>
      <c r="B1324">
        <v>14</v>
      </c>
      <c r="C1324" s="12">
        <v>23.25</v>
      </c>
      <c r="D1324">
        <v>5</v>
      </c>
      <c r="E1324">
        <v>0.15</v>
      </c>
      <c r="F1324" s="12">
        <v>116.25</v>
      </c>
    </row>
    <row r="1325" spans="1:6" x14ac:dyDescent="0.35">
      <c r="A1325">
        <v>10750</v>
      </c>
      <c r="B1325">
        <v>45</v>
      </c>
      <c r="C1325" s="12">
        <v>9.5</v>
      </c>
      <c r="D1325">
        <v>40</v>
      </c>
      <c r="E1325">
        <v>0.15</v>
      </c>
      <c r="F1325" s="12">
        <v>380</v>
      </c>
    </row>
    <row r="1326" spans="1:6" x14ac:dyDescent="0.35">
      <c r="A1326">
        <v>10750</v>
      </c>
      <c r="B1326">
        <v>59</v>
      </c>
      <c r="C1326" s="12">
        <v>55</v>
      </c>
      <c r="D1326">
        <v>25</v>
      </c>
      <c r="E1326">
        <v>0.15</v>
      </c>
      <c r="F1326" s="12">
        <v>1375</v>
      </c>
    </row>
    <row r="1327" spans="1:6" x14ac:dyDescent="0.35">
      <c r="A1327">
        <v>10751</v>
      </c>
      <c r="B1327">
        <v>26</v>
      </c>
      <c r="C1327" s="12">
        <v>31.23</v>
      </c>
      <c r="D1327">
        <v>12</v>
      </c>
      <c r="E1327">
        <v>0.1</v>
      </c>
      <c r="F1327" s="12">
        <v>374.76</v>
      </c>
    </row>
    <row r="1328" spans="1:6" x14ac:dyDescent="0.35">
      <c r="A1328">
        <v>10751</v>
      </c>
      <c r="B1328">
        <v>30</v>
      </c>
      <c r="C1328" s="12">
        <v>25.89</v>
      </c>
      <c r="D1328">
        <v>30</v>
      </c>
      <c r="E1328">
        <v>0</v>
      </c>
      <c r="F1328" s="12">
        <v>776.7</v>
      </c>
    </row>
    <row r="1329" spans="1:6" x14ac:dyDescent="0.35">
      <c r="A1329">
        <v>10751</v>
      </c>
      <c r="B1329">
        <v>50</v>
      </c>
      <c r="C1329" s="12">
        <v>16.25</v>
      </c>
      <c r="D1329">
        <v>20</v>
      </c>
      <c r="E1329">
        <v>0.1</v>
      </c>
      <c r="F1329" s="12">
        <v>325</v>
      </c>
    </row>
    <row r="1330" spans="1:6" x14ac:dyDescent="0.35">
      <c r="A1330">
        <v>10751</v>
      </c>
      <c r="B1330">
        <v>73</v>
      </c>
      <c r="C1330" s="12">
        <v>15</v>
      </c>
      <c r="D1330">
        <v>15</v>
      </c>
      <c r="E1330">
        <v>0</v>
      </c>
      <c r="F1330" s="12">
        <v>225</v>
      </c>
    </row>
    <row r="1331" spans="1:6" x14ac:dyDescent="0.35">
      <c r="A1331">
        <v>10752</v>
      </c>
      <c r="B1331">
        <v>1</v>
      </c>
      <c r="C1331" s="12">
        <v>18</v>
      </c>
      <c r="D1331">
        <v>8</v>
      </c>
      <c r="E1331">
        <v>0</v>
      </c>
      <c r="F1331" s="12">
        <v>144</v>
      </c>
    </row>
    <row r="1332" spans="1:6" x14ac:dyDescent="0.35">
      <c r="A1332">
        <v>10752</v>
      </c>
      <c r="B1332">
        <v>69</v>
      </c>
      <c r="C1332" s="12">
        <v>36</v>
      </c>
      <c r="D1332">
        <v>3</v>
      </c>
      <c r="E1332">
        <v>0</v>
      </c>
      <c r="F1332" s="12">
        <v>108</v>
      </c>
    </row>
    <row r="1333" spans="1:6" x14ac:dyDescent="0.35">
      <c r="A1333">
        <v>10753</v>
      </c>
      <c r="B1333">
        <v>45</v>
      </c>
      <c r="C1333" s="12">
        <v>9.5</v>
      </c>
      <c r="D1333">
        <v>4</v>
      </c>
      <c r="E1333">
        <v>0</v>
      </c>
      <c r="F1333" s="12">
        <v>38</v>
      </c>
    </row>
    <row r="1334" spans="1:6" x14ac:dyDescent="0.35">
      <c r="A1334">
        <v>10753</v>
      </c>
      <c r="B1334">
        <v>74</v>
      </c>
      <c r="C1334" s="12">
        <v>10</v>
      </c>
      <c r="D1334">
        <v>5</v>
      </c>
      <c r="E1334">
        <v>0</v>
      </c>
      <c r="F1334" s="12">
        <v>50</v>
      </c>
    </row>
    <row r="1335" spans="1:6" x14ac:dyDescent="0.35">
      <c r="A1335">
        <v>10754</v>
      </c>
      <c r="B1335">
        <v>40</v>
      </c>
      <c r="C1335" s="12">
        <v>18.399999999999999</v>
      </c>
      <c r="D1335">
        <v>3</v>
      </c>
      <c r="E1335">
        <v>0</v>
      </c>
      <c r="F1335" s="12">
        <v>55.199999999999996</v>
      </c>
    </row>
    <row r="1336" spans="1:6" x14ac:dyDescent="0.35">
      <c r="A1336">
        <v>10755</v>
      </c>
      <c r="B1336">
        <v>47</v>
      </c>
      <c r="C1336" s="12">
        <v>9.5</v>
      </c>
      <c r="D1336">
        <v>30</v>
      </c>
      <c r="E1336">
        <v>0.25</v>
      </c>
      <c r="F1336" s="12">
        <v>285</v>
      </c>
    </row>
    <row r="1337" spans="1:6" x14ac:dyDescent="0.35">
      <c r="A1337">
        <v>10755</v>
      </c>
      <c r="B1337">
        <v>56</v>
      </c>
      <c r="C1337" s="12">
        <v>38</v>
      </c>
      <c r="D1337">
        <v>30</v>
      </c>
      <c r="E1337">
        <v>0.25</v>
      </c>
      <c r="F1337" s="12">
        <v>1140</v>
      </c>
    </row>
    <row r="1338" spans="1:6" x14ac:dyDescent="0.35">
      <c r="A1338">
        <v>10755</v>
      </c>
      <c r="B1338">
        <v>57</v>
      </c>
      <c r="C1338" s="12">
        <v>19.5</v>
      </c>
      <c r="D1338">
        <v>14</v>
      </c>
      <c r="E1338">
        <v>0.25</v>
      </c>
      <c r="F1338" s="12">
        <v>273</v>
      </c>
    </row>
    <row r="1339" spans="1:6" x14ac:dyDescent="0.35">
      <c r="A1339">
        <v>10755</v>
      </c>
      <c r="B1339">
        <v>69</v>
      </c>
      <c r="C1339" s="12">
        <v>36</v>
      </c>
      <c r="D1339">
        <v>25</v>
      </c>
      <c r="E1339">
        <v>0.25</v>
      </c>
      <c r="F1339" s="12">
        <v>900</v>
      </c>
    </row>
    <row r="1340" spans="1:6" x14ac:dyDescent="0.35">
      <c r="A1340">
        <v>10756</v>
      </c>
      <c r="B1340">
        <v>18</v>
      </c>
      <c r="C1340" s="12">
        <v>62.5</v>
      </c>
      <c r="D1340">
        <v>21</v>
      </c>
      <c r="E1340">
        <v>0.2</v>
      </c>
      <c r="F1340" s="12">
        <v>1312.5</v>
      </c>
    </row>
    <row r="1341" spans="1:6" x14ac:dyDescent="0.35">
      <c r="A1341">
        <v>10756</v>
      </c>
      <c r="B1341">
        <v>36</v>
      </c>
      <c r="C1341" s="12">
        <v>19</v>
      </c>
      <c r="D1341">
        <v>20</v>
      </c>
      <c r="E1341">
        <v>0.2</v>
      </c>
      <c r="F1341" s="12">
        <v>380</v>
      </c>
    </row>
    <row r="1342" spans="1:6" x14ac:dyDescent="0.35">
      <c r="A1342">
        <v>10756</v>
      </c>
      <c r="B1342">
        <v>68</v>
      </c>
      <c r="C1342" s="12">
        <v>12.5</v>
      </c>
      <c r="D1342">
        <v>6</v>
      </c>
      <c r="E1342">
        <v>0.2</v>
      </c>
      <c r="F1342" s="12">
        <v>75</v>
      </c>
    </row>
    <row r="1343" spans="1:6" x14ac:dyDescent="0.35">
      <c r="A1343">
        <v>10756</v>
      </c>
      <c r="B1343">
        <v>69</v>
      </c>
      <c r="C1343" s="12">
        <v>36</v>
      </c>
      <c r="D1343">
        <v>20</v>
      </c>
      <c r="E1343">
        <v>0.2</v>
      </c>
      <c r="F1343" s="12">
        <v>720</v>
      </c>
    </row>
    <row r="1344" spans="1:6" x14ac:dyDescent="0.35">
      <c r="A1344">
        <v>10757</v>
      </c>
      <c r="B1344">
        <v>34</v>
      </c>
      <c r="C1344" s="12">
        <v>14</v>
      </c>
      <c r="D1344">
        <v>30</v>
      </c>
      <c r="E1344">
        <v>0</v>
      </c>
      <c r="F1344" s="12">
        <v>420</v>
      </c>
    </row>
    <row r="1345" spans="1:6" x14ac:dyDescent="0.35">
      <c r="A1345">
        <v>10757</v>
      </c>
      <c r="B1345">
        <v>59</v>
      </c>
      <c r="C1345" s="12">
        <v>55</v>
      </c>
      <c r="D1345">
        <v>7</v>
      </c>
      <c r="E1345">
        <v>0</v>
      </c>
      <c r="F1345" s="12">
        <v>385</v>
      </c>
    </row>
    <row r="1346" spans="1:6" x14ac:dyDescent="0.35">
      <c r="A1346">
        <v>10757</v>
      </c>
      <c r="B1346">
        <v>62</v>
      </c>
      <c r="C1346" s="12">
        <v>49.3</v>
      </c>
      <c r="D1346">
        <v>30</v>
      </c>
      <c r="E1346">
        <v>0</v>
      </c>
      <c r="F1346" s="12">
        <v>1479</v>
      </c>
    </row>
    <row r="1347" spans="1:6" x14ac:dyDescent="0.35">
      <c r="A1347">
        <v>10757</v>
      </c>
      <c r="B1347">
        <v>64</v>
      </c>
      <c r="C1347" s="12">
        <v>33.25</v>
      </c>
      <c r="D1347">
        <v>24</v>
      </c>
      <c r="E1347">
        <v>0</v>
      </c>
      <c r="F1347" s="12">
        <v>798</v>
      </c>
    </row>
    <row r="1348" spans="1:6" x14ac:dyDescent="0.35">
      <c r="A1348">
        <v>10758</v>
      </c>
      <c r="B1348">
        <v>26</v>
      </c>
      <c r="C1348" s="12">
        <v>31.23</v>
      </c>
      <c r="D1348">
        <v>20</v>
      </c>
      <c r="E1348">
        <v>0</v>
      </c>
      <c r="F1348" s="12">
        <v>624.6</v>
      </c>
    </row>
    <row r="1349" spans="1:6" x14ac:dyDescent="0.35">
      <c r="A1349">
        <v>10758</v>
      </c>
      <c r="B1349">
        <v>52</v>
      </c>
      <c r="C1349" s="12">
        <v>7</v>
      </c>
      <c r="D1349">
        <v>60</v>
      </c>
      <c r="E1349">
        <v>0</v>
      </c>
      <c r="F1349" s="12">
        <v>420</v>
      </c>
    </row>
    <row r="1350" spans="1:6" x14ac:dyDescent="0.35">
      <c r="A1350">
        <v>10758</v>
      </c>
      <c r="B1350">
        <v>70</v>
      </c>
      <c r="C1350" s="12">
        <v>15</v>
      </c>
      <c r="D1350">
        <v>40</v>
      </c>
      <c r="E1350">
        <v>0</v>
      </c>
      <c r="F1350" s="12">
        <v>600</v>
      </c>
    </row>
    <row r="1351" spans="1:6" x14ac:dyDescent="0.35">
      <c r="A1351">
        <v>10759</v>
      </c>
      <c r="B1351">
        <v>32</v>
      </c>
      <c r="C1351" s="12">
        <v>32</v>
      </c>
      <c r="D1351">
        <v>10</v>
      </c>
      <c r="E1351">
        <v>0</v>
      </c>
      <c r="F1351" s="12">
        <v>320</v>
      </c>
    </row>
    <row r="1352" spans="1:6" x14ac:dyDescent="0.35">
      <c r="A1352">
        <v>10760</v>
      </c>
      <c r="B1352">
        <v>25</v>
      </c>
      <c r="C1352" s="12">
        <v>14</v>
      </c>
      <c r="D1352">
        <v>12</v>
      </c>
      <c r="E1352">
        <v>0.25</v>
      </c>
      <c r="F1352" s="12">
        <v>168</v>
      </c>
    </row>
    <row r="1353" spans="1:6" x14ac:dyDescent="0.35">
      <c r="A1353">
        <v>10760</v>
      </c>
      <c r="B1353">
        <v>27</v>
      </c>
      <c r="C1353" s="12">
        <v>43.9</v>
      </c>
      <c r="D1353">
        <v>40</v>
      </c>
      <c r="E1353">
        <v>0</v>
      </c>
      <c r="F1353" s="12">
        <v>1756</v>
      </c>
    </row>
    <row r="1354" spans="1:6" x14ac:dyDescent="0.35">
      <c r="A1354">
        <v>10760</v>
      </c>
      <c r="B1354">
        <v>43</v>
      </c>
      <c r="C1354" s="12">
        <v>46</v>
      </c>
      <c r="D1354">
        <v>30</v>
      </c>
      <c r="E1354">
        <v>0.25</v>
      </c>
      <c r="F1354" s="12">
        <v>1380</v>
      </c>
    </row>
    <row r="1355" spans="1:6" x14ac:dyDescent="0.35">
      <c r="A1355">
        <v>10761</v>
      </c>
      <c r="B1355">
        <v>25</v>
      </c>
      <c r="C1355" s="12">
        <v>14</v>
      </c>
      <c r="D1355">
        <v>35</v>
      </c>
      <c r="E1355">
        <v>0.25</v>
      </c>
      <c r="F1355" s="12">
        <v>490</v>
      </c>
    </row>
    <row r="1356" spans="1:6" x14ac:dyDescent="0.35">
      <c r="A1356">
        <v>10761</v>
      </c>
      <c r="B1356">
        <v>75</v>
      </c>
      <c r="C1356" s="12">
        <v>7.75</v>
      </c>
      <c r="D1356">
        <v>18</v>
      </c>
      <c r="E1356">
        <v>0</v>
      </c>
      <c r="F1356" s="12">
        <v>139.5</v>
      </c>
    </row>
    <row r="1357" spans="1:6" x14ac:dyDescent="0.35">
      <c r="A1357">
        <v>10762</v>
      </c>
      <c r="B1357">
        <v>39</v>
      </c>
      <c r="C1357" s="12">
        <v>18</v>
      </c>
      <c r="D1357">
        <v>16</v>
      </c>
      <c r="E1357">
        <v>0</v>
      </c>
      <c r="F1357" s="12">
        <v>288</v>
      </c>
    </row>
    <row r="1358" spans="1:6" x14ac:dyDescent="0.35">
      <c r="A1358">
        <v>10762</v>
      </c>
      <c r="B1358">
        <v>47</v>
      </c>
      <c r="C1358" s="12">
        <v>9.5</v>
      </c>
      <c r="D1358">
        <v>30</v>
      </c>
      <c r="E1358">
        <v>0</v>
      </c>
      <c r="F1358" s="12">
        <v>285</v>
      </c>
    </row>
    <row r="1359" spans="1:6" x14ac:dyDescent="0.35">
      <c r="A1359">
        <v>10762</v>
      </c>
      <c r="B1359">
        <v>51</v>
      </c>
      <c r="C1359" s="12">
        <v>53</v>
      </c>
      <c r="D1359">
        <v>28</v>
      </c>
      <c r="E1359">
        <v>0</v>
      </c>
      <c r="F1359" s="12">
        <v>1484</v>
      </c>
    </row>
    <row r="1360" spans="1:6" x14ac:dyDescent="0.35">
      <c r="A1360">
        <v>10762</v>
      </c>
      <c r="B1360">
        <v>56</v>
      </c>
      <c r="C1360" s="12">
        <v>38</v>
      </c>
      <c r="D1360">
        <v>60</v>
      </c>
      <c r="E1360">
        <v>0</v>
      </c>
      <c r="F1360" s="12">
        <v>2280</v>
      </c>
    </row>
    <row r="1361" spans="1:6" x14ac:dyDescent="0.35">
      <c r="A1361">
        <v>10763</v>
      </c>
      <c r="B1361">
        <v>21</v>
      </c>
      <c r="C1361" s="12">
        <v>10</v>
      </c>
      <c r="D1361">
        <v>40</v>
      </c>
      <c r="E1361">
        <v>0</v>
      </c>
      <c r="F1361" s="12">
        <v>400</v>
      </c>
    </row>
    <row r="1362" spans="1:6" x14ac:dyDescent="0.35">
      <c r="A1362">
        <v>10763</v>
      </c>
      <c r="B1362">
        <v>22</v>
      </c>
      <c r="C1362" s="12">
        <v>21</v>
      </c>
      <c r="D1362">
        <v>6</v>
      </c>
      <c r="E1362">
        <v>0</v>
      </c>
      <c r="F1362" s="12">
        <v>126</v>
      </c>
    </row>
    <row r="1363" spans="1:6" x14ac:dyDescent="0.35">
      <c r="A1363">
        <v>10763</v>
      </c>
      <c r="B1363">
        <v>24</v>
      </c>
      <c r="C1363" s="12">
        <v>4.5</v>
      </c>
      <c r="D1363">
        <v>20</v>
      </c>
      <c r="E1363">
        <v>0</v>
      </c>
      <c r="F1363" s="12">
        <v>90</v>
      </c>
    </row>
    <row r="1364" spans="1:6" x14ac:dyDescent="0.35">
      <c r="A1364">
        <v>10764</v>
      </c>
      <c r="B1364">
        <v>3</v>
      </c>
      <c r="C1364" s="12">
        <v>10</v>
      </c>
      <c r="D1364">
        <v>20</v>
      </c>
      <c r="E1364">
        <v>0.1</v>
      </c>
      <c r="F1364" s="12">
        <v>200</v>
      </c>
    </row>
    <row r="1365" spans="1:6" x14ac:dyDescent="0.35">
      <c r="A1365">
        <v>10764</v>
      </c>
      <c r="B1365">
        <v>39</v>
      </c>
      <c r="C1365" s="12">
        <v>18</v>
      </c>
      <c r="D1365">
        <v>130</v>
      </c>
      <c r="E1365">
        <v>0.1</v>
      </c>
      <c r="F1365" s="12">
        <v>2340</v>
      </c>
    </row>
    <row r="1366" spans="1:6" x14ac:dyDescent="0.35">
      <c r="A1366">
        <v>10765</v>
      </c>
      <c r="B1366">
        <v>65</v>
      </c>
      <c r="C1366" s="12">
        <v>21.05</v>
      </c>
      <c r="D1366">
        <v>80</v>
      </c>
      <c r="E1366">
        <v>0.1</v>
      </c>
      <c r="F1366" s="12">
        <v>1684</v>
      </c>
    </row>
    <row r="1367" spans="1:6" x14ac:dyDescent="0.35">
      <c r="A1367">
        <v>10766</v>
      </c>
      <c r="B1367">
        <v>2</v>
      </c>
      <c r="C1367" s="12">
        <v>19</v>
      </c>
      <c r="D1367">
        <v>40</v>
      </c>
      <c r="E1367">
        <v>0</v>
      </c>
      <c r="F1367" s="12">
        <v>760</v>
      </c>
    </row>
    <row r="1368" spans="1:6" x14ac:dyDescent="0.35">
      <c r="A1368">
        <v>10766</v>
      </c>
      <c r="B1368">
        <v>7</v>
      </c>
      <c r="C1368" s="12">
        <v>30</v>
      </c>
      <c r="D1368">
        <v>35</v>
      </c>
      <c r="E1368">
        <v>0</v>
      </c>
      <c r="F1368" s="12">
        <v>1050</v>
      </c>
    </row>
    <row r="1369" spans="1:6" x14ac:dyDescent="0.35">
      <c r="A1369">
        <v>10766</v>
      </c>
      <c r="B1369">
        <v>68</v>
      </c>
      <c r="C1369" s="12">
        <v>12.5</v>
      </c>
      <c r="D1369">
        <v>40</v>
      </c>
      <c r="E1369">
        <v>0</v>
      </c>
      <c r="F1369" s="12">
        <v>500</v>
      </c>
    </row>
    <row r="1370" spans="1:6" x14ac:dyDescent="0.35">
      <c r="A1370">
        <v>10767</v>
      </c>
      <c r="B1370">
        <v>42</v>
      </c>
      <c r="C1370" s="12">
        <v>14</v>
      </c>
      <c r="D1370">
        <v>2</v>
      </c>
      <c r="E1370">
        <v>0</v>
      </c>
      <c r="F1370" s="12">
        <v>28</v>
      </c>
    </row>
    <row r="1371" spans="1:6" x14ac:dyDescent="0.35">
      <c r="A1371">
        <v>10768</v>
      </c>
      <c r="B1371">
        <v>22</v>
      </c>
      <c r="C1371" s="12">
        <v>21</v>
      </c>
      <c r="D1371">
        <v>4</v>
      </c>
      <c r="E1371">
        <v>0</v>
      </c>
      <c r="F1371" s="12">
        <v>84</v>
      </c>
    </row>
    <row r="1372" spans="1:6" x14ac:dyDescent="0.35">
      <c r="A1372">
        <v>10768</v>
      </c>
      <c r="B1372">
        <v>31</v>
      </c>
      <c r="C1372" s="12">
        <v>12.5</v>
      </c>
      <c r="D1372">
        <v>50</v>
      </c>
      <c r="E1372">
        <v>0</v>
      </c>
      <c r="F1372" s="12">
        <v>625</v>
      </c>
    </row>
    <row r="1373" spans="1:6" x14ac:dyDescent="0.35">
      <c r="A1373">
        <v>10768</v>
      </c>
      <c r="B1373">
        <v>60</v>
      </c>
      <c r="C1373" s="12">
        <v>34</v>
      </c>
      <c r="D1373">
        <v>15</v>
      </c>
      <c r="E1373">
        <v>0</v>
      </c>
      <c r="F1373" s="12">
        <v>510</v>
      </c>
    </row>
    <row r="1374" spans="1:6" x14ac:dyDescent="0.35">
      <c r="A1374">
        <v>10768</v>
      </c>
      <c r="B1374">
        <v>71</v>
      </c>
      <c r="C1374" s="12">
        <v>21.5</v>
      </c>
      <c r="D1374">
        <v>12</v>
      </c>
      <c r="E1374">
        <v>0</v>
      </c>
      <c r="F1374" s="12">
        <v>258</v>
      </c>
    </row>
    <row r="1375" spans="1:6" x14ac:dyDescent="0.35">
      <c r="A1375">
        <v>10769</v>
      </c>
      <c r="B1375">
        <v>41</v>
      </c>
      <c r="C1375" s="12">
        <v>9.65</v>
      </c>
      <c r="D1375">
        <v>30</v>
      </c>
      <c r="E1375">
        <v>0.05</v>
      </c>
      <c r="F1375" s="12">
        <v>289.5</v>
      </c>
    </row>
    <row r="1376" spans="1:6" x14ac:dyDescent="0.35">
      <c r="A1376">
        <v>10769</v>
      </c>
      <c r="B1376">
        <v>52</v>
      </c>
      <c r="C1376" s="12">
        <v>7</v>
      </c>
      <c r="D1376">
        <v>15</v>
      </c>
      <c r="E1376">
        <v>0.05</v>
      </c>
      <c r="F1376" s="12">
        <v>105</v>
      </c>
    </row>
    <row r="1377" spans="1:6" x14ac:dyDescent="0.35">
      <c r="A1377">
        <v>10769</v>
      </c>
      <c r="B1377">
        <v>61</v>
      </c>
      <c r="C1377" s="12">
        <v>28.5</v>
      </c>
      <c r="D1377">
        <v>20</v>
      </c>
      <c r="E1377">
        <v>0</v>
      </c>
      <c r="F1377" s="12">
        <v>570</v>
      </c>
    </row>
    <row r="1378" spans="1:6" x14ac:dyDescent="0.35">
      <c r="A1378">
        <v>10769</v>
      </c>
      <c r="B1378">
        <v>62</v>
      </c>
      <c r="C1378" s="12">
        <v>49.3</v>
      </c>
      <c r="D1378">
        <v>15</v>
      </c>
      <c r="E1378">
        <v>0</v>
      </c>
      <c r="F1378" s="12">
        <v>739.5</v>
      </c>
    </row>
    <row r="1379" spans="1:6" x14ac:dyDescent="0.35">
      <c r="A1379">
        <v>10770</v>
      </c>
      <c r="B1379">
        <v>11</v>
      </c>
      <c r="C1379" s="12">
        <v>21</v>
      </c>
      <c r="D1379">
        <v>15</v>
      </c>
      <c r="E1379">
        <v>0.25</v>
      </c>
      <c r="F1379" s="12">
        <v>315</v>
      </c>
    </row>
    <row r="1380" spans="1:6" x14ac:dyDescent="0.35">
      <c r="A1380">
        <v>10771</v>
      </c>
      <c r="B1380">
        <v>71</v>
      </c>
      <c r="C1380" s="12">
        <v>21.5</v>
      </c>
      <c r="D1380">
        <v>16</v>
      </c>
      <c r="E1380">
        <v>0</v>
      </c>
      <c r="F1380" s="12">
        <v>344</v>
      </c>
    </row>
    <row r="1381" spans="1:6" x14ac:dyDescent="0.35">
      <c r="A1381">
        <v>10772</v>
      </c>
      <c r="B1381">
        <v>29</v>
      </c>
      <c r="C1381" s="12">
        <v>123.79</v>
      </c>
      <c r="D1381">
        <v>18</v>
      </c>
      <c r="E1381">
        <v>0</v>
      </c>
      <c r="F1381" s="12">
        <v>2228.2200000000003</v>
      </c>
    </row>
    <row r="1382" spans="1:6" x14ac:dyDescent="0.35">
      <c r="A1382">
        <v>10772</v>
      </c>
      <c r="B1382">
        <v>59</v>
      </c>
      <c r="C1382" s="12">
        <v>55</v>
      </c>
      <c r="D1382">
        <v>25</v>
      </c>
      <c r="E1382">
        <v>0</v>
      </c>
      <c r="F1382" s="12">
        <v>1375</v>
      </c>
    </row>
    <row r="1383" spans="1:6" x14ac:dyDescent="0.35">
      <c r="A1383">
        <v>10773</v>
      </c>
      <c r="B1383">
        <v>17</v>
      </c>
      <c r="C1383" s="12">
        <v>39</v>
      </c>
      <c r="D1383">
        <v>33</v>
      </c>
      <c r="E1383">
        <v>0</v>
      </c>
      <c r="F1383" s="12">
        <v>1287</v>
      </c>
    </row>
    <row r="1384" spans="1:6" x14ac:dyDescent="0.35">
      <c r="A1384">
        <v>10773</v>
      </c>
      <c r="B1384">
        <v>31</v>
      </c>
      <c r="C1384" s="12">
        <v>12.5</v>
      </c>
      <c r="D1384">
        <v>70</v>
      </c>
      <c r="E1384">
        <v>0.2</v>
      </c>
      <c r="F1384" s="12">
        <v>875</v>
      </c>
    </row>
    <row r="1385" spans="1:6" x14ac:dyDescent="0.35">
      <c r="A1385">
        <v>10773</v>
      </c>
      <c r="B1385">
        <v>75</v>
      </c>
      <c r="C1385" s="12">
        <v>7.75</v>
      </c>
      <c r="D1385">
        <v>7</v>
      </c>
      <c r="E1385">
        <v>0.2</v>
      </c>
      <c r="F1385" s="12">
        <v>54.25</v>
      </c>
    </row>
    <row r="1386" spans="1:6" x14ac:dyDescent="0.35">
      <c r="A1386">
        <v>10774</v>
      </c>
      <c r="B1386">
        <v>31</v>
      </c>
      <c r="C1386" s="12">
        <v>12.5</v>
      </c>
      <c r="D1386">
        <v>2</v>
      </c>
      <c r="E1386">
        <v>0.25</v>
      </c>
      <c r="F1386" s="12">
        <v>25</v>
      </c>
    </row>
    <row r="1387" spans="1:6" x14ac:dyDescent="0.35">
      <c r="A1387">
        <v>10774</v>
      </c>
      <c r="B1387">
        <v>66</v>
      </c>
      <c r="C1387" s="12">
        <v>17</v>
      </c>
      <c r="D1387">
        <v>50</v>
      </c>
      <c r="E1387">
        <v>0</v>
      </c>
      <c r="F1387" s="12">
        <v>850</v>
      </c>
    </row>
    <row r="1388" spans="1:6" x14ac:dyDescent="0.35">
      <c r="A1388">
        <v>10775</v>
      </c>
      <c r="B1388">
        <v>10</v>
      </c>
      <c r="C1388" s="12">
        <v>31</v>
      </c>
      <c r="D1388">
        <v>6</v>
      </c>
      <c r="E1388">
        <v>0</v>
      </c>
      <c r="F1388" s="12">
        <v>186</v>
      </c>
    </row>
    <row r="1389" spans="1:6" x14ac:dyDescent="0.35">
      <c r="A1389">
        <v>10775</v>
      </c>
      <c r="B1389">
        <v>67</v>
      </c>
      <c r="C1389" s="12">
        <v>14</v>
      </c>
      <c r="D1389">
        <v>3</v>
      </c>
      <c r="E1389">
        <v>0</v>
      </c>
      <c r="F1389" s="12">
        <v>42</v>
      </c>
    </row>
    <row r="1390" spans="1:6" x14ac:dyDescent="0.35">
      <c r="A1390">
        <v>10776</v>
      </c>
      <c r="B1390">
        <v>31</v>
      </c>
      <c r="C1390" s="12">
        <v>12.5</v>
      </c>
      <c r="D1390">
        <v>16</v>
      </c>
      <c r="E1390">
        <v>0.05</v>
      </c>
      <c r="F1390" s="12">
        <v>200</v>
      </c>
    </row>
    <row r="1391" spans="1:6" x14ac:dyDescent="0.35">
      <c r="A1391">
        <v>10776</v>
      </c>
      <c r="B1391">
        <v>42</v>
      </c>
      <c r="C1391" s="12">
        <v>14</v>
      </c>
      <c r="D1391">
        <v>12</v>
      </c>
      <c r="E1391">
        <v>0.05</v>
      </c>
      <c r="F1391" s="12">
        <v>168</v>
      </c>
    </row>
    <row r="1392" spans="1:6" x14ac:dyDescent="0.35">
      <c r="A1392">
        <v>10776</v>
      </c>
      <c r="B1392">
        <v>45</v>
      </c>
      <c r="C1392" s="12">
        <v>9.5</v>
      </c>
      <c r="D1392">
        <v>27</v>
      </c>
      <c r="E1392">
        <v>0.05</v>
      </c>
      <c r="F1392" s="12">
        <v>256.5</v>
      </c>
    </row>
    <row r="1393" spans="1:6" x14ac:dyDescent="0.35">
      <c r="A1393">
        <v>10776</v>
      </c>
      <c r="B1393">
        <v>51</v>
      </c>
      <c r="C1393" s="12">
        <v>53</v>
      </c>
      <c r="D1393">
        <v>120</v>
      </c>
      <c r="E1393">
        <v>0.05</v>
      </c>
      <c r="F1393" s="12">
        <v>6360</v>
      </c>
    </row>
    <row r="1394" spans="1:6" x14ac:dyDescent="0.35">
      <c r="A1394">
        <v>10777</v>
      </c>
      <c r="B1394">
        <v>42</v>
      </c>
      <c r="C1394" s="12">
        <v>14</v>
      </c>
      <c r="D1394">
        <v>20</v>
      </c>
      <c r="E1394">
        <v>0.2</v>
      </c>
      <c r="F1394" s="12">
        <v>280</v>
      </c>
    </row>
    <row r="1395" spans="1:6" x14ac:dyDescent="0.35">
      <c r="A1395">
        <v>10778</v>
      </c>
      <c r="B1395">
        <v>41</v>
      </c>
      <c r="C1395" s="12">
        <v>9.65</v>
      </c>
      <c r="D1395">
        <v>10</v>
      </c>
      <c r="E1395">
        <v>0</v>
      </c>
      <c r="F1395" s="12">
        <v>96.5</v>
      </c>
    </row>
    <row r="1396" spans="1:6" x14ac:dyDescent="0.35">
      <c r="A1396">
        <v>10779</v>
      </c>
      <c r="B1396">
        <v>16</v>
      </c>
      <c r="C1396" s="12">
        <v>17.45</v>
      </c>
      <c r="D1396">
        <v>20</v>
      </c>
      <c r="E1396">
        <v>0</v>
      </c>
      <c r="F1396" s="12">
        <v>349</v>
      </c>
    </row>
    <row r="1397" spans="1:6" x14ac:dyDescent="0.35">
      <c r="A1397">
        <v>10779</v>
      </c>
      <c r="B1397">
        <v>62</v>
      </c>
      <c r="C1397" s="12">
        <v>49.3</v>
      </c>
      <c r="D1397">
        <v>20</v>
      </c>
      <c r="E1397">
        <v>0</v>
      </c>
      <c r="F1397" s="12">
        <v>986</v>
      </c>
    </row>
    <row r="1398" spans="1:6" x14ac:dyDescent="0.35">
      <c r="A1398">
        <v>10780</v>
      </c>
      <c r="B1398">
        <v>70</v>
      </c>
      <c r="C1398" s="12">
        <v>15</v>
      </c>
      <c r="D1398">
        <v>35</v>
      </c>
      <c r="E1398">
        <v>0</v>
      </c>
      <c r="F1398" s="12">
        <v>525</v>
      </c>
    </row>
    <row r="1399" spans="1:6" x14ac:dyDescent="0.35">
      <c r="A1399">
        <v>10780</v>
      </c>
      <c r="B1399">
        <v>77</v>
      </c>
      <c r="C1399" s="12">
        <v>13</v>
      </c>
      <c r="D1399">
        <v>15</v>
      </c>
      <c r="E1399">
        <v>0</v>
      </c>
      <c r="F1399" s="12">
        <v>195</v>
      </c>
    </row>
    <row r="1400" spans="1:6" x14ac:dyDescent="0.35">
      <c r="A1400">
        <v>10781</v>
      </c>
      <c r="B1400">
        <v>54</v>
      </c>
      <c r="C1400" s="12">
        <v>7.45</v>
      </c>
      <c r="D1400">
        <v>3</v>
      </c>
      <c r="E1400">
        <v>0.2</v>
      </c>
      <c r="F1400" s="12">
        <v>22.35</v>
      </c>
    </row>
    <row r="1401" spans="1:6" x14ac:dyDescent="0.35">
      <c r="A1401">
        <v>10781</v>
      </c>
      <c r="B1401">
        <v>56</v>
      </c>
      <c r="C1401" s="12">
        <v>38</v>
      </c>
      <c r="D1401">
        <v>20</v>
      </c>
      <c r="E1401">
        <v>0.2</v>
      </c>
      <c r="F1401" s="12">
        <v>760</v>
      </c>
    </row>
    <row r="1402" spans="1:6" x14ac:dyDescent="0.35">
      <c r="A1402">
        <v>10781</v>
      </c>
      <c r="B1402">
        <v>74</v>
      </c>
      <c r="C1402" s="12">
        <v>10</v>
      </c>
      <c r="D1402">
        <v>35</v>
      </c>
      <c r="E1402">
        <v>0</v>
      </c>
      <c r="F1402" s="12">
        <v>350</v>
      </c>
    </row>
    <row r="1403" spans="1:6" x14ac:dyDescent="0.35">
      <c r="A1403">
        <v>10782</v>
      </c>
      <c r="B1403">
        <v>31</v>
      </c>
      <c r="C1403" s="12">
        <v>12.5</v>
      </c>
      <c r="D1403">
        <v>1</v>
      </c>
      <c r="E1403">
        <v>0</v>
      </c>
      <c r="F1403" s="12">
        <v>12.5</v>
      </c>
    </row>
    <row r="1404" spans="1:6" x14ac:dyDescent="0.35">
      <c r="A1404">
        <v>10783</v>
      </c>
      <c r="B1404">
        <v>31</v>
      </c>
      <c r="C1404" s="12">
        <v>12.5</v>
      </c>
      <c r="D1404">
        <v>10</v>
      </c>
      <c r="E1404">
        <v>0</v>
      </c>
      <c r="F1404" s="12">
        <v>125</v>
      </c>
    </row>
    <row r="1405" spans="1:6" x14ac:dyDescent="0.35">
      <c r="A1405">
        <v>10783</v>
      </c>
      <c r="B1405">
        <v>38</v>
      </c>
      <c r="C1405" s="12">
        <v>263.5</v>
      </c>
      <c r="D1405">
        <v>5</v>
      </c>
      <c r="E1405">
        <v>0</v>
      </c>
      <c r="F1405" s="12">
        <v>1317.5</v>
      </c>
    </row>
    <row r="1406" spans="1:6" x14ac:dyDescent="0.35">
      <c r="A1406">
        <v>10784</v>
      </c>
      <c r="B1406">
        <v>36</v>
      </c>
      <c r="C1406" s="12">
        <v>19</v>
      </c>
      <c r="D1406">
        <v>30</v>
      </c>
      <c r="E1406">
        <v>0</v>
      </c>
      <c r="F1406" s="12">
        <v>570</v>
      </c>
    </row>
    <row r="1407" spans="1:6" x14ac:dyDescent="0.35">
      <c r="A1407">
        <v>10784</v>
      </c>
      <c r="B1407">
        <v>39</v>
      </c>
      <c r="C1407" s="12">
        <v>18</v>
      </c>
      <c r="D1407">
        <v>2</v>
      </c>
      <c r="E1407">
        <v>0.15</v>
      </c>
      <c r="F1407" s="12">
        <v>36</v>
      </c>
    </row>
    <row r="1408" spans="1:6" x14ac:dyDescent="0.35">
      <c r="A1408">
        <v>10784</v>
      </c>
      <c r="B1408">
        <v>72</v>
      </c>
      <c r="C1408" s="12">
        <v>34.799999999999997</v>
      </c>
      <c r="D1408">
        <v>30</v>
      </c>
      <c r="E1408">
        <v>0.15</v>
      </c>
      <c r="F1408" s="12">
        <v>1044</v>
      </c>
    </row>
    <row r="1409" spans="1:6" x14ac:dyDescent="0.35">
      <c r="A1409">
        <v>10785</v>
      </c>
      <c r="B1409">
        <v>10</v>
      </c>
      <c r="C1409" s="12">
        <v>31</v>
      </c>
      <c r="D1409">
        <v>10</v>
      </c>
      <c r="E1409">
        <v>0</v>
      </c>
      <c r="F1409" s="12">
        <v>310</v>
      </c>
    </row>
    <row r="1410" spans="1:6" x14ac:dyDescent="0.35">
      <c r="A1410">
        <v>10785</v>
      </c>
      <c r="B1410">
        <v>75</v>
      </c>
      <c r="C1410" s="12">
        <v>7.75</v>
      </c>
      <c r="D1410">
        <v>10</v>
      </c>
      <c r="E1410">
        <v>0</v>
      </c>
      <c r="F1410" s="12">
        <v>77.5</v>
      </c>
    </row>
    <row r="1411" spans="1:6" x14ac:dyDescent="0.35">
      <c r="A1411">
        <v>10786</v>
      </c>
      <c r="B1411">
        <v>8</v>
      </c>
      <c r="C1411" s="12">
        <v>40</v>
      </c>
      <c r="D1411">
        <v>30</v>
      </c>
      <c r="E1411">
        <v>0.2</v>
      </c>
      <c r="F1411" s="12">
        <v>1200</v>
      </c>
    </row>
    <row r="1412" spans="1:6" x14ac:dyDescent="0.35">
      <c r="A1412">
        <v>10786</v>
      </c>
      <c r="B1412">
        <v>30</v>
      </c>
      <c r="C1412" s="12">
        <v>25.89</v>
      </c>
      <c r="D1412">
        <v>15</v>
      </c>
      <c r="E1412">
        <v>0.2</v>
      </c>
      <c r="F1412" s="12">
        <v>388.35</v>
      </c>
    </row>
    <row r="1413" spans="1:6" x14ac:dyDescent="0.35">
      <c r="A1413">
        <v>10786</v>
      </c>
      <c r="B1413">
        <v>75</v>
      </c>
      <c r="C1413" s="12">
        <v>7.75</v>
      </c>
      <c r="D1413">
        <v>42</v>
      </c>
      <c r="E1413">
        <v>0.2</v>
      </c>
      <c r="F1413" s="12">
        <v>325.5</v>
      </c>
    </row>
    <row r="1414" spans="1:6" x14ac:dyDescent="0.35">
      <c r="A1414">
        <v>10787</v>
      </c>
      <c r="B1414">
        <v>2</v>
      </c>
      <c r="C1414" s="12">
        <v>19</v>
      </c>
      <c r="D1414">
        <v>15</v>
      </c>
      <c r="E1414">
        <v>0.05</v>
      </c>
      <c r="F1414" s="12">
        <v>285</v>
      </c>
    </row>
    <row r="1415" spans="1:6" x14ac:dyDescent="0.35">
      <c r="A1415">
        <v>10787</v>
      </c>
      <c r="B1415">
        <v>29</v>
      </c>
      <c r="C1415" s="12">
        <v>123.79</v>
      </c>
      <c r="D1415">
        <v>20</v>
      </c>
      <c r="E1415">
        <v>0.05</v>
      </c>
      <c r="F1415" s="12">
        <v>2475.8000000000002</v>
      </c>
    </row>
    <row r="1416" spans="1:6" x14ac:dyDescent="0.35">
      <c r="A1416">
        <v>10788</v>
      </c>
      <c r="B1416">
        <v>19</v>
      </c>
      <c r="C1416" s="12">
        <v>9.1999999999999993</v>
      </c>
      <c r="D1416">
        <v>50</v>
      </c>
      <c r="E1416">
        <v>0.05</v>
      </c>
      <c r="F1416" s="12">
        <v>459.99999999999994</v>
      </c>
    </row>
    <row r="1417" spans="1:6" x14ac:dyDescent="0.35">
      <c r="A1417">
        <v>10788</v>
      </c>
      <c r="B1417">
        <v>75</v>
      </c>
      <c r="C1417" s="12">
        <v>7.75</v>
      </c>
      <c r="D1417">
        <v>40</v>
      </c>
      <c r="E1417">
        <v>0.05</v>
      </c>
      <c r="F1417" s="12">
        <v>310</v>
      </c>
    </row>
    <row r="1418" spans="1:6" x14ac:dyDescent="0.35">
      <c r="A1418">
        <v>10789</v>
      </c>
      <c r="B1418">
        <v>18</v>
      </c>
      <c r="C1418" s="12">
        <v>62.5</v>
      </c>
      <c r="D1418">
        <v>30</v>
      </c>
      <c r="E1418">
        <v>0</v>
      </c>
      <c r="F1418" s="12">
        <v>1875</v>
      </c>
    </row>
    <row r="1419" spans="1:6" x14ac:dyDescent="0.35">
      <c r="A1419">
        <v>10789</v>
      </c>
      <c r="B1419">
        <v>35</v>
      </c>
      <c r="C1419" s="12">
        <v>18</v>
      </c>
      <c r="D1419">
        <v>15</v>
      </c>
      <c r="E1419">
        <v>0</v>
      </c>
      <c r="F1419" s="12">
        <v>270</v>
      </c>
    </row>
    <row r="1420" spans="1:6" x14ac:dyDescent="0.35">
      <c r="A1420">
        <v>10789</v>
      </c>
      <c r="B1420">
        <v>63</v>
      </c>
      <c r="C1420" s="12">
        <v>43.9</v>
      </c>
      <c r="D1420">
        <v>30</v>
      </c>
      <c r="E1420">
        <v>0</v>
      </c>
      <c r="F1420" s="12">
        <v>1317</v>
      </c>
    </row>
    <row r="1421" spans="1:6" x14ac:dyDescent="0.35">
      <c r="A1421">
        <v>10789</v>
      </c>
      <c r="B1421">
        <v>68</v>
      </c>
      <c r="C1421" s="12">
        <v>12.5</v>
      </c>
      <c r="D1421">
        <v>18</v>
      </c>
      <c r="E1421">
        <v>0</v>
      </c>
      <c r="F1421" s="12">
        <v>225</v>
      </c>
    </row>
    <row r="1422" spans="1:6" x14ac:dyDescent="0.35">
      <c r="A1422">
        <v>10790</v>
      </c>
      <c r="B1422">
        <v>7</v>
      </c>
      <c r="C1422" s="12">
        <v>30</v>
      </c>
      <c r="D1422">
        <v>3</v>
      </c>
      <c r="E1422">
        <v>0.15</v>
      </c>
      <c r="F1422" s="12">
        <v>90</v>
      </c>
    </row>
    <row r="1423" spans="1:6" x14ac:dyDescent="0.35">
      <c r="A1423">
        <v>10790</v>
      </c>
      <c r="B1423">
        <v>56</v>
      </c>
      <c r="C1423" s="12">
        <v>38</v>
      </c>
      <c r="D1423">
        <v>20</v>
      </c>
      <c r="E1423">
        <v>0.15</v>
      </c>
      <c r="F1423" s="12">
        <v>760</v>
      </c>
    </row>
    <row r="1424" spans="1:6" x14ac:dyDescent="0.35">
      <c r="A1424">
        <v>10791</v>
      </c>
      <c r="B1424">
        <v>29</v>
      </c>
      <c r="C1424" s="12">
        <v>123.79</v>
      </c>
      <c r="D1424">
        <v>14</v>
      </c>
      <c r="E1424">
        <v>0.05</v>
      </c>
      <c r="F1424" s="12">
        <v>1733.0600000000002</v>
      </c>
    </row>
    <row r="1425" spans="1:6" x14ac:dyDescent="0.35">
      <c r="A1425">
        <v>10791</v>
      </c>
      <c r="B1425">
        <v>41</v>
      </c>
      <c r="C1425" s="12">
        <v>9.65</v>
      </c>
      <c r="D1425">
        <v>20</v>
      </c>
      <c r="E1425">
        <v>0.05</v>
      </c>
      <c r="F1425" s="12">
        <v>193</v>
      </c>
    </row>
    <row r="1426" spans="1:6" x14ac:dyDescent="0.35">
      <c r="A1426">
        <v>10792</v>
      </c>
      <c r="B1426">
        <v>2</v>
      </c>
      <c r="C1426" s="12">
        <v>19</v>
      </c>
      <c r="D1426">
        <v>10</v>
      </c>
      <c r="E1426">
        <v>0</v>
      </c>
      <c r="F1426" s="12">
        <v>190</v>
      </c>
    </row>
    <row r="1427" spans="1:6" x14ac:dyDescent="0.35">
      <c r="A1427">
        <v>10792</v>
      </c>
      <c r="B1427">
        <v>54</v>
      </c>
      <c r="C1427" s="12">
        <v>7.45</v>
      </c>
      <c r="D1427">
        <v>3</v>
      </c>
      <c r="E1427">
        <v>0</v>
      </c>
      <c r="F1427" s="12">
        <v>22.35</v>
      </c>
    </row>
    <row r="1428" spans="1:6" x14ac:dyDescent="0.35">
      <c r="A1428">
        <v>10792</v>
      </c>
      <c r="B1428">
        <v>68</v>
      </c>
      <c r="C1428" s="12">
        <v>12.5</v>
      </c>
      <c r="D1428">
        <v>15</v>
      </c>
      <c r="E1428">
        <v>0</v>
      </c>
      <c r="F1428" s="12">
        <v>187.5</v>
      </c>
    </row>
    <row r="1429" spans="1:6" x14ac:dyDescent="0.35">
      <c r="A1429">
        <v>10793</v>
      </c>
      <c r="B1429">
        <v>41</v>
      </c>
      <c r="C1429" s="12">
        <v>9.65</v>
      </c>
      <c r="D1429">
        <v>14</v>
      </c>
      <c r="E1429">
        <v>0</v>
      </c>
      <c r="F1429" s="12">
        <v>135.1</v>
      </c>
    </row>
    <row r="1430" spans="1:6" x14ac:dyDescent="0.35">
      <c r="A1430">
        <v>10793</v>
      </c>
      <c r="B1430">
        <v>52</v>
      </c>
      <c r="C1430" s="12">
        <v>7</v>
      </c>
      <c r="D1430">
        <v>8</v>
      </c>
      <c r="E1430">
        <v>0</v>
      </c>
      <c r="F1430" s="12">
        <v>56</v>
      </c>
    </row>
    <row r="1431" spans="1:6" x14ac:dyDescent="0.35">
      <c r="A1431">
        <v>10794</v>
      </c>
      <c r="B1431">
        <v>14</v>
      </c>
      <c r="C1431" s="12">
        <v>23.25</v>
      </c>
      <c r="D1431">
        <v>15</v>
      </c>
      <c r="E1431">
        <v>0.2</v>
      </c>
      <c r="F1431" s="12">
        <v>348.75</v>
      </c>
    </row>
    <row r="1432" spans="1:6" x14ac:dyDescent="0.35">
      <c r="A1432">
        <v>10794</v>
      </c>
      <c r="B1432">
        <v>54</v>
      </c>
      <c r="C1432" s="12">
        <v>7.45</v>
      </c>
      <c r="D1432">
        <v>6</v>
      </c>
      <c r="E1432">
        <v>0.2</v>
      </c>
      <c r="F1432" s="12">
        <v>44.7</v>
      </c>
    </row>
    <row r="1433" spans="1:6" x14ac:dyDescent="0.35">
      <c r="A1433">
        <v>10795</v>
      </c>
      <c r="B1433">
        <v>16</v>
      </c>
      <c r="C1433" s="12">
        <v>17.45</v>
      </c>
      <c r="D1433">
        <v>65</v>
      </c>
      <c r="E1433">
        <v>0</v>
      </c>
      <c r="F1433" s="12">
        <v>1134.25</v>
      </c>
    </row>
    <row r="1434" spans="1:6" x14ac:dyDescent="0.35">
      <c r="A1434">
        <v>10795</v>
      </c>
      <c r="B1434">
        <v>17</v>
      </c>
      <c r="C1434" s="12">
        <v>39</v>
      </c>
      <c r="D1434">
        <v>35</v>
      </c>
      <c r="E1434">
        <v>0.25</v>
      </c>
      <c r="F1434" s="12">
        <v>1365</v>
      </c>
    </row>
    <row r="1435" spans="1:6" x14ac:dyDescent="0.35">
      <c r="A1435">
        <v>10796</v>
      </c>
      <c r="B1435">
        <v>26</v>
      </c>
      <c r="C1435" s="12">
        <v>31.23</v>
      </c>
      <c r="D1435">
        <v>21</v>
      </c>
      <c r="E1435">
        <v>0.2</v>
      </c>
      <c r="F1435" s="12">
        <v>655.83</v>
      </c>
    </row>
    <row r="1436" spans="1:6" x14ac:dyDescent="0.35">
      <c r="A1436">
        <v>10796</v>
      </c>
      <c r="B1436">
        <v>44</v>
      </c>
      <c r="C1436" s="12">
        <v>19.45</v>
      </c>
      <c r="D1436">
        <v>10</v>
      </c>
      <c r="E1436">
        <v>0</v>
      </c>
      <c r="F1436" s="12">
        <v>194.5</v>
      </c>
    </row>
    <row r="1437" spans="1:6" x14ac:dyDescent="0.35">
      <c r="A1437">
        <v>10796</v>
      </c>
      <c r="B1437">
        <v>64</v>
      </c>
      <c r="C1437" s="12">
        <v>33.25</v>
      </c>
      <c r="D1437">
        <v>35</v>
      </c>
      <c r="E1437">
        <v>0.2</v>
      </c>
      <c r="F1437" s="12">
        <v>1163.75</v>
      </c>
    </row>
    <row r="1438" spans="1:6" x14ac:dyDescent="0.35">
      <c r="A1438">
        <v>10796</v>
      </c>
      <c r="B1438">
        <v>69</v>
      </c>
      <c r="C1438" s="12">
        <v>36</v>
      </c>
      <c r="D1438">
        <v>24</v>
      </c>
      <c r="E1438">
        <v>0.2</v>
      </c>
      <c r="F1438" s="12">
        <v>864</v>
      </c>
    </row>
    <row r="1439" spans="1:6" x14ac:dyDescent="0.35">
      <c r="A1439">
        <v>10797</v>
      </c>
      <c r="B1439">
        <v>11</v>
      </c>
      <c r="C1439" s="12">
        <v>21</v>
      </c>
      <c r="D1439">
        <v>20</v>
      </c>
      <c r="E1439">
        <v>0</v>
      </c>
      <c r="F1439" s="12">
        <v>420</v>
      </c>
    </row>
    <row r="1440" spans="1:6" x14ac:dyDescent="0.35">
      <c r="A1440">
        <v>10798</v>
      </c>
      <c r="B1440">
        <v>62</v>
      </c>
      <c r="C1440" s="12">
        <v>49.3</v>
      </c>
      <c r="D1440">
        <v>2</v>
      </c>
      <c r="E1440">
        <v>0</v>
      </c>
      <c r="F1440" s="12">
        <v>98.6</v>
      </c>
    </row>
    <row r="1441" spans="1:6" x14ac:dyDescent="0.35">
      <c r="A1441">
        <v>10798</v>
      </c>
      <c r="B1441">
        <v>72</v>
      </c>
      <c r="C1441" s="12">
        <v>34.799999999999997</v>
      </c>
      <c r="D1441">
        <v>10</v>
      </c>
      <c r="E1441">
        <v>0</v>
      </c>
      <c r="F1441" s="12">
        <v>348</v>
      </c>
    </row>
    <row r="1442" spans="1:6" x14ac:dyDescent="0.35">
      <c r="A1442">
        <v>10799</v>
      </c>
      <c r="B1442">
        <v>13</v>
      </c>
      <c r="C1442" s="12">
        <v>6</v>
      </c>
      <c r="D1442">
        <v>20</v>
      </c>
      <c r="E1442">
        <v>0.15</v>
      </c>
      <c r="F1442" s="12">
        <v>120</v>
      </c>
    </row>
    <row r="1443" spans="1:6" x14ac:dyDescent="0.35">
      <c r="A1443">
        <v>10799</v>
      </c>
      <c r="B1443">
        <v>24</v>
      </c>
      <c r="C1443" s="12">
        <v>4.5</v>
      </c>
      <c r="D1443">
        <v>20</v>
      </c>
      <c r="E1443">
        <v>0.15</v>
      </c>
      <c r="F1443" s="12">
        <v>90</v>
      </c>
    </row>
    <row r="1444" spans="1:6" x14ac:dyDescent="0.35">
      <c r="A1444">
        <v>10799</v>
      </c>
      <c r="B1444">
        <v>59</v>
      </c>
      <c r="C1444" s="12">
        <v>55</v>
      </c>
      <c r="D1444">
        <v>25</v>
      </c>
      <c r="E1444">
        <v>0</v>
      </c>
      <c r="F1444" s="12">
        <v>1375</v>
      </c>
    </row>
    <row r="1445" spans="1:6" x14ac:dyDescent="0.35">
      <c r="A1445">
        <v>10800</v>
      </c>
      <c r="B1445">
        <v>11</v>
      </c>
      <c r="C1445" s="12">
        <v>21</v>
      </c>
      <c r="D1445">
        <v>50</v>
      </c>
      <c r="E1445">
        <v>0.1</v>
      </c>
      <c r="F1445" s="12">
        <v>1050</v>
      </c>
    </row>
    <row r="1446" spans="1:6" x14ac:dyDescent="0.35">
      <c r="A1446">
        <v>10800</v>
      </c>
      <c r="B1446">
        <v>51</v>
      </c>
      <c r="C1446" s="12">
        <v>53</v>
      </c>
      <c r="D1446">
        <v>10</v>
      </c>
      <c r="E1446">
        <v>0.1</v>
      </c>
      <c r="F1446" s="12">
        <v>530</v>
      </c>
    </row>
    <row r="1447" spans="1:6" x14ac:dyDescent="0.35">
      <c r="A1447">
        <v>10800</v>
      </c>
      <c r="B1447">
        <v>54</v>
      </c>
      <c r="C1447" s="12">
        <v>7.45</v>
      </c>
      <c r="D1447">
        <v>7</v>
      </c>
      <c r="E1447">
        <v>0.1</v>
      </c>
      <c r="F1447" s="12">
        <v>52.15</v>
      </c>
    </row>
    <row r="1448" spans="1:6" x14ac:dyDescent="0.35">
      <c r="A1448">
        <v>10801</v>
      </c>
      <c r="B1448">
        <v>17</v>
      </c>
      <c r="C1448" s="12">
        <v>39</v>
      </c>
      <c r="D1448">
        <v>40</v>
      </c>
      <c r="E1448">
        <v>0.25</v>
      </c>
      <c r="F1448" s="12">
        <v>1560</v>
      </c>
    </row>
    <row r="1449" spans="1:6" x14ac:dyDescent="0.35">
      <c r="A1449">
        <v>10801</v>
      </c>
      <c r="B1449">
        <v>29</v>
      </c>
      <c r="C1449" s="12">
        <v>123.79</v>
      </c>
      <c r="D1449">
        <v>20</v>
      </c>
      <c r="E1449">
        <v>0.25</v>
      </c>
      <c r="F1449" s="12">
        <v>2475.8000000000002</v>
      </c>
    </row>
    <row r="1450" spans="1:6" x14ac:dyDescent="0.35">
      <c r="A1450">
        <v>10802</v>
      </c>
      <c r="B1450">
        <v>30</v>
      </c>
      <c r="C1450" s="12">
        <v>25.89</v>
      </c>
      <c r="D1450">
        <v>25</v>
      </c>
      <c r="E1450">
        <v>0.25</v>
      </c>
      <c r="F1450" s="12">
        <v>647.25</v>
      </c>
    </row>
    <row r="1451" spans="1:6" x14ac:dyDescent="0.35">
      <c r="A1451">
        <v>10802</v>
      </c>
      <c r="B1451">
        <v>51</v>
      </c>
      <c r="C1451" s="12">
        <v>53</v>
      </c>
      <c r="D1451">
        <v>30</v>
      </c>
      <c r="E1451">
        <v>0.25</v>
      </c>
      <c r="F1451" s="12">
        <v>1590</v>
      </c>
    </row>
    <row r="1452" spans="1:6" x14ac:dyDescent="0.35">
      <c r="A1452">
        <v>10802</v>
      </c>
      <c r="B1452">
        <v>55</v>
      </c>
      <c r="C1452" s="12">
        <v>24</v>
      </c>
      <c r="D1452">
        <v>60</v>
      </c>
      <c r="E1452">
        <v>0.25</v>
      </c>
      <c r="F1452" s="12">
        <v>1440</v>
      </c>
    </row>
    <row r="1453" spans="1:6" x14ac:dyDescent="0.35">
      <c r="A1453">
        <v>10802</v>
      </c>
      <c r="B1453">
        <v>62</v>
      </c>
      <c r="C1453" s="12">
        <v>49.3</v>
      </c>
      <c r="D1453">
        <v>5</v>
      </c>
      <c r="E1453">
        <v>0.25</v>
      </c>
      <c r="F1453" s="12">
        <v>246.5</v>
      </c>
    </row>
    <row r="1454" spans="1:6" x14ac:dyDescent="0.35">
      <c r="A1454">
        <v>10803</v>
      </c>
      <c r="B1454">
        <v>19</v>
      </c>
      <c r="C1454" s="12">
        <v>9.1999999999999993</v>
      </c>
      <c r="D1454">
        <v>24</v>
      </c>
      <c r="E1454">
        <v>0.05</v>
      </c>
      <c r="F1454" s="12">
        <v>220.79999999999998</v>
      </c>
    </row>
    <row r="1455" spans="1:6" x14ac:dyDescent="0.35">
      <c r="A1455">
        <v>10803</v>
      </c>
      <c r="B1455">
        <v>25</v>
      </c>
      <c r="C1455" s="12">
        <v>14</v>
      </c>
      <c r="D1455">
        <v>15</v>
      </c>
      <c r="E1455">
        <v>0.05</v>
      </c>
      <c r="F1455" s="12">
        <v>210</v>
      </c>
    </row>
    <row r="1456" spans="1:6" x14ac:dyDescent="0.35">
      <c r="A1456">
        <v>10803</v>
      </c>
      <c r="B1456">
        <v>59</v>
      </c>
      <c r="C1456" s="12">
        <v>55</v>
      </c>
      <c r="D1456">
        <v>15</v>
      </c>
      <c r="E1456">
        <v>0.05</v>
      </c>
      <c r="F1456" s="12">
        <v>825</v>
      </c>
    </row>
    <row r="1457" spans="1:6" x14ac:dyDescent="0.35">
      <c r="A1457">
        <v>10804</v>
      </c>
      <c r="B1457">
        <v>10</v>
      </c>
      <c r="C1457" s="12">
        <v>31</v>
      </c>
      <c r="D1457">
        <v>36</v>
      </c>
      <c r="E1457">
        <v>0</v>
      </c>
      <c r="F1457" s="12">
        <v>1116</v>
      </c>
    </row>
    <row r="1458" spans="1:6" x14ac:dyDescent="0.35">
      <c r="A1458">
        <v>10804</v>
      </c>
      <c r="B1458">
        <v>28</v>
      </c>
      <c r="C1458" s="12">
        <v>45.6</v>
      </c>
      <c r="D1458">
        <v>24</v>
      </c>
      <c r="E1458">
        <v>0</v>
      </c>
      <c r="F1458" s="12">
        <v>1094.4000000000001</v>
      </c>
    </row>
    <row r="1459" spans="1:6" x14ac:dyDescent="0.35">
      <c r="A1459">
        <v>10804</v>
      </c>
      <c r="B1459">
        <v>49</v>
      </c>
      <c r="C1459" s="12">
        <v>20</v>
      </c>
      <c r="D1459">
        <v>4</v>
      </c>
      <c r="E1459">
        <v>0.15</v>
      </c>
      <c r="F1459" s="12">
        <v>80</v>
      </c>
    </row>
    <row r="1460" spans="1:6" x14ac:dyDescent="0.35">
      <c r="A1460">
        <v>10805</v>
      </c>
      <c r="B1460">
        <v>34</v>
      </c>
      <c r="C1460" s="12">
        <v>14</v>
      </c>
      <c r="D1460">
        <v>10</v>
      </c>
      <c r="E1460">
        <v>0</v>
      </c>
      <c r="F1460" s="12">
        <v>140</v>
      </c>
    </row>
    <row r="1461" spans="1:6" x14ac:dyDescent="0.35">
      <c r="A1461">
        <v>10805</v>
      </c>
      <c r="B1461">
        <v>38</v>
      </c>
      <c r="C1461" s="12">
        <v>263.5</v>
      </c>
      <c r="D1461">
        <v>10</v>
      </c>
      <c r="E1461">
        <v>0</v>
      </c>
      <c r="F1461" s="12">
        <v>2635</v>
      </c>
    </row>
    <row r="1462" spans="1:6" x14ac:dyDescent="0.35">
      <c r="A1462">
        <v>10806</v>
      </c>
      <c r="B1462">
        <v>2</v>
      </c>
      <c r="C1462" s="12">
        <v>19</v>
      </c>
      <c r="D1462">
        <v>20</v>
      </c>
      <c r="E1462">
        <v>0.25</v>
      </c>
      <c r="F1462" s="12">
        <v>380</v>
      </c>
    </row>
    <row r="1463" spans="1:6" x14ac:dyDescent="0.35">
      <c r="A1463">
        <v>10806</v>
      </c>
      <c r="B1463">
        <v>65</v>
      </c>
      <c r="C1463" s="12">
        <v>21.05</v>
      </c>
      <c r="D1463">
        <v>2</v>
      </c>
      <c r="E1463">
        <v>0</v>
      </c>
      <c r="F1463" s="12">
        <v>42.1</v>
      </c>
    </row>
    <row r="1464" spans="1:6" x14ac:dyDescent="0.35">
      <c r="A1464">
        <v>10806</v>
      </c>
      <c r="B1464">
        <v>74</v>
      </c>
      <c r="C1464" s="12">
        <v>10</v>
      </c>
      <c r="D1464">
        <v>15</v>
      </c>
      <c r="E1464">
        <v>0.25</v>
      </c>
      <c r="F1464" s="12">
        <v>150</v>
      </c>
    </row>
    <row r="1465" spans="1:6" x14ac:dyDescent="0.35">
      <c r="A1465">
        <v>10807</v>
      </c>
      <c r="B1465">
        <v>40</v>
      </c>
      <c r="C1465" s="12">
        <v>18.399999999999999</v>
      </c>
      <c r="D1465">
        <v>1</v>
      </c>
      <c r="E1465">
        <v>0</v>
      </c>
      <c r="F1465" s="12">
        <v>18.399999999999999</v>
      </c>
    </row>
    <row r="1466" spans="1:6" x14ac:dyDescent="0.35">
      <c r="A1466">
        <v>10808</v>
      </c>
      <c r="B1466">
        <v>56</v>
      </c>
      <c r="C1466" s="12">
        <v>38</v>
      </c>
      <c r="D1466">
        <v>20</v>
      </c>
      <c r="E1466">
        <v>0.15</v>
      </c>
      <c r="F1466" s="12">
        <v>760</v>
      </c>
    </row>
    <row r="1467" spans="1:6" x14ac:dyDescent="0.35">
      <c r="A1467">
        <v>10808</v>
      </c>
      <c r="B1467">
        <v>76</v>
      </c>
      <c r="C1467" s="12">
        <v>18</v>
      </c>
      <c r="D1467">
        <v>50</v>
      </c>
      <c r="E1467">
        <v>0.15</v>
      </c>
      <c r="F1467" s="12">
        <v>900</v>
      </c>
    </row>
    <row r="1468" spans="1:6" x14ac:dyDescent="0.35">
      <c r="A1468">
        <v>10809</v>
      </c>
      <c r="B1468">
        <v>52</v>
      </c>
      <c r="C1468" s="12">
        <v>7</v>
      </c>
      <c r="D1468">
        <v>20</v>
      </c>
      <c r="E1468">
        <v>0</v>
      </c>
      <c r="F1468" s="12">
        <v>140</v>
      </c>
    </row>
    <row r="1469" spans="1:6" x14ac:dyDescent="0.35">
      <c r="A1469">
        <v>10810</v>
      </c>
      <c r="B1469">
        <v>13</v>
      </c>
      <c r="C1469" s="12">
        <v>6</v>
      </c>
      <c r="D1469">
        <v>7</v>
      </c>
      <c r="E1469">
        <v>0</v>
      </c>
      <c r="F1469" s="12">
        <v>42</v>
      </c>
    </row>
    <row r="1470" spans="1:6" x14ac:dyDescent="0.35">
      <c r="A1470">
        <v>10810</v>
      </c>
      <c r="B1470">
        <v>25</v>
      </c>
      <c r="C1470" s="12">
        <v>14</v>
      </c>
      <c r="D1470">
        <v>5</v>
      </c>
      <c r="E1470">
        <v>0</v>
      </c>
      <c r="F1470" s="12">
        <v>70</v>
      </c>
    </row>
    <row r="1471" spans="1:6" x14ac:dyDescent="0.35">
      <c r="A1471">
        <v>10810</v>
      </c>
      <c r="B1471">
        <v>70</v>
      </c>
      <c r="C1471" s="12">
        <v>15</v>
      </c>
      <c r="D1471">
        <v>5</v>
      </c>
      <c r="E1471">
        <v>0</v>
      </c>
      <c r="F1471" s="12">
        <v>75</v>
      </c>
    </row>
    <row r="1472" spans="1:6" x14ac:dyDescent="0.35">
      <c r="A1472">
        <v>10811</v>
      </c>
      <c r="B1472">
        <v>19</v>
      </c>
      <c r="C1472" s="12">
        <v>9.1999999999999993</v>
      </c>
      <c r="D1472">
        <v>15</v>
      </c>
      <c r="E1472">
        <v>0</v>
      </c>
      <c r="F1472" s="12">
        <v>138</v>
      </c>
    </row>
    <row r="1473" spans="1:6" x14ac:dyDescent="0.35">
      <c r="A1473">
        <v>10811</v>
      </c>
      <c r="B1473">
        <v>23</v>
      </c>
      <c r="C1473" s="12">
        <v>9</v>
      </c>
      <c r="D1473">
        <v>18</v>
      </c>
      <c r="E1473">
        <v>0</v>
      </c>
      <c r="F1473" s="12">
        <v>162</v>
      </c>
    </row>
    <row r="1474" spans="1:6" x14ac:dyDescent="0.35">
      <c r="A1474">
        <v>10811</v>
      </c>
      <c r="B1474">
        <v>40</v>
      </c>
      <c r="C1474" s="12">
        <v>18.399999999999999</v>
      </c>
      <c r="D1474">
        <v>30</v>
      </c>
      <c r="E1474">
        <v>0</v>
      </c>
      <c r="F1474" s="12">
        <v>552</v>
      </c>
    </row>
    <row r="1475" spans="1:6" x14ac:dyDescent="0.35">
      <c r="A1475">
        <v>10812</v>
      </c>
      <c r="B1475">
        <v>31</v>
      </c>
      <c r="C1475" s="12">
        <v>12.5</v>
      </c>
      <c r="D1475">
        <v>16</v>
      </c>
      <c r="E1475">
        <v>0.1</v>
      </c>
      <c r="F1475" s="12">
        <v>200</v>
      </c>
    </row>
    <row r="1476" spans="1:6" x14ac:dyDescent="0.35">
      <c r="A1476">
        <v>10812</v>
      </c>
      <c r="B1476">
        <v>72</v>
      </c>
      <c r="C1476" s="12">
        <v>34.799999999999997</v>
      </c>
      <c r="D1476">
        <v>40</v>
      </c>
      <c r="E1476">
        <v>0.1</v>
      </c>
      <c r="F1476" s="12">
        <v>1392</v>
      </c>
    </row>
    <row r="1477" spans="1:6" x14ac:dyDescent="0.35">
      <c r="A1477">
        <v>10812</v>
      </c>
      <c r="B1477">
        <v>77</v>
      </c>
      <c r="C1477" s="12">
        <v>13</v>
      </c>
      <c r="D1477">
        <v>20</v>
      </c>
      <c r="E1477">
        <v>0</v>
      </c>
      <c r="F1477" s="12">
        <v>260</v>
      </c>
    </row>
    <row r="1478" spans="1:6" x14ac:dyDescent="0.35">
      <c r="A1478">
        <v>10813</v>
      </c>
      <c r="B1478">
        <v>2</v>
      </c>
      <c r="C1478" s="12">
        <v>19</v>
      </c>
      <c r="D1478">
        <v>12</v>
      </c>
      <c r="E1478">
        <v>0.2</v>
      </c>
      <c r="F1478" s="12">
        <v>228</v>
      </c>
    </row>
    <row r="1479" spans="1:6" x14ac:dyDescent="0.35">
      <c r="A1479">
        <v>10813</v>
      </c>
      <c r="B1479">
        <v>46</v>
      </c>
      <c r="C1479" s="12">
        <v>12</v>
      </c>
      <c r="D1479">
        <v>35</v>
      </c>
      <c r="E1479">
        <v>0</v>
      </c>
      <c r="F1479" s="12">
        <v>420</v>
      </c>
    </row>
    <row r="1480" spans="1:6" x14ac:dyDescent="0.35">
      <c r="A1480">
        <v>10814</v>
      </c>
      <c r="B1480">
        <v>41</v>
      </c>
      <c r="C1480" s="12">
        <v>9.65</v>
      </c>
      <c r="D1480">
        <v>20</v>
      </c>
      <c r="E1480">
        <v>0</v>
      </c>
      <c r="F1480" s="12">
        <v>193</v>
      </c>
    </row>
    <row r="1481" spans="1:6" x14ac:dyDescent="0.35">
      <c r="A1481">
        <v>10814</v>
      </c>
      <c r="B1481">
        <v>43</v>
      </c>
      <c r="C1481" s="12">
        <v>46</v>
      </c>
      <c r="D1481">
        <v>20</v>
      </c>
      <c r="E1481">
        <v>0.15</v>
      </c>
      <c r="F1481" s="12">
        <v>920</v>
      </c>
    </row>
    <row r="1482" spans="1:6" x14ac:dyDescent="0.35">
      <c r="A1482">
        <v>10814</v>
      </c>
      <c r="B1482">
        <v>48</v>
      </c>
      <c r="C1482" s="12">
        <v>12.75</v>
      </c>
      <c r="D1482">
        <v>8</v>
      </c>
      <c r="E1482">
        <v>0.15</v>
      </c>
      <c r="F1482" s="12">
        <v>102</v>
      </c>
    </row>
    <row r="1483" spans="1:6" x14ac:dyDescent="0.35">
      <c r="A1483">
        <v>10814</v>
      </c>
      <c r="B1483">
        <v>61</v>
      </c>
      <c r="C1483" s="12">
        <v>28.5</v>
      </c>
      <c r="D1483">
        <v>30</v>
      </c>
      <c r="E1483">
        <v>0.15</v>
      </c>
      <c r="F1483" s="12">
        <v>855</v>
      </c>
    </row>
    <row r="1484" spans="1:6" x14ac:dyDescent="0.35">
      <c r="A1484">
        <v>10815</v>
      </c>
      <c r="B1484">
        <v>33</v>
      </c>
      <c r="C1484" s="12">
        <v>2.5</v>
      </c>
      <c r="D1484">
        <v>16</v>
      </c>
      <c r="E1484">
        <v>0</v>
      </c>
      <c r="F1484" s="12">
        <v>40</v>
      </c>
    </row>
    <row r="1485" spans="1:6" x14ac:dyDescent="0.35">
      <c r="A1485">
        <v>10816</v>
      </c>
      <c r="B1485">
        <v>38</v>
      </c>
      <c r="C1485" s="12">
        <v>263.5</v>
      </c>
      <c r="D1485">
        <v>30</v>
      </c>
      <c r="E1485">
        <v>0.05</v>
      </c>
      <c r="F1485" s="12">
        <v>7905</v>
      </c>
    </row>
    <row r="1486" spans="1:6" x14ac:dyDescent="0.35">
      <c r="A1486">
        <v>10816</v>
      </c>
      <c r="B1486">
        <v>62</v>
      </c>
      <c r="C1486" s="12">
        <v>49.3</v>
      </c>
      <c r="D1486">
        <v>20</v>
      </c>
      <c r="E1486">
        <v>0.05</v>
      </c>
      <c r="F1486" s="12">
        <v>986</v>
      </c>
    </row>
    <row r="1487" spans="1:6" x14ac:dyDescent="0.35">
      <c r="A1487">
        <v>10817</v>
      </c>
      <c r="B1487">
        <v>26</v>
      </c>
      <c r="C1487" s="12">
        <v>31.23</v>
      </c>
      <c r="D1487">
        <v>40</v>
      </c>
      <c r="E1487">
        <v>0.15</v>
      </c>
      <c r="F1487" s="12">
        <v>1249.2</v>
      </c>
    </row>
    <row r="1488" spans="1:6" x14ac:dyDescent="0.35">
      <c r="A1488">
        <v>10817</v>
      </c>
      <c r="B1488">
        <v>38</v>
      </c>
      <c r="C1488" s="12">
        <v>263.5</v>
      </c>
      <c r="D1488">
        <v>30</v>
      </c>
      <c r="E1488">
        <v>0</v>
      </c>
      <c r="F1488" s="12">
        <v>7905</v>
      </c>
    </row>
    <row r="1489" spans="1:6" x14ac:dyDescent="0.35">
      <c r="A1489">
        <v>10817</v>
      </c>
      <c r="B1489">
        <v>40</v>
      </c>
      <c r="C1489" s="12">
        <v>18.399999999999999</v>
      </c>
      <c r="D1489">
        <v>60</v>
      </c>
      <c r="E1489">
        <v>0.15</v>
      </c>
      <c r="F1489" s="12">
        <v>1104</v>
      </c>
    </row>
    <row r="1490" spans="1:6" x14ac:dyDescent="0.35">
      <c r="A1490">
        <v>10817</v>
      </c>
      <c r="B1490">
        <v>62</v>
      </c>
      <c r="C1490" s="12">
        <v>49.3</v>
      </c>
      <c r="D1490">
        <v>25</v>
      </c>
      <c r="E1490">
        <v>0.15</v>
      </c>
      <c r="F1490" s="12">
        <v>1232.5</v>
      </c>
    </row>
    <row r="1491" spans="1:6" x14ac:dyDescent="0.35">
      <c r="A1491">
        <v>10818</v>
      </c>
      <c r="B1491">
        <v>32</v>
      </c>
      <c r="C1491" s="12">
        <v>32</v>
      </c>
      <c r="D1491">
        <v>20</v>
      </c>
      <c r="E1491">
        <v>0</v>
      </c>
      <c r="F1491" s="12">
        <v>640</v>
      </c>
    </row>
    <row r="1492" spans="1:6" x14ac:dyDescent="0.35">
      <c r="A1492">
        <v>10818</v>
      </c>
      <c r="B1492">
        <v>41</v>
      </c>
      <c r="C1492" s="12">
        <v>9.65</v>
      </c>
      <c r="D1492">
        <v>20</v>
      </c>
      <c r="E1492">
        <v>0</v>
      </c>
      <c r="F1492" s="12">
        <v>193</v>
      </c>
    </row>
    <row r="1493" spans="1:6" x14ac:dyDescent="0.35">
      <c r="A1493">
        <v>10819</v>
      </c>
      <c r="B1493">
        <v>43</v>
      </c>
      <c r="C1493" s="12">
        <v>46</v>
      </c>
      <c r="D1493">
        <v>7</v>
      </c>
      <c r="E1493">
        <v>0</v>
      </c>
      <c r="F1493" s="12">
        <v>322</v>
      </c>
    </row>
    <row r="1494" spans="1:6" x14ac:dyDescent="0.35">
      <c r="A1494">
        <v>10819</v>
      </c>
      <c r="B1494">
        <v>75</v>
      </c>
      <c r="C1494" s="12">
        <v>7.75</v>
      </c>
      <c r="D1494">
        <v>20</v>
      </c>
      <c r="E1494">
        <v>0</v>
      </c>
      <c r="F1494" s="12">
        <v>155</v>
      </c>
    </row>
    <row r="1495" spans="1:6" x14ac:dyDescent="0.35">
      <c r="A1495">
        <v>10820</v>
      </c>
      <c r="B1495">
        <v>56</v>
      </c>
      <c r="C1495" s="12">
        <v>38</v>
      </c>
      <c r="D1495">
        <v>30</v>
      </c>
      <c r="E1495">
        <v>0</v>
      </c>
      <c r="F1495" s="12">
        <v>1140</v>
      </c>
    </row>
    <row r="1496" spans="1:6" x14ac:dyDescent="0.35">
      <c r="A1496">
        <v>10821</v>
      </c>
      <c r="B1496">
        <v>35</v>
      </c>
      <c r="C1496" s="12">
        <v>18</v>
      </c>
      <c r="D1496">
        <v>20</v>
      </c>
      <c r="E1496">
        <v>0</v>
      </c>
      <c r="F1496" s="12">
        <v>360</v>
      </c>
    </row>
    <row r="1497" spans="1:6" x14ac:dyDescent="0.35">
      <c r="A1497">
        <v>10821</v>
      </c>
      <c r="B1497">
        <v>51</v>
      </c>
      <c r="C1497" s="12">
        <v>53</v>
      </c>
      <c r="D1497">
        <v>6</v>
      </c>
      <c r="E1497">
        <v>0</v>
      </c>
      <c r="F1497" s="12">
        <v>318</v>
      </c>
    </row>
    <row r="1498" spans="1:6" x14ac:dyDescent="0.35">
      <c r="A1498">
        <v>10822</v>
      </c>
      <c r="B1498">
        <v>62</v>
      </c>
      <c r="C1498" s="12">
        <v>49.3</v>
      </c>
      <c r="D1498">
        <v>3</v>
      </c>
      <c r="E1498">
        <v>0</v>
      </c>
      <c r="F1498" s="12">
        <v>147.89999999999998</v>
      </c>
    </row>
    <row r="1499" spans="1:6" x14ac:dyDescent="0.35">
      <c r="A1499">
        <v>10822</v>
      </c>
      <c r="B1499">
        <v>70</v>
      </c>
      <c r="C1499" s="12">
        <v>15</v>
      </c>
      <c r="D1499">
        <v>6</v>
      </c>
      <c r="E1499">
        <v>0</v>
      </c>
      <c r="F1499" s="12">
        <v>90</v>
      </c>
    </row>
    <row r="1500" spans="1:6" x14ac:dyDescent="0.35">
      <c r="A1500">
        <v>10823</v>
      </c>
      <c r="B1500">
        <v>11</v>
      </c>
      <c r="C1500" s="12">
        <v>21</v>
      </c>
      <c r="D1500">
        <v>20</v>
      </c>
      <c r="E1500">
        <v>0.1</v>
      </c>
      <c r="F1500" s="12">
        <v>420</v>
      </c>
    </row>
    <row r="1501" spans="1:6" x14ac:dyDescent="0.35">
      <c r="A1501">
        <v>10823</v>
      </c>
      <c r="B1501">
        <v>57</v>
      </c>
      <c r="C1501" s="12">
        <v>19.5</v>
      </c>
      <c r="D1501">
        <v>15</v>
      </c>
      <c r="E1501">
        <v>0</v>
      </c>
      <c r="F1501" s="12">
        <v>292.5</v>
      </c>
    </row>
    <row r="1502" spans="1:6" x14ac:dyDescent="0.35">
      <c r="A1502">
        <v>10823</v>
      </c>
      <c r="B1502">
        <v>59</v>
      </c>
      <c r="C1502" s="12">
        <v>55</v>
      </c>
      <c r="D1502">
        <v>40</v>
      </c>
      <c r="E1502">
        <v>0.1</v>
      </c>
      <c r="F1502" s="12">
        <v>2200</v>
      </c>
    </row>
    <row r="1503" spans="1:6" x14ac:dyDescent="0.35">
      <c r="A1503">
        <v>10823</v>
      </c>
      <c r="B1503">
        <v>77</v>
      </c>
      <c r="C1503" s="12">
        <v>13</v>
      </c>
      <c r="D1503">
        <v>15</v>
      </c>
      <c r="E1503">
        <v>0.1</v>
      </c>
      <c r="F1503" s="12">
        <v>195</v>
      </c>
    </row>
    <row r="1504" spans="1:6" x14ac:dyDescent="0.35">
      <c r="A1504">
        <v>10824</v>
      </c>
      <c r="B1504">
        <v>41</v>
      </c>
      <c r="C1504" s="12">
        <v>9.65</v>
      </c>
      <c r="D1504">
        <v>12</v>
      </c>
      <c r="E1504">
        <v>0</v>
      </c>
      <c r="F1504" s="12">
        <v>115.80000000000001</v>
      </c>
    </row>
    <row r="1505" spans="1:6" x14ac:dyDescent="0.35">
      <c r="A1505">
        <v>10824</v>
      </c>
      <c r="B1505">
        <v>70</v>
      </c>
      <c r="C1505" s="12">
        <v>15</v>
      </c>
      <c r="D1505">
        <v>9</v>
      </c>
      <c r="E1505">
        <v>0</v>
      </c>
      <c r="F1505" s="12">
        <v>135</v>
      </c>
    </row>
    <row r="1506" spans="1:6" x14ac:dyDescent="0.35">
      <c r="A1506">
        <v>10825</v>
      </c>
      <c r="B1506">
        <v>26</v>
      </c>
      <c r="C1506" s="12">
        <v>31.23</v>
      </c>
      <c r="D1506">
        <v>12</v>
      </c>
      <c r="E1506">
        <v>0</v>
      </c>
      <c r="F1506" s="12">
        <v>374.76</v>
      </c>
    </row>
    <row r="1507" spans="1:6" x14ac:dyDescent="0.35">
      <c r="A1507">
        <v>10825</v>
      </c>
      <c r="B1507">
        <v>53</v>
      </c>
      <c r="C1507" s="12">
        <v>32.799999999999997</v>
      </c>
      <c r="D1507">
        <v>20</v>
      </c>
      <c r="E1507">
        <v>0</v>
      </c>
      <c r="F1507" s="12">
        <v>656</v>
      </c>
    </row>
    <row r="1508" spans="1:6" x14ac:dyDescent="0.35">
      <c r="A1508">
        <v>10826</v>
      </c>
      <c r="B1508">
        <v>31</v>
      </c>
      <c r="C1508" s="12">
        <v>12.5</v>
      </c>
      <c r="D1508">
        <v>35</v>
      </c>
      <c r="E1508">
        <v>0</v>
      </c>
      <c r="F1508" s="12">
        <v>437.5</v>
      </c>
    </row>
    <row r="1509" spans="1:6" x14ac:dyDescent="0.35">
      <c r="A1509">
        <v>10826</v>
      </c>
      <c r="B1509">
        <v>57</v>
      </c>
      <c r="C1509" s="12">
        <v>19.5</v>
      </c>
      <c r="D1509">
        <v>15</v>
      </c>
      <c r="E1509">
        <v>0</v>
      </c>
      <c r="F1509" s="12">
        <v>292.5</v>
      </c>
    </row>
    <row r="1510" spans="1:6" x14ac:dyDescent="0.35">
      <c r="A1510">
        <v>10827</v>
      </c>
      <c r="B1510">
        <v>10</v>
      </c>
      <c r="C1510" s="12">
        <v>31</v>
      </c>
      <c r="D1510">
        <v>15</v>
      </c>
      <c r="E1510">
        <v>0</v>
      </c>
      <c r="F1510" s="12">
        <v>465</v>
      </c>
    </row>
    <row r="1511" spans="1:6" x14ac:dyDescent="0.35">
      <c r="A1511">
        <v>10827</v>
      </c>
      <c r="B1511">
        <v>39</v>
      </c>
      <c r="C1511" s="12">
        <v>18</v>
      </c>
      <c r="D1511">
        <v>21</v>
      </c>
      <c r="E1511">
        <v>0</v>
      </c>
      <c r="F1511" s="12">
        <v>378</v>
      </c>
    </row>
    <row r="1512" spans="1:6" x14ac:dyDescent="0.35">
      <c r="A1512">
        <v>10828</v>
      </c>
      <c r="B1512">
        <v>20</v>
      </c>
      <c r="C1512" s="12">
        <v>81</v>
      </c>
      <c r="D1512">
        <v>5</v>
      </c>
      <c r="E1512">
        <v>0</v>
      </c>
      <c r="F1512" s="12">
        <v>405</v>
      </c>
    </row>
    <row r="1513" spans="1:6" x14ac:dyDescent="0.35">
      <c r="A1513">
        <v>10828</v>
      </c>
      <c r="B1513">
        <v>38</v>
      </c>
      <c r="C1513" s="12">
        <v>263.5</v>
      </c>
      <c r="D1513">
        <v>2</v>
      </c>
      <c r="E1513">
        <v>0</v>
      </c>
      <c r="F1513" s="12">
        <v>527</v>
      </c>
    </row>
    <row r="1514" spans="1:6" x14ac:dyDescent="0.35">
      <c r="A1514">
        <v>10829</v>
      </c>
      <c r="B1514">
        <v>2</v>
      </c>
      <c r="C1514" s="12">
        <v>19</v>
      </c>
      <c r="D1514">
        <v>10</v>
      </c>
      <c r="E1514">
        <v>0</v>
      </c>
      <c r="F1514" s="12">
        <v>190</v>
      </c>
    </row>
    <row r="1515" spans="1:6" x14ac:dyDescent="0.35">
      <c r="A1515">
        <v>10829</v>
      </c>
      <c r="B1515">
        <v>8</v>
      </c>
      <c r="C1515" s="12">
        <v>40</v>
      </c>
      <c r="D1515">
        <v>20</v>
      </c>
      <c r="E1515">
        <v>0</v>
      </c>
      <c r="F1515" s="12">
        <v>800</v>
      </c>
    </row>
    <row r="1516" spans="1:6" x14ac:dyDescent="0.35">
      <c r="A1516">
        <v>10829</v>
      </c>
      <c r="B1516">
        <v>13</v>
      </c>
      <c r="C1516" s="12">
        <v>6</v>
      </c>
      <c r="D1516">
        <v>10</v>
      </c>
      <c r="E1516">
        <v>0</v>
      </c>
      <c r="F1516" s="12">
        <v>60</v>
      </c>
    </row>
    <row r="1517" spans="1:6" x14ac:dyDescent="0.35">
      <c r="A1517">
        <v>10829</v>
      </c>
      <c r="B1517">
        <v>60</v>
      </c>
      <c r="C1517" s="12">
        <v>34</v>
      </c>
      <c r="D1517">
        <v>21</v>
      </c>
      <c r="E1517">
        <v>0</v>
      </c>
      <c r="F1517" s="12">
        <v>714</v>
      </c>
    </row>
    <row r="1518" spans="1:6" x14ac:dyDescent="0.35">
      <c r="A1518">
        <v>10830</v>
      </c>
      <c r="B1518">
        <v>6</v>
      </c>
      <c r="C1518" s="12">
        <v>25</v>
      </c>
      <c r="D1518">
        <v>6</v>
      </c>
      <c r="E1518">
        <v>0</v>
      </c>
      <c r="F1518" s="12">
        <v>150</v>
      </c>
    </row>
    <row r="1519" spans="1:6" x14ac:dyDescent="0.35">
      <c r="A1519">
        <v>10830</v>
      </c>
      <c r="B1519">
        <v>39</v>
      </c>
      <c r="C1519" s="12">
        <v>18</v>
      </c>
      <c r="D1519">
        <v>28</v>
      </c>
      <c r="E1519">
        <v>0</v>
      </c>
      <c r="F1519" s="12">
        <v>504</v>
      </c>
    </row>
    <row r="1520" spans="1:6" x14ac:dyDescent="0.35">
      <c r="A1520">
        <v>10830</v>
      </c>
      <c r="B1520">
        <v>60</v>
      </c>
      <c r="C1520" s="12">
        <v>34</v>
      </c>
      <c r="D1520">
        <v>30</v>
      </c>
      <c r="E1520">
        <v>0</v>
      </c>
      <c r="F1520" s="12">
        <v>1020</v>
      </c>
    </row>
    <row r="1521" spans="1:6" x14ac:dyDescent="0.35">
      <c r="A1521">
        <v>10830</v>
      </c>
      <c r="B1521">
        <v>68</v>
      </c>
      <c r="C1521" s="12">
        <v>12.5</v>
      </c>
      <c r="D1521">
        <v>24</v>
      </c>
      <c r="E1521">
        <v>0</v>
      </c>
      <c r="F1521" s="12">
        <v>300</v>
      </c>
    </row>
    <row r="1522" spans="1:6" x14ac:dyDescent="0.35">
      <c r="A1522">
        <v>10831</v>
      </c>
      <c r="B1522">
        <v>19</v>
      </c>
      <c r="C1522" s="12">
        <v>9.1999999999999993</v>
      </c>
      <c r="D1522">
        <v>2</v>
      </c>
      <c r="E1522">
        <v>0</v>
      </c>
      <c r="F1522" s="12">
        <v>18.399999999999999</v>
      </c>
    </row>
    <row r="1523" spans="1:6" x14ac:dyDescent="0.35">
      <c r="A1523">
        <v>10831</v>
      </c>
      <c r="B1523">
        <v>35</v>
      </c>
      <c r="C1523" s="12">
        <v>18</v>
      </c>
      <c r="D1523">
        <v>8</v>
      </c>
      <c r="E1523">
        <v>0</v>
      </c>
      <c r="F1523" s="12">
        <v>144</v>
      </c>
    </row>
    <row r="1524" spans="1:6" x14ac:dyDescent="0.35">
      <c r="A1524">
        <v>10831</v>
      </c>
      <c r="B1524">
        <v>38</v>
      </c>
      <c r="C1524" s="12">
        <v>263.5</v>
      </c>
      <c r="D1524">
        <v>8</v>
      </c>
      <c r="E1524">
        <v>0</v>
      </c>
      <c r="F1524" s="12">
        <v>2108</v>
      </c>
    </row>
    <row r="1525" spans="1:6" x14ac:dyDescent="0.35">
      <c r="A1525">
        <v>10831</v>
      </c>
      <c r="B1525">
        <v>43</v>
      </c>
      <c r="C1525" s="12">
        <v>46</v>
      </c>
      <c r="D1525">
        <v>9</v>
      </c>
      <c r="E1525">
        <v>0</v>
      </c>
      <c r="F1525" s="12">
        <v>414</v>
      </c>
    </row>
    <row r="1526" spans="1:6" x14ac:dyDescent="0.35">
      <c r="A1526">
        <v>10832</v>
      </c>
      <c r="B1526">
        <v>13</v>
      </c>
      <c r="C1526" s="12">
        <v>6</v>
      </c>
      <c r="D1526">
        <v>3</v>
      </c>
      <c r="E1526">
        <v>0.2</v>
      </c>
      <c r="F1526" s="12">
        <v>18</v>
      </c>
    </row>
    <row r="1527" spans="1:6" x14ac:dyDescent="0.35">
      <c r="A1527">
        <v>10832</v>
      </c>
      <c r="B1527">
        <v>25</v>
      </c>
      <c r="C1527" s="12">
        <v>14</v>
      </c>
      <c r="D1527">
        <v>10</v>
      </c>
      <c r="E1527">
        <v>0.2</v>
      </c>
      <c r="F1527" s="12">
        <v>140</v>
      </c>
    </row>
    <row r="1528" spans="1:6" x14ac:dyDescent="0.35">
      <c r="A1528">
        <v>10832</v>
      </c>
      <c r="B1528">
        <v>44</v>
      </c>
      <c r="C1528" s="12">
        <v>19.45</v>
      </c>
      <c r="D1528">
        <v>16</v>
      </c>
      <c r="E1528">
        <v>0.2</v>
      </c>
      <c r="F1528" s="12">
        <v>311.2</v>
      </c>
    </row>
    <row r="1529" spans="1:6" x14ac:dyDescent="0.35">
      <c r="A1529">
        <v>10832</v>
      </c>
      <c r="B1529">
        <v>64</v>
      </c>
      <c r="C1529" s="12">
        <v>33.25</v>
      </c>
      <c r="D1529">
        <v>3</v>
      </c>
      <c r="E1529">
        <v>0</v>
      </c>
      <c r="F1529" s="12">
        <v>99.75</v>
      </c>
    </row>
    <row r="1530" spans="1:6" x14ac:dyDescent="0.35">
      <c r="A1530">
        <v>10833</v>
      </c>
      <c r="B1530">
        <v>7</v>
      </c>
      <c r="C1530" s="12">
        <v>30</v>
      </c>
      <c r="D1530">
        <v>20</v>
      </c>
      <c r="E1530">
        <v>0.1</v>
      </c>
      <c r="F1530" s="12">
        <v>600</v>
      </c>
    </row>
    <row r="1531" spans="1:6" x14ac:dyDescent="0.35">
      <c r="A1531">
        <v>10833</v>
      </c>
      <c r="B1531">
        <v>31</v>
      </c>
      <c r="C1531" s="12">
        <v>12.5</v>
      </c>
      <c r="D1531">
        <v>9</v>
      </c>
      <c r="E1531">
        <v>0.1</v>
      </c>
      <c r="F1531" s="12">
        <v>112.5</v>
      </c>
    </row>
    <row r="1532" spans="1:6" x14ac:dyDescent="0.35">
      <c r="A1532">
        <v>10833</v>
      </c>
      <c r="B1532">
        <v>53</v>
      </c>
      <c r="C1532" s="12">
        <v>32.799999999999997</v>
      </c>
      <c r="D1532">
        <v>9</v>
      </c>
      <c r="E1532">
        <v>0.1</v>
      </c>
      <c r="F1532" s="12">
        <v>295.2</v>
      </c>
    </row>
    <row r="1533" spans="1:6" x14ac:dyDescent="0.35">
      <c r="A1533">
        <v>10834</v>
      </c>
      <c r="B1533">
        <v>29</v>
      </c>
      <c r="C1533" s="12">
        <v>123.79</v>
      </c>
      <c r="D1533">
        <v>8</v>
      </c>
      <c r="E1533">
        <v>0.05</v>
      </c>
      <c r="F1533" s="12">
        <v>990.32</v>
      </c>
    </row>
    <row r="1534" spans="1:6" x14ac:dyDescent="0.35">
      <c r="A1534">
        <v>10834</v>
      </c>
      <c r="B1534">
        <v>30</v>
      </c>
      <c r="C1534" s="12">
        <v>25.89</v>
      </c>
      <c r="D1534">
        <v>20</v>
      </c>
      <c r="E1534">
        <v>0.05</v>
      </c>
      <c r="F1534" s="12">
        <v>517.79999999999995</v>
      </c>
    </row>
    <row r="1535" spans="1:6" x14ac:dyDescent="0.35">
      <c r="A1535">
        <v>10835</v>
      </c>
      <c r="B1535">
        <v>59</v>
      </c>
      <c r="C1535" s="12">
        <v>55</v>
      </c>
      <c r="D1535">
        <v>15</v>
      </c>
      <c r="E1535">
        <v>0</v>
      </c>
      <c r="F1535" s="12">
        <v>825</v>
      </c>
    </row>
    <row r="1536" spans="1:6" x14ac:dyDescent="0.35">
      <c r="A1536">
        <v>10835</v>
      </c>
      <c r="B1536">
        <v>77</v>
      </c>
      <c r="C1536" s="12">
        <v>13</v>
      </c>
      <c r="D1536">
        <v>2</v>
      </c>
      <c r="E1536">
        <v>0.2</v>
      </c>
      <c r="F1536" s="12">
        <v>26</v>
      </c>
    </row>
    <row r="1537" spans="1:6" x14ac:dyDescent="0.35">
      <c r="A1537">
        <v>10836</v>
      </c>
      <c r="B1537">
        <v>22</v>
      </c>
      <c r="C1537" s="12">
        <v>21</v>
      </c>
      <c r="D1537">
        <v>52</v>
      </c>
      <c r="E1537">
        <v>0</v>
      </c>
      <c r="F1537" s="12">
        <v>1092</v>
      </c>
    </row>
    <row r="1538" spans="1:6" x14ac:dyDescent="0.35">
      <c r="A1538">
        <v>10836</v>
      </c>
      <c r="B1538">
        <v>35</v>
      </c>
      <c r="C1538" s="12">
        <v>18</v>
      </c>
      <c r="D1538">
        <v>6</v>
      </c>
      <c r="E1538">
        <v>0</v>
      </c>
      <c r="F1538" s="12">
        <v>108</v>
      </c>
    </row>
    <row r="1539" spans="1:6" x14ac:dyDescent="0.35">
      <c r="A1539">
        <v>10836</v>
      </c>
      <c r="B1539">
        <v>57</v>
      </c>
      <c r="C1539" s="12">
        <v>19.5</v>
      </c>
      <c r="D1539">
        <v>24</v>
      </c>
      <c r="E1539">
        <v>0</v>
      </c>
      <c r="F1539" s="12">
        <v>468</v>
      </c>
    </row>
    <row r="1540" spans="1:6" x14ac:dyDescent="0.35">
      <c r="A1540">
        <v>10836</v>
      </c>
      <c r="B1540">
        <v>60</v>
      </c>
      <c r="C1540" s="12">
        <v>34</v>
      </c>
      <c r="D1540">
        <v>60</v>
      </c>
      <c r="E1540">
        <v>0</v>
      </c>
      <c r="F1540" s="12">
        <v>2040</v>
      </c>
    </row>
    <row r="1541" spans="1:6" x14ac:dyDescent="0.35">
      <c r="A1541">
        <v>10836</v>
      </c>
      <c r="B1541">
        <v>64</v>
      </c>
      <c r="C1541" s="12">
        <v>33.25</v>
      </c>
      <c r="D1541">
        <v>30</v>
      </c>
      <c r="E1541">
        <v>0</v>
      </c>
      <c r="F1541" s="12">
        <v>997.5</v>
      </c>
    </row>
    <row r="1542" spans="1:6" x14ac:dyDescent="0.35">
      <c r="A1542">
        <v>10837</v>
      </c>
      <c r="B1542">
        <v>13</v>
      </c>
      <c r="C1542" s="12">
        <v>6</v>
      </c>
      <c r="D1542">
        <v>6</v>
      </c>
      <c r="E1542">
        <v>0</v>
      </c>
      <c r="F1542" s="12">
        <v>36</v>
      </c>
    </row>
    <row r="1543" spans="1:6" x14ac:dyDescent="0.35">
      <c r="A1543">
        <v>10837</v>
      </c>
      <c r="B1543">
        <v>40</v>
      </c>
      <c r="C1543" s="12">
        <v>18.399999999999999</v>
      </c>
      <c r="D1543">
        <v>25</v>
      </c>
      <c r="E1543">
        <v>0</v>
      </c>
      <c r="F1543" s="12">
        <v>459.99999999999994</v>
      </c>
    </row>
    <row r="1544" spans="1:6" x14ac:dyDescent="0.35">
      <c r="A1544">
        <v>10837</v>
      </c>
      <c r="B1544">
        <v>47</v>
      </c>
      <c r="C1544" s="12">
        <v>9.5</v>
      </c>
      <c r="D1544">
        <v>40</v>
      </c>
      <c r="E1544">
        <v>0.25</v>
      </c>
      <c r="F1544" s="12">
        <v>380</v>
      </c>
    </row>
    <row r="1545" spans="1:6" x14ac:dyDescent="0.35">
      <c r="A1545">
        <v>10837</v>
      </c>
      <c r="B1545">
        <v>76</v>
      </c>
      <c r="C1545" s="12">
        <v>18</v>
      </c>
      <c r="D1545">
        <v>21</v>
      </c>
      <c r="E1545">
        <v>0.25</v>
      </c>
      <c r="F1545" s="12">
        <v>378</v>
      </c>
    </row>
    <row r="1546" spans="1:6" x14ac:dyDescent="0.35">
      <c r="A1546">
        <v>10838</v>
      </c>
      <c r="B1546">
        <v>1</v>
      </c>
      <c r="C1546" s="12">
        <v>18</v>
      </c>
      <c r="D1546">
        <v>4</v>
      </c>
      <c r="E1546">
        <v>0.25</v>
      </c>
      <c r="F1546" s="12">
        <v>72</v>
      </c>
    </row>
    <row r="1547" spans="1:6" x14ac:dyDescent="0.35">
      <c r="A1547">
        <v>10838</v>
      </c>
      <c r="B1547">
        <v>18</v>
      </c>
      <c r="C1547" s="12">
        <v>62.5</v>
      </c>
      <c r="D1547">
        <v>25</v>
      </c>
      <c r="E1547">
        <v>0.25</v>
      </c>
      <c r="F1547" s="12">
        <v>1562.5</v>
      </c>
    </row>
    <row r="1548" spans="1:6" x14ac:dyDescent="0.35">
      <c r="A1548">
        <v>10838</v>
      </c>
      <c r="B1548">
        <v>36</v>
      </c>
      <c r="C1548" s="12">
        <v>19</v>
      </c>
      <c r="D1548">
        <v>50</v>
      </c>
      <c r="E1548">
        <v>0.25</v>
      </c>
      <c r="F1548" s="12">
        <v>950</v>
      </c>
    </row>
    <row r="1549" spans="1:6" x14ac:dyDescent="0.35">
      <c r="A1549">
        <v>10839</v>
      </c>
      <c r="B1549">
        <v>58</v>
      </c>
      <c r="C1549" s="12">
        <v>13.25</v>
      </c>
      <c r="D1549">
        <v>30</v>
      </c>
      <c r="E1549">
        <v>0.1</v>
      </c>
      <c r="F1549" s="12">
        <v>397.5</v>
      </c>
    </row>
    <row r="1550" spans="1:6" x14ac:dyDescent="0.35">
      <c r="A1550">
        <v>10839</v>
      </c>
      <c r="B1550">
        <v>72</v>
      </c>
      <c r="C1550" s="12">
        <v>34.799999999999997</v>
      </c>
      <c r="D1550">
        <v>15</v>
      </c>
      <c r="E1550">
        <v>0.1</v>
      </c>
      <c r="F1550" s="12">
        <v>522</v>
      </c>
    </row>
    <row r="1551" spans="1:6" x14ac:dyDescent="0.35">
      <c r="A1551">
        <v>10840</v>
      </c>
      <c r="B1551">
        <v>25</v>
      </c>
      <c r="C1551" s="12">
        <v>14</v>
      </c>
      <c r="D1551">
        <v>6</v>
      </c>
      <c r="E1551">
        <v>0.2</v>
      </c>
      <c r="F1551" s="12">
        <v>84</v>
      </c>
    </row>
    <row r="1552" spans="1:6" x14ac:dyDescent="0.35">
      <c r="A1552">
        <v>10840</v>
      </c>
      <c r="B1552">
        <v>39</v>
      </c>
      <c r="C1552" s="12">
        <v>18</v>
      </c>
      <c r="D1552">
        <v>10</v>
      </c>
      <c r="E1552">
        <v>0.2</v>
      </c>
      <c r="F1552" s="12">
        <v>180</v>
      </c>
    </row>
    <row r="1553" spans="1:6" x14ac:dyDescent="0.35">
      <c r="A1553">
        <v>10841</v>
      </c>
      <c r="B1553">
        <v>10</v>
      </c>
      <c r="C1553" s="12">
        <v>31</v>
      </c>
      <c r="D1553">
        <v>16</v>
      </c>
      <c r="E1553">
        <v>0</v>
      </c>
      <c r="F1553" s="12">
        <v>496</v>
      </c>
    </row>
    <row r="1554" spans="1:6" x14ac:dyDescent="0.35">
      <c r="A1554">
        <v>10841</v>
      </c>
      <c r="B1554">
        <v>56</v>
      </c>
      <c r="C1554" s="12">
        <v>38</v>
      </c>
      <c r="D1554">
        <v>30</v>
      </c>
      <c r="E1554">
        <v>0</v>
      </c>
      <c r="F1554" s="12">
        <v>1140</v>
      </c>
    </row>
    <row r="1555" spans="1:6" x14ac:dyDescent="0.35">
      <c r="A1555">
        <v>10841</v>
      </c>
      <c r="B1555">
        <v>59</v>
      </c>
      <c r="C1555" s="12">
        <v>55</v>
      </c>
      <c r="D1555">
        <v>50</v>
      </c>
      <c r="E1555">
        <v>0</v>
      </c>
      <c r="F1555" s="12">
        <v>2750</v>
      </c>
    </row>
    <row r="1556" spans="1:6" x14ac:dyDescent="0.35">
      <c r="A1556">
        <v>10841</v>
      </c>
      <c r="B1556">
        <v>77</v>
      </c>
      <c r="C1556" s="12">
        <v>13</v>
      </c>
      <c r="D1556">
        <v>15</v>
      </c>
      <c r="E1556">
        <v>0</v>
      </c>
      <c r="F1556" s="12">
        <v>195</v>
      </c>
    </row>
    <row r="1557" spans="1:6" x14ac:dyDescent="0.35">
      <c r="A1557">
        <v>10842</v>
      </c>
      <c r="B1557">
        <v>11</v>
      </c>
      <c r="C1557" s="12">
        <v>21</v>
      </c>
      <c r="D1557">
        <v>15</v>
      </c>
      <c r="E1557">
        <v>0</v>
      </c>
      <c r="F1557" s="12">
        <v>315</v>
      </c>
    </row>
    <row r="1558" spans="1:6" x14ac:dyDescent="0.35">
      <c r="A1558">
        <v>10842</v>
      </c>
      <c r="B1558">
        <v>43</v>
      </c>
      <c r="C1558" s="12">
        <v>46</v>
      </c>
      <c r="D1558">
        <v>5</v>
      </c>
      <c r="E1558">
        <v>0</v>
      </c>
      <c r="F1558" s="12">
        <v>230</v>
      </c>
    </row>
    <row r="1559" spans="1:6" x14ac:dyDescent="0.35">
      <c r="A1559">
        <v>10842</v>
      </c>
      <c r="B1559">
        <v>68</v>
      </c>
      <c r="C1559" s="12">
        <v>12.5</v>
      </c>
      <c r="D1559">
        <v>20</v>
      </c>
      <c r="E1559">
        <v>0</v>
      </c>
      <c r="F1559" s="12">
        <v>250</v>
      </c>
    </row>
    <row r="1560" spans="1:6" x14ac:dyDescent="0.35">
      <c r="A1560">
        <v>10842</v>
      </c>
      <c r="B1560">
        <v>70</v>
      </c>
      <c r="C1560" s="12">
        <v>15</v>
      </c>
      <c r="D1560">
        <v>12</v>
      </c>
      <c r="E1560">
        <v>0</v>
      </c>
      <c r="F1560" s="12">
        <v>180</v>
      </c>
    </row>
    <row r="1561" spans="1:6" x14ac:dyDescent="0.35">
      <c r="A1561">
        <v>10843</v>
      </c>
      <c r="B1561">
        <v>51</v>
      </c>
      <c r="C1561" s="12">
        <v>53</v>
      </c>
      <c r="D1561">
        <v>4</v>
      </c>
      <c r="E1561">
        <v>0.25</v>
      </c>
      <c r="F1561" s="12">
        <v>212</v>
      </c>
    </row>
    <row r="1562" spans="1:6" x14ac:dyDescent="0.35">
      <c r="A1562">
        <v>10844</v>
      </c>
      <c r="B1562">
        <v>22</v>
      </c>
      <c r="C1562" s="12">
        <v>21</v>
      </c>
      <c r="D1562">
        <v>35</v>
      </c>
      <c r="E1562">
        <v>0</v>
      </c>
      <c r="F1562" s="12">
        <v>735</v>
      </c>
    </row>
    <row r="1563" spans="1:6" x14ac:dyDescent="0.35">
      <c r="A1563">
        <v>10845</v>
      </c>
      <c r="B1563">
        <v>23</v>
      </c>
      <c r="C1563" s="12">
        <v>9</v>
      </c>
      <c r="D1563">
        <v>70</v>
      </c>
      <c r="E1563">
        <v>0.1</v>
      </c>
      <c r="F1563" s="12">
        <v>630</v>
      </c>
    </row>
    <row r="1564" spans="1:6" x14ac:dyDescent="0.35">
      <c r="A1564">
        <v>10845</v>
      </c>
      <c r="B1564">
        <v>35</v>
      </c>
      <c r="C1564" s="12">
        <v>18</v>
      </c>
      <c r="D1564">
        <v>25</v>
      </c>
      <c r="E1564">
        <v>0.1</v>
      </c>
      <c r="F1564" s="12">
        <v>450</v>
      </c>
    </row>
    <row r="1565" spans="1:6" x14ac:dyDescent="0.35">
      <c r="A1565">
        <v>10845</v>
      </c>
      <c r="B1565">
        <v>42</v>
      </c>
      <c r="C1565" s="12">
        <v>14</v>
      </c>
      <c r="D1565">
        <v>42</v>
      </c>
      <c r="E1565">
        <v>0.1</v>
      </c>
      <c r="F1565" s="12">
        <v>588</v>
      </c>
    </row>
    <row r="1566" spans="1:6" x14ac:dyDescent="0.35">
      <c r="A1566">
        <v>10845</v>
      </c>
      <c r="B1566">
        <v>58</v>
      </c>
      <c r="C1566" s="12">
        <v>13.25</v>
      </c>
      <c r="D1566">
        <v>60</v>
      </c>
      <c r="E1566">
        <v>0.1</v>
      </c>
      <c r="F1566" s="12">
        <v>795</v>
      </c>
    </row>
    <row r="1567" spans="1:6" x14ac:dyDescent="0.35">
      <c r="A1567">
        <v>10845</v>
      </c>
      <c r="B1567">
        <v>64</v>
      </c>
      <c r="C1567" s="12">
        <v>33.25</v>
      </c>
      <c r="D1567">
        <v>48</v>
      </c>
      <c r="E1567">
        <v>0</v>
      </c>
      <c r="F1567" s="12">
        <v>1596</v>
      </c>
    </row>
    <row r="1568" spans="1:6" x14ac:dyDescent="0.35">
      <c r="A1568">
        <v>10846</v>
      </c>
      <c r="B1568">
        <v>4</v>
      </c>
      <c r="C1568" s="12">
        <v>22</v>
      </c>
      <c r="D1568">
        <v>21</v>
      </c>
      <c r="E1568">
        <v>0</v>
      </c>
      <c r="F1568" s="12">
        <v>462</v>
      </c>
    </row>
    <row r="1569" spans="1:6" x14ac:dyDescent="0.35">
      <c r="A1569">
        <v>10846</v>
      </c>
      <c r="B1569">
        <v>70</v>
      </c>
      <c r="C1569" s="12">
        <v>15</v>
      </c>
      <c r="D1569">
        <v>30</v>
      </c>
      <c r="E1569">
        <v>0</v>
      </c>
      <c r="F1569" s="12">
        <v>450</v>
      </c>
    </row>
    <row r="1570" spans="1:6" x14ac:dyDescent="0.35">
      <c r="A1570">
        <v>10846</v>
      </c>
      <c r="B1570">
        <v>74</v>
      </c>
      <c r="C1570" s="12">
        <v>10</v>
      </c>
      <c r="D1570">
        <v>20</v>
      </c>
      <c r="E1570">
        <v>0</v>
      </c>
      <c r="F1570" s="12">
        <v>200</v>
      </c>
    </row>
    <row r="1571" spans="1:6" x14ac:dyDescent="0.35">
      <c r="A1571">
        <v>10847</v>
      </c>
      <c r="B1571">
        <v>1</v>
      </c>
      <c r="C1571" s="12">
        <v>18</v>
      </c>
      <c r="D1571">
        <v>80</v>
      </c>
      <c r="E1571">
        <v>0.2</v>
      </c>
      <c r="F1571" s="12">
        <v>1440</v>
      </c>
    </row>
    <row r="1572" spans="1:6" x14ac:dyDescent="0.35">
      <c r="A1572">
        <v>10847</v>
      </c>
      <c r="B1572">
        <v>19</v>
      </c>
      <c r="C1572" s="12">
        <v>9.1999999999999993</v>
      </c>
      <c r="D1572">
        <v>12</v>
      </c>
      <c r="E1572">
        <v>0.2</v>
      </c>
      <c r="F1572" s="12">
        <v>110.39999999999999</v>
      </c>
    </row>
    <row r="1573" spans="1:6" x14ac:dyDescent="0.35">
      <c r="A1573">
        <v>10847</v>
      </c>
      <c r="B1573">
        <v>37</v>
      </c>
      <c r="C1573" s="12">
        <v>26</v>
      </c>
      <c r="D1573">
        <v>60</v>
      </c>
      <c r="E1573">
        <v>0.2</v>
      </c>
      <c r="F1573" s="12">
        <v>1560</v>
      </c>
    </row>
    <row r="1574" spans="1:6" x14ac:dyDescent="0.35">
      <c r="A1574">
        <v>10847</v>
      </c>
      <c r="B1574">
        <v>45</v>
      </c>
      <c r="C1574" s="12">
        <v>9.5</v>
      </c>
      <c r="D1574">
        <v>36</v>
      </c>
      <c r="E1574">
        <v>0.2</v>
      </c>
      <c r="F1574" s="12">
        <v>342</v>
      </c>
    </row>
    <row r="1575" spans="1:6" x14ac:dyDescent="0.35">
      <c r="A1575">
        <v>10847</v>
      </c>
      <c r="B1575">
        <v>60</v>
      </c>
      <c r="C1575" s="12">
        <v>34</v>
      </c>
      <c r="D1575">
        <v>45</v>
      </c>
      <c r="E1575">
        <v>0.2</v>
      </c>
      <c r="F1575" s="12">
        <v>1530</v>
      </c>
    </row>
    <row r="1576" spans="1:6" x14ac:dyDescent="0.35">
      <c r="A1576">
        <v>10847</v>
      </c>
      <c r="B1576">
        <v>71</v>
      </c>
      <c r="C1576" s="12">
        <v>21.5</v>
      </c>
      <c r="D1576">
        <v>55</v>
      </c>
      <c r="E1576">
        <v>0.2</v>
      </c>
      <c r="F1576" s="12">
        <v>1182.5</v>
      </c>
    </row>
    <row r="1577" spans="1:6" x14ac:dyDescent="0.35">
      <c r="A1577">
        <v>10848</v>
      </c>
      <c r="B1577">
        <v>5</v>
      </c>
      <c r="C1577" s="12">
        <v>21.35</v>
      </c>
      <c r="D1577">
        <v>30</v>
      </c>
      <c r="E1577">
        <v>0</v>
      </c>
      <c r="F1577" s="12">
        <v>640.5</v>
      </c>
    </row>
    <row r="1578" spans="1:6" x14ac:dyDescent="0.35">
      <c r="A1578">
        <v>10848</v>
      </c>
      <c r="B1578">
        <v>9</v>
      </c>
      <c r="C1578" s="12">
        <v>97</v>
      </c>
      <c r="D1578">
        <v>3</v>
      </c>
      <c r="E1578">
        <v>0</v>
      </c>
      <c r="F1578" s="12">
        <v>291</v>
      </c>
    </row>
    <row r="1579" spans="1:6" x14ac:dyDescent="0.35">
      <c r="A1579">
        <v>10849</v>
      </c>
      <c r="B1579">
        <v>3</v>
      </c>
      <c r="C1579" s="12">
        <v>10</v>
      </c>
      <c r="D1579">
        <v>49</v>
      </c>
      <c r="E1579">
        <v>0</v>
      </c>
      <c r="F1579" s="12">
        <v>490</v>
      </c>
    </row>
    <row r="1580" spans="1:6" x14ac:dyDescent="0.35">
      <c r="A1580">
        <v>10849</v>
      </c>
      <c r="B1580">
        <v>26</v>
      </c>
      <c r="C1580" s="12">
        <v>31.23</v>
      </c>
      <c r="D1580">
        <v>18</v>
      </c>
      <c r="E1580">
        <v>0.15</v>
      </c>
      <c r="F1580" s="12">
        <v>562.14</v>
      </c>
    </row>
    <row r="1581" spans="1:6" x14ac:dyDescent="0.35">
      <c r="A1581">
        <v>10850</v>
      </c>
      <c r="B1581">
        <v>25</v>
      </c>
      <c r="C1581" s="12">
        <v>14</v>
      </c>
      <c r="D1581">
        <v>20</v>
      </c>
      <c r="E1581">
        <v>0.15</v>
      </c>
      <c r="F1581" s="12">
        <v>280</v>
      </c>
    </row>
    <row r="1582" spans="1:6" x14ac:dyDescent="0.35">
      <c r="A1582">
        <v>10850</v>
      </c>
      <c r="B1582">
        <v>33</v>
      </c>
      <c r="C1582" s="12">
        <v>2.5</v>
      </c>
      <c r="D1582">
        <v>4</v>
      </c>
      <c r="E1582">
        <v>0.15</v>
      </c>
      <c r="F1582" s="12">
        <v>10</v>
      </c>
    </row>
    <row r="1583" spans="1:6" x14ac:dyDescent="0.35">
      <c r="A1583">
        <v>10850</v>
      </c>
      <c r="B1583">
        <v>70</v>
      </c>
      <c r="C1583" s="12">
        <v>15</v>
      </c>
      <c r="D1583">
        <v>30</v>
      </c>
      <c r="E1583">
        <v>0.15</v>
      </c>
      <c r="F1583" s="12">
        <v>450</v>
      </c>
    </row>
    <row r="1584" spans="1:6" x14ac:dyDescent="0.35">
      <c r="A1584">
        <v>10851</v>
      </c>
      <c r="B1584">
        <v>2</v>
      </c>
      <c r="C1584" s="12">
        <v>19</v>
      </c>
      <c r="D1584">
        <v>5</v>
      </c>
      <c r="E1584">
        <v>0.05</v>
      </c>
      <c r="F1584" s="12">
        <v>95</v>
      </c>
    </row>
    <row r="1585" spans="1:6" x14ac:dyDescent="0.35">
      <c r="A1585">
        <v>10851</v>
      </c>
      <c r="B1585">
        <v>25</v>
      </c>
      <c r="C1585" s="12">
        <v>14</v>
      </c>
      <c r="D1585">
        <v>10</v>
      </c>
      <c r="E1585">
        <v>0.05</v>
      </c>
      <c r="F1585" s="12">
        <v>140</v>
      </c>
    </row>
    <row r="1586" spans="1:6" x14ac:dyDescent="0.35">
      <c r="A1586">
        <v>10851</v>
      </c>
      <c r="B1586">
        <v>57</v>
      </c>
      <c r="C1586" s="12">
        <v>19.5</v>
      </c>
      <c r="D1586">
        <v>10</v>
      </c>
      <c r="E1586">
        <v>0.05</v>
      </c>
      <c r="F1586" s="12">
        <v>195</v>
      </c>
    </row>
    <row r="1587" spans="1:6" x14ac:dyDescent="0.35">
      <c r="A1587">
        <v>10851</v>
      </c>
      <c r="B1587">
        <v>59</v>
      </c>
      <c r="C1587" s="12">
        <v>55</v>
      </c>
      <c r="D1587">
        <v>42</v>
      </c>
      <c r="E1587">
        <v>0.05</v>
      </c>
      <c r="F1587" s="12">
        <v>2310</v>
      </c>
    </row>
    <row r="1588" spans="1:6" x14ac:dyDescent="0.35">
      <c r="A1588">
        <v>10852</v>
      </c>
      <c r="B1588">
        <v>2</v>
      </c>
      <c r="C1588" s="12">
        <v>19</v>
      </c>
      <c r="D1588">
        <v>15</v>
      </c>
      <c r="E1588">
        <v>0</v>
      </c>
      <c r="F1588" s="12">
        <v>285</v>
      </c>
    </row>
    <row r="1589" spans="1:6" x14ac:dyDescent="0.35">
      <c r="A1589">
        <v>10852</v>
      </c>
      <c r="B1589">
        <v>17</v>
      </c>
      <c r="C1589" s="12">
        <v>39</v>
      </c>
      <c r="D1589">
        <v>6</v>
      </c>
      <c r="E1589">
        <v>0</v>
      </c>
      <c r="F1589" s="12">
        <v>234</v>
      </c>
    </row>
    <row r="1590" spans="1:6" x14ac:dyDescent="0.35">
      <c r="A1590">
        <v>10852</v>
      </c>
      <c r="B1590">
        <v>62</v>
      </c>
      <c r="C1590" s="12">
        <v>49.3</v>
      </c>
      <c r="D1590">
        <v>50</v>
      </c>
      <c r="E1590">
        <v>0</v>
      </c>
      <c r="F1590" s="12">
        <v>2465</v>
      </c>
    </row>
    <row r="1591" spans="1:6" x14ac:dyDescent="0.35">
      <c r="A1591">
        <v>10853</v>
      </c>
      <c r="B1591">
        <v>18</v>
      </c>
      <c r="C1591" s="12">
        <v>62.5</v>
      </c>
      <c r="D1591">
        <v>10</v>
      </c>
      <c r="E1591">
        <v>0</v>
      </c>
      <c r="F1591" s="12">
        <v>625</v>
      </c>
    </row>
    <row r="1592" spans="1:6" x14ac:dyDescent="0.35">
      <c r="A1592">
        <v>10854</v>
      </c>
      <c r="B1592">
        <v>10</v>
      </c>
      <c r="C1592" s="12">
        <v>31</v>
      </c>
      <c r="D1592">
        <v>100</v>
      </c>
      <c r="E1592">
        <v>0.15</v>
      </c>
      <c r="F1592" s="12">
        <v>3100</v>
      </c>
    </row>
    <row r="1593" spans="1:6" x14ac:dyDescent="0.35">
      <c r="A1593">
        <v>10854</v>
      </c>
      <c r="B1593">
        <v>13</v>
      </c>
      <c r="C1593" s="12">
        <v>6</v>
      </c>
      <c r="D1593">
        <v>65</v>
      </c>
      <c r="E1593">
        <v>0.15</v>
      </c>
      <c r="F1593" s="12">
        <v>390</v>
      </c>
    </row>
    <row r="1594" spans="1:6" x14ac:dyDescent="0.35">
      <c r="A1594">
        <v>10855</v>
      </c>
      <c r="B1594">
        <v>16</v>
      </c>
      <c r="C1594" s="12">
        <v>17.45</v>
      </c>
      <c r="D1594">
        <v>50</v>
      </c>
      <c r="E1594">
        <v>0</v>
      </c>
      <c r="F1594" s="12">
        <v>872.5</v>
      </c>
    </row>
    <row r="1595" spans="1:6" x14ac:dyDescent="0.35">
      <c r="A1595">
        <v>10855</v>
      </c>
      <c r="B1595">
        <v>31</v>
      </c>
      <c r="C1595" s="12">
        <v>12.5</v>
      </c>
      <c r="D1595">
        <v>14</v>
      </c>
      <c r="E1595">
        <v>0</v>
      </c>
      <c r="F1595" s="12">
        <v>175</v>
      </c>
    </row>
    <row r="1596" spans="1:6" x14ac:dyDescent="0.35">
      <c r="A1596">
        <v>10855</v>
      </c>
      <c r="B1596">
        <v>56</v>
      </c>
      <c r="C1596" s="12">
        <v>38</v>
      </c>
      <c r="D1596">
        <v>24</v>
      </c>
      <c r="E1596">
        <v>0</v>
      </c>
      <c r="F1596" s="12">
        <v>912</v>
      </c>
    </row>
    <row r="1597" spans="1:6" x14ac:dyDescent="0.35">
      <c r="A1597">
        <v>10855</v>
      </c>
      <c r="B1597">
        <v>65</v>
      </c>
      <c r="C1597" s="12">
        <v>21.05</v>
      </c>
      <c r="D1597">
        <v>15</v>
      </c>
      <c r="E1597">
        <v>0.15</v>
      </c>
      <c r="F1597" s="12">
        <v>315.75</v>
      </c>
    </row>
    <row r="1598" spans="1:6" x14ac:dyDescent="0.35">
      <c r="A1598">
        <v>10856</v>
      </c>
      <c r="B1598">
        <v>2</v>
      </c>
      <c r="C1598" s="12">
        <v>19</v>
      </c>
      <c r="D1598">
        <v>20</v>
      </c>
      <c r="E1598">
        <v>0</v>
      </c>
      <c r="F1598" s="12">
        <v>380</v>
      </c>
    </row>
    <row r="1599" spans="1:6" x14ac:dyDescent="0.35">
      <c r="A1599">
        <v>10856</v>
      </c>
      <c r="B1599">
        <v>42</v>
      </c>
      <c r="C1599" s="12">
        <v>14</v>
      </c>
      <c r="D1599">
        <v>20</v>
      </c>
      <c r="E1599">
        <v>0</v>
      </c>
      <c r="F1599" s="12">
        <v>280</v>
      </c>
    </row>
    <row r="1600" spans="1:6" x14ac:dyDescent="0.35">
      <c r="A1600">
        <v>10857</v>
      </c>
      <c r="B1600">
        <v>3</v>
      </c>
      <c r="C1600" s="12">
        <v>10</v>
      </c>
      <c r="D1600">
        <v>30</v>
      </c>
      <c r="E1600">
        <v>0</v>
      </c>
      <c r="F1600" s="12">
        <v>300</v>
      </c>
    </row>
    <row r="1601" spans="1:6" x14ac:dyDescent="0.35">
      <c r="A1601">
        <v>10857</v>
      </c>
      <c r="B1601">
        <v>26</v>
      </c>
      <c r="C1601" s="12">
        <v>31.23</v>
      </c>
      <c r="D1601">
        <v>35</v>
      </c>
      <c r="E1601">
        <v>0.25</v>
      </c>
      <c r="F1601" s="12">
        <v>1093.05</v>
      </c>
    </row>
    <row r="1602" spans="1:6" x14ac:dyDescent="0.35">
      <c r="A1602">
        <v>10857</v>
      </c>
      <c r="B1602">
        <v>29</v>
      </c>
      <c r="C1602" s="12">
        <v>123.79</v>
      </c>
      <c r="D1602">
        <v>10</v>
      </c>
      <c r="E1602">
        <v>0.25</v>
      </c>
      <c r="F1602" s="12">
        <v>1237.9000000000001</v>
      </c>
    </row>
    <row r="1603" spans="1:6" x14ac:dyDescent="0.35">
      <c r="A1603">
        <v>10858</v>
      </c>
      <c r="B1603">
        <v>7</v>
      </c>
      <c r="C1603" s="12">
        <v>30</v>
      </c>
      <c r="D1603">
        <v>5</v>
      </c>
      <c r="E1603">
        <v>0</v>
      </c>
      <c r="F1603" s="12">
        <v>150</v>
      </c>
    </row>
    <row r="1604" spans="1:6" x14ac:dyDescent="0.35">
      <c r="A1604">
        <v>10858</v>
      </c>
      <c r="B1604">
        <v>27</v>
      </c>
      <c r="C1604" s="12">
        <v>43.9</v>
      </c>
      <c r="D1604">
        <v>10</v>
      </c>
      <c r="E1604">
        <v>0</v>
      </c>
      <c r="F1604" s="12">
        <v>439</v>
      </c>
    </row>
    <row r="1605" spans="1:6" x14ac:dyDescent="0.35">
      <c r="A1605">
        <v>10858</v>
      </c>
      <c r="B1605">
        <v>70</v>
      </c>
      <c r="C1605" s="12">
        <v>15</v>
      </c>
      <c r="D1605">
        <v>4</v>
      </c>
      <c r="E1605">
        <v>0</v>
      </c>
      <c r="F1605" s="12">
        <v>60</v>
      </c>
    </row>
    <row r="1606" spans="1:6" x14ac:dyDescent="0.35">
      <c r="A1606">
        <v>10859</v>
      </c>
      <c r="B1606">
        <v>24</v>
      </c>
      <c r="C1606" s="12">
        <v>4.5</v>
      </c>
      <c r="D1606">
        <v>40</v>
      </c>
      <c r="E1606">
        <v>0.25</v>
      </c>
      <c r="F1606" s="12">
        <v>180</v>
      </c>
    </row>
    <row r="1607" spans="1:6" x14ac:dyDescent="0.35">
      <c r="A1607">
        <v>10859</v>
      </c>
      <c r="B1607">
        <v>54</v>
      </c>
      <c r="C1607" s="12">
        <v>7.45</v>
      </c>
      <c r="D1607">
        <v>35</v>
      </c>
      <c r="E1607">
        <v>0.25</v>
      </c>
      <c r="F1607" s="12">
        <v>260.75</v>
      </c>
    </row>
    <row r="1608" spans="1:6" x14ac:dyDescent="0.35">
      <c r="A1608">
        <v>10859</v>
      </c>
      <c r="B1608">
        <v>64</v>
      </c>
      <c r="C1608" s="12">
        <v>33.25</v>
      </c>
      <c r="D1608">
        <v>30</v>
      </c>
      <c r="E1608">
        <v>0.25</v>
      </c>
      <c r="F1608" s="12">
        <v>997.5</v>
      </c>
    </row>
    <row r="1609" spans="1:6" x14ac:dyDescent="0.35">
      <c r="A1609">
        <v>10860</v>
      </c>
      <c r="B1609">
        <v>51</v>
      </c>
      <c r="C1609" s="12">
        <v>53</v>
      </c>
      <c r="D1609">
        <v>3</v>
      </c>
      <c r="E1609">
        <v>0</v>
      </c>
      <c r="F1609" s="12">
        <v>159</v>
      </c>
    </row>
    <row r="1610" spans="1:6" x14ac:dyDescent="0.35">
      <c r="A1610">
        <v>10860</v>
      </c>
      <c r="B1610">
        <v>76</v>
      </c>
      <c r="C1610" s="12">
        <v>18</v>
      </c>
      <c r="D1610">
        <v>20</v>
      </c>
      <c r="E1610">
        <v>0</v>
      </c>
      <c r="F1610" s="12">
        <v>360</v>
      </c>
    </row>
    <row r="1611" spans="1:6" x14ac:dyDescent="0.35">
      <c r="A1611">
        <v>10861</v>
      </c>
      <c r="B1611">
        <v>17</v>
      </c>
      <c r="C1611" s="12">
        <v>39</v>
      </c>
      <c r="D1611">
        <v>42</v>
      </c>
      <c r="E1611">
        <v>0</v>
      </c>
      <c r="F1611" s="12">
        <v>1638</v>
      </c>
    </row>
    <row r="1612" spans="1:6" x14ac:dyDescent="0.35">
      <c r="A1612">
        <v>10861</v>
      </c>
      <c r="B1612">
        <v>18</v>
      </c>
      <c r="C1612" s="12">
        <v>62.5</v>
      </c>
      <c r="D1612">
        <v>20</v>
      </c>
      <c r="E1612">
        <v>0</v>
      </c>
      <c r="F1612" s="12">
        <v>1250</v>
      </c>
    </row>
    <row r="1613" spans="1:6" x14ac:dyDescent="0.35">
      <c r="A1613">
        <v>10861</v>
      </c>
      <c r="B1613">
        <v>21</v>
      </c>
      <c r="C1613" s="12">
        <v>10</v>
      </c>
      <c r="D1613">
        <v>40</v>
      </c>
      <c r="E1613">
        <v>0</v>
      </c>
      <c r="F1613" s="12">
        <v>400</v>
      </c>
    </row>
    <row r="1614" spans="1:6" x14ac:dyDescent="0.35">
      <c r="A1614">
        <v>10861</v>
      </c>
      <c r="B1614">
        <v>33</v>
      </c>
      <c r="C1614" s="12">
        <v>2.5</v>
      </c>
      <c r="D1614">
        <v>35</v>
      </c>
      <c r="E1614">
        <v>0</v>
      </c>
      <c r="F1614" s="12">
        <v>87.5</v>
      </c>
    </row>
    <row r="1615" spans="1:6" x14ac:dyDescent="0.35">
      <c r="A1615">
        <v>10861</v>
      </c>
      <c r="B1615">
        <v>62</v>
      </c>
      <c r="C1615" s="12">
        <v>49.3</v>
      </c>
      <c r="D1615">
        <v>3</v>
      </c>
      <c r="E1615">
        <v>0</v>
      </c>
      <c r="F1615" s="12">
        <v>147.89999999999998</v>
      </c>
    </row>
    <row r="1616" spans="1:6" x14ac:dyDescent="0.35">
      <c r="A1616">
        <v>10862</v>
      </c>
      <c r="B1616">
        <v>11</v>
      </c>
      <c r="C1616" s="12">
        <v>21</v>
      </c>
      <c r="D1616">
        <v>25</v>
      </c>
      <c r="E1616">
        <v>0</v>
      </c>
      <c r="F1616" s="12">
        <v>525</v>
      </c>
    </row>
    <row r="1617" spans="1:6" x14ac:dyDescent="0.35">
      <c r="A1617">
        <v>10862</v>
      </c>
      <c r="B1617">
        <v>52</v>
      </c>
      <c r="C1617" s="12">
        <v>7</v>
      </c>
      <c r="D1617">
        <v>8</v>
      </c>
      <c r="E1617">
        <v>0</v>
      </c>
      <c r="F1617" s="12">
        <v>56</v>
      </c>
    </row>
    <row r="1618" spans="1:6" x14ac:dyDescent="0.35">
      <c r="A1618">
        <v>10863</v>
      </c>
      <c r="B1618">
        <v>1</v>
      </c>
      <c r="C1618" s="12">
        <v>18</v>
      </c>
      <c r="D1618">
        <v>20</v>
      </c>
      <c r="E1618">
        <v>0.15</v>
      </c>
      <c r="F1618" s="12">
        <v>360</v>
      </c>
    </row>
    <row r="1619" spans="1:6" x14ac:dyDescent="0.35">
      <c r="A1619">
        <v>10863</v>
      </c>
      <c r="B1619">
        <v>58</v>
      </c>
      <c r="C1619" s="12">
        <v>13.25</v>
      </c>
      <c r="D1619">
        <v>12</v>
      </c>
      <c r="E1619">
        <v>0.15</v>
      </c>
      <c r="F1619" s="12">
        <v>159</v>
      </c>
    </row>
    <row r="1620" spans="1:6" x14ac:dyDescent="0.35">
      <c r="A1620">
        <v>10864</v>
      </c>
      <c r="B1620">
        <v>35</v>
      </c>
      <c r="C1620" s="12">
        <v>18</v>
      </c>
      <c r="D1620">
        <v>4</v>
      </c>
      <c r="E1620">
        <v>0</v>
      </c>
      <c r="F1620" s="12">
        <v>72</v>
      </c>
    </row>
    <row r="1621" spans="1:6" x14ac:dyDescent="0.35">
      <c r="A1621">
        <v>10864</v>
      </c>
      <c r="B1621">
        <v>67</v>
      </c>
      <c r="C1621" s="12">
        <v>14</v>
      </c>
      <c r="D1621">
        <v>15</v>
      </c>
      <c r="E1621">
        <v>0</v>
      </c>
      <c r="F1621" s="12">
        <v>210</v>
      </c>
    </row>
    <row r="1622" spans="1:6" x14ac:dyDescent="0.35">
      <c r="A1622">
        <v>10865</v>
      </c>
      <c r="B1622">
        <v>38</v>
      </c>
      <c r="C1622" s="12">
        <v>263.5</v>
      </c>
      <c r="D1622">
        <v>60</v>
      </c>
      <c r="E1622">
        <v>0.05</v>
      </c>
      <c r="F1622" s="12">
        <v>15810</v>
      </c>
    </row>
    <row r="1623" spans="1:6" x14ac:dyDescent="0.35">
      <c r="A1623">
        <v>10865</v>
      </c>
      <c r="B1623">
        <v>39</v>
      </c>
      <c r="C1623" s="12">
        <v>18</v>
      </c>
      <c r="D1623">
        <v>80</v>
      </c>
      <c r="E1623">
        <v>0.05</v>
      </c>
      <c r="F1623" s="12">
        <v>1440</v>
      </c>
    </row>
    <row r="1624" spans="1:6" x14ac:dyDescent="0.35">
      <c r="A1624">
        <v>10866</v>
      </c>
      <c r="B1624">
        <v>2</v>
      </c>
      <c r="C1624" s="12">
        <v>19</v>
      </c>
      <c r="D1624">
        <v>21</v>
      </c>
      <c r="E1624">
        <v>0.25</v>
      </c>
      <c r="F1624" s="12">
        <v>399</v>
      </c>
    </row>
    <row r="1625" spans="1:6" x14ac:dyDescent="0.35">
      <c r="A1625">
        <v>10866</v>
      </c>
      <c r="B1625">
        <v>24</v>
      </c>
      <c r="C1625" s="12">
        <v>4.5</v>
      </c>
      <c r="D1625">
        <v>6</v>
      </c>
      <c r="E1625">
        <v>0.25</v>
      </c>
      <c r="F1625" s="12">
        <v>27</v>
      </c>
    </row>
    <row r="1626" spans="1:6" x14ac:dyDescent="0.35">
      <c r="A1626">
        <v>10866</v>
      </c>
      <c r="B1626">
        <v>30</v>
      </c>
      <c r="C1626" s="12">
        <v>25.89</v>
      </c>
      <c r="D1626">
        <v>40</v>
      </c>
      <c r="E1626">
        <v>0.25</v>
      </c>
      <c r="F1626" s="12">
        <v>1035.5999999999999</v>
      </c>
    </row>
    <row r="1627" spans="1:6" x14ac:dyDescent="0.35">
      <c r="A1627">
        <v>10867</v>
      </c>
      <c r="B1627">
        <v>53</v>
      </c>
      <c r="C1627" s="12">
        <v>32.799999999999997</v>
      </c>
      <c r="D1627">
        <v>3</v>
      </c>
      <c r="E1627">
        <v>0</v>
      </c>
      <c r="F1627" s="12">
        <v>98.399999999999991</v>
      </c>
    </row>
    <row r="1628" spans="1:6" x14ac:dyDescent="0.35">
      <c r="A1628">
        <v>10868</v>
      </c>
      <c r="B1628">
        <v>26</v>
      </c>
      <c r="C1628" s="12">
        <v>31.23</v>
      </c>
      <c r="D1628">
        <v>20</v>
      </c>
      <c r="E1628">
        <v>0</v>
      </c>
      <c r="F1628" s="12">
        <v>624.6</v>
      </c>
    </row>
    <row r="1629" spans="1:6" x14ac:dyDescent="0.35">
      <c r="A1629">
        <v>10868</v>
      </c>
      <c r="B1629">
        <v>35</v>
      </c>
      <c r="C1629" s="12">
        <v>18</v>
      </c>
      <c r="D1629">
        <v>30</v>
      </c>
      <c r="E1629">
        <v>0</v>
      </c>
      <c r="F1629" s="12">
        <v>540</v>
      </c>
    </row>
    <row r="1630" spans="1:6" x14ac:dyDescent="0.35">
      <c r="A1630">
        <v>10868</v>
      </c>
      <c r="B1630">
        <v>49</v>
      </c>
      <c r="C1630" s="12">
        <v>20</v>
      </c>
      <c r="D1630">
        <v>42</v>
      </c>
      <c r="E1630">
        <v>0.1</v>
      </c>
      <c r="F1630" s="12">
        <v>840</v>
      </c>
    </row>
    <row r="1631" spans="1:6" x14ac:dyDescent="0.35">
      <c r="A1631">
        <v>10869</v>
      </c>
      <c r="B1631">
        <v>1</v>
      </c>
      <c r="C1631" s="12">
        <v>18</v>
      </c>
      <c r="D1631">
        <v>40</v>
      </c>
      <c r="E1631">
        <v>0</v>
      </c>
      <c r="F1631" s="12">
        <v>720</v>
      </c>
    </row>
    <row r="1632" spans="1:6" x14ac:dyDescent="0.35">
      <c r="A1632">
        <v>10869</v>
      </c>
      <c r="B1632">
        <v>11</v>
      </c>
      <c r="C1632" s="12">
        <v>21</v>
      </c>
      <c r="D1632">
        <v>10</v>
      </c>
      <c r="E1632">
        <v>0</v>
      </c>
      <c r="F1632" s="12">
        <v>210</v>
      </c>
    </row>
    <row r="1633" spans="1:6" x14ac:dyDescent="0.35">
      <c r="A1633">
        <v>10869</v>
      </c>
      <c r="B1633">
        <v>23</v>
      </c>
      <c r="C1633" s="12">
        <v>9</v>
      </c>
      <c r="D1633">
        <v>50</v>
      </c>
      <c r="E1633">
        <v>0</v>
      </c>
      <c r="F1633" s="12">
        <v>450</v>
      </c>
    </row>
    <row r="1634" spans="1:6" x14ac:dyDescent="0.35">
      <c r="A1634">
        <v>10869</v>
      </c>
      <c r="B1634">
        <v>68</v>
      </c>
      <c r="C1634" s="12">
        <v>12.5</v>
      </c>
      <c r="D1634">
        <v>20</v>
      </c>
      <c r="E1634">
        <v>0</v>
      </c>
      <c r="F1634" s="12">
        <v>250</v>
      </c>
    </row>
    <row r="1635" spans="1:6" x14ac:dyDescent="0.35">
      <c r="A1635">
        <v>10870</v>
      </c>
      <c r="B1635">
        <v>35</v>
      </c>
      <c r="C1635" s="12">
        <v>18</v>
      </c>
      <c r="D1635">
        <v>3</v>
      </c>
      <c r="E1635">
        <v>0</v>
      </c>
      <c r="F1635" s="12">
        <v>54</v>
      </c>
    </row>
    <row r="1636" spans="1:6" x14ac:dyDescent="0.35">
      <c r="A1636">
        <v>10870</v>
      </c>
      <c r="B1636">
        <v>51</v>
      </c>
      <c r="C1636" s="12">
        <v>53</v>
      </c>
      <c r="D1636">
        <v>2</v>
      </c>
      <c r="E1636">
        <v>0</v>
      </c>
      <c r="F1636" s="12">
        <v>106</v>
      </c>
    </row>
    <row r="1637" spans="1:6" x14ac:dyDescent="0.35">
      <c r="A1637">
        <v>10871</v>
      </c>
      <c r="B1637">
        <v>6</v>
      </c>
      <c r="C1637" s="12">
        <v>25</v>
      </c>
      <c r="D1637">
        <v>50</v>
      </c>
      <c r="E1637">
        <v>0.05</v>
      </c>
      <c r="F1637" s="12">
        <v>1250</v>
      </c>
    </row>
    <row r="1638" spans="1:6" x14ac:dyDescent="0.35">
      <c r="A1638">
        <v>10871</v>
      </c>
      <c r="B1638">
        <v>16</v>
      </c>
      <c r="C1638" s="12">
        <v>17.45</v>
      </c>
      <c r="D1638">
        <v>12</v>
      </c>
      <c r="E1638">
        <v>0.05</v>
      </c>
      <c r="F1638" s="12">
        <v>209.39999999999998</v>
      </c>
    </row>
    <row r="1639" spans="1:6" x14ac:dyDescent="0.35">
      <c r="A1639">
        <v>10871</v>
      </c>
      <c r="B1639">
        <v>17</v>
      </c>
      <c r="C1639" s="12">
        <v>39</v>
      </c>
      <c r="D1639">
        <v>16</v>
      </c>
      <c r="E1639">
        <v>0.05</v>
      </c>
      <c r="F1639" s="12">
        <v>624</v>
      </c>
    </row>
    <row r="1640" spans="1:6" x14ac:dyDescent="0.35">
      <c r="A1640">
        <v>10872</v>
      </c>
      <c r="B1640">
        <v>55</v>
      </c>
      <c r="C1640" s="12">
        <v>24</v>
      </c>
      <c r="D1640">
        <v>10</v>
      </c>
      <c r="E1640">
        <v>0.05</v>
      </c>
      <c r="F1640" s="12">
        <v>240</v>
      </c>
    </row>
    <row r="1641" spans="1:6" x14ac:dyDescent="0.35">
      <c r="A1641">
        <v>10872</v>
      </c>
      <c r="B1641">
        <v>62</v>
      </c>
      <c r="C1641" s="12">
        <v>49.3</v>
      </c>
      <c r="D1641">
        <v>20</v>
      </c>
      <c r="E1641">
        <v>0.05</v>
      </c>
      <c r="F1641" s="12">
        <v>986</v>
      </c>
    </row>
    <row r="1642" spans="1:6" x14ac:dyDescent="0.35">
      <c r="A1642">
        <v>10872</v>
      </c>
      <c r="B1642">
        <v>64</v>
      </c>
      <c r="C1642" s="12">
        <v>33.25</v>
      </c>
      <c r="D1642">
        <v>15</v>
      </c>
      <c r="E1642">
        <v>0.05</v>
      </c>
      <c r="F1642" s="12">
        <v>498.75</v>
      </c>
    </row>
    <row r="1643" spans="1:6" x14ac:dyDescent="0.35">
      <c r="A1643">
        <v>10872</v>
      </c>
      <c r="B1643">
        <v>65</v>
      </c>
      <c r="C1643" s="12">
        <v>21.05</v>
      </c>
      <c r="D1643">
        <v>21</v>
      </c>
      <c r="E1643">
        <v>0.05</v>
      </c>
      <c r="F1643" s="12">
        <v>442.05</v>
      </c>
    </row>
    <row r="1644" spans="1:6" x14ac:dyDescent="0.35">
      <c r="A1644">
        <v>10873</v>
      </c>
      <c r="B1644">
        <v>21</v>
      </c>
      <c r="C1644" s="12">
        <v>10</v>
      </c>
      <c r="D1644">
        <v>20</v>
      </c>
      <c r="E1644">
        <v>0</v>
      </c>
      <c r="F1644" s="12">
        <v>200</v>
      </c>
    </row>
    <row r="1645" spans="1:6" x14ac:dyDescent="0.35">
      <c r="A1645">
        <v>10873</v>
      </c>
      <c r="B1645">
        <v>28</v>
      </c>
      <c r="C1645" s="12">
        <v>45.6</v>
      </c>
      <c r="D1645">
        <v>3</v>
      </c>
      <c r="E1645">
        <v>0</v>
      </c>
      <c r="F1645" s="12">
        <v>136.80000000000001</v>
      </c>
    </row>
    <row r="1646" spans="1:6" x14ac:dyDescent="0.35">
      <c r="A1646">
        <v>10874</v>
      </c>
      <c r="B1646">
        <v>10</v>
      </c>
      <c r="C1646" s="12">
        <v>31</v>
      </c>
      <c r="D1646">
        <v>10</v>
      </c>
      <c r="E1646">
        <v>0</v>
      </c>
      <c r="F1646" s="12">
        <v>310</v>
      </c>
    </row>
    <row r="1647" spans="1:6" x14ac:dyDescent="0.35">
      <c r="A1647">
        <v>10875</v>
      </c>
      <c r="B1647">
        <v>19</v>
      </c>
      <c r="C1647" s="12">
        <v>9.1999999999999993</v>
      </c>
      <c r="D1647">
        <v>25</v>
      </c>
      <c r="E1647">
        <v>0</v>
      </c>
      <c r="F1647" s="12">
        <v>229.99999999999997</v>
      </c>
    </row>
    <row r="1648" spans="1:6" x14ac:dyDescent="0.35">
      <c r="A1648">
        <v>10875</v>
      </c>
      <c r="B1648">
        <v>47</v>
      </c>
      <c r="C1648" s="12">
        <v>9.5</v>
      </c>
      <c r="D1648">
        <v>21</v>
      </c>
      <c r="E1648">
        <v>0.1</v>
      </c>
      <c r="F1648" s="12">
        <v>199.5</v>
      </c>
    </row>
    <row r="1649" spans="1:6" x14ac:dyDescent="0.35">
      <c r="A1649">
        <v>10875</v>
      </c>
      <c r="B1649">
        <v>49</v>
      </c>
      <c r="C1649" s="12">
        <v>20</v>
      </c>
      <c r="D1649">
        <v>15</v>
      </c>
      <c r="E1649">
        <v>0</v>
      </c>
      <c r="F1649" s="12">
        <v>300</v>
      </c>
    </row>
    <row r="1650" spans="1:6" x14ac:dyDescent="0.35">
      <c r="A1650">
        <v>10876</v>
      </c>
      <c r="B1650">
        <v>46</v>
      </c>
      <c r="C1650" s="12">
        <v>12</v>
      </c>
      <c r="D1650">
        <v>21</v>
      </c>
      <c r="E1650">
        <v>0</v>
      </c>
      <c r="F1650" s="12">
        <v>252</v>
      </c>
    </row>
    <row r="1651" spans="1:6" x14ac:dyDescent="0.35">
      <c r="A1651">
        <v>10876</v>
      </c>
      <c r="B1651">
        <v>64</v>
      </c>
      <c r="C1651" s="12">
        <v>33.25</v>
      </c>
      <c r="D1651">
        <v>20</v>
      </c>
      <c r="E1651">
        <v>0</v>
      </c>
      <c r="F1651" s="12">
        <v>665</v>
      </c>
    </row>
    <row r="1652" spans="1:6" x14ac:dyDescent="0.35">
      <c r="A1652">
        <v>10877</v>
      </c>
      <c r="B1652">
        <v>16</v>
      </c>
      <c r="C1652" s="12">
        <v>17.45</v>
      </c>
      <c r="D1652">
        <v>30</v>
      </c>
      <c r="E1652">
        <v>0.25</v>
      </c>
      <c r="F1652" s="12">
        <v>523.5</v>
      </c>
    </row>
    <row r="1653" spans="1:6" x14ac:dyDescent="0.35">
      <c r="A1653">
        <v>10877</v>
      </c>
      <c r="B1653">
        <v>18</v>
      </c>
      <c r="C1653" s="12">
        <v>62.5</v>
      </c>
      <c r="D1653">
        <v>25</v>
      </c>
      <c r="E1653">
        <v>0</v>
      </c>
      <c r="F1653" s="12">
        <v>1562.5</v>
      </c>
    </row>
    <row r="1654" spans="1:6" x14ac:dyDescent="0.35">
      <c r="A1654">
        <v>10878</v>
      </c>
      <c r="B1654">
        <v>20</v>
      </c>
      <c r="C1654" s="12">
        <v>81</v>
      </c>
      <c r="D1654">
        <v>20</v>
      </c>
      <c r="E1654">
        <v>0.05</v>
      </c>
      <c r="F1654" s="12">
        <v>1620</v>
      </c>
    </row>
    <row r="1655" spans="1:6" x14ac:dyDescent="0.35">
      <c r="A1655">
        <v>10879</v>
      </c>
      <c r="B1655">
        <v>40</v>
      </c>
      <c r="C1655" s="12">
        <v>18.399999999999999</v>
      </c>
      <c r="D1655">
        <v>12</v>
      </c>
      <c r="E1655">
        <v>0</v>
      </c>
      <c r="F1655" s="12">
        <v>220.79999999999998</v>
      </c>
    </row>
    <row r="1656" spans="1:6" x14ac:dyDescent="0.35">
      <c r="A1656">
        <v>10879</v>
      </c>
      <c r="B1656">
        <v>65</v>
      </c>
      <c r="C1656" s="12">
        <v>21.05</v>
      </c>
      <c r="D1656">
        <v>10</v>
      </c>
      <c r="E1656">
        <v>0</v>
      </c>
      <c r="F1656" s="12">
        <v>210.5</v>
      </c>
    </row>
    <row r="1657" spans="1:6" x14ac:dyDescent="0.35">
      <c r="A1657">
        <v>10879</v>
      </c>
      <c r="B1657">
        <v>76</v>
      </c>
      <c r="C1657" s="12">
        <v>18</v>
      </c>
      <c r="D1657">
        <v>10</v>
      </c>
      <c r="E1657">
        <v>0</v>
      </c>
      <c r="F1657" s="12">
        <v>180</v>
      </c>
    </row>
    <row r="1658" spans="1:6" x14ac:dyDescent="0.35">
      <c r="A1658">
        <v>10880</v>
      </c>
      <c r="B1658">
        <v>23</v>
      </c>
      <c r="C1658" s="12">
        <v>9</v>
      </c>
      <c r="D1658">
        <v>30</v>
      </c>
      <c r="E1658">
        <v>0.2</v>
      </c>
      <c r="F1658" s="12">
        <v>270</v>
      </c>
    </row>
    <row r="1659" spans="1:6" x14ac:dyDescent="0.35">
      <c r="A1659">
        <v>10880</v>
      </c>
      <c r="B1659">
        <v>61</v>
      </c>
      <c r="C1659" s="12">
        <v>28.5</v>
      </c>
      <c r="D1659">
        <v>30</v>
      </c>
      <c r="E1659">
        <v>0.2</v>
      </c>
      <c r="F1659" s="12">
        <v>855</v>
      </c>
    </row>
    <row r="1660" spans="1:6" x14ac:dyDescent="0.35">
      <c r="A1660">
        <v>10880</v>
      </c>
      <c r="B1660">
        <v>70</v>
      </c>
      <c r="C1660" s="12">
        <v>15</v>
      </c>
      <c r="D1660">
        <v>50</v>
      </c>
      <c r="E1660">
        <v>0.2</v>
      </c>
      <c r="F1660" s="12">
        <v>750</v>
      </c>
    </row>
    <row r="1661" spans="1:6" x14ac:dyDescent="0.35">
      <c r="A1661">
        <v>10881</v>
      </c>
      <c r="B1661">
        <v>73</v>
      </c>
      <c r="C1661" s="12">
        <v>15</v>
      </c>
      <c r="D1661">
        <v>10</v>
      </c>
      <c r="E1661">
        <v>0</v>
      </c>
      <c r="F1661" s="12">
        <v>150</v>
      </c>
    </row>
    <row r="1662" spans="1:6" x14ac:dyDescent="0.35">
      <c r="A1662">
        <v>10882</v>
      </c>
      <c r="B1662">
        <v>42</v>
      </c>
      <c r="C1662" s="12">
        <v>14</v>
      </c>
      <c r="D1662">
        <v>25</v>
      </c>
      <c r="E1662">
        <v>0</v>
      </c>
      <c r="F1662" s="12">
        <v>350</v>
      </c>
    </row>
    <row r="1663" spans="1:6" x14ac:dyDescent="0.35">
      <c r="A1663">
        <v>10882</v>
      </c>
      <c r="B1663">
        <v>49</v>
      </c>
      <c r="C1663" s="12">
        <v>20</v>
      </c>
      <c r="D1663">
        <v>20</v>
      </c>
      <c r="E1663">
        <v>0.15</v>
      </c>
      <c r="F1663" s="12">
        <v>400</v>
      </c>
    </row>
    <row r="1664" spans="1:6" x14ac:dyDescent="0.35">
      <c r="A1664">
        <v>10882</v>
      </c>
      <c r="B1664">
        <v>54</v>
      </c>
      <c r="C1664" s="12">
        <v>7.45</v>
      </c>
      <c r="D1664">
        <v>32</v>
      </c>
      <c r="E1664">
        <v>0.15</v>
      </c>
      <c r="F1664" s="12">
        <v>238.4</v>
      </c>
    </row>
    <row r="1665" spans="1:6" x14ac:dyDescent="0.35">
      <c r="A1665">
        <v>10883</v>
      </c>
      <c r="B1665">
        <v>24</v>
      </c>
      <c r="C1665" s="12">
        <v>4.5</v>
      </c>
      <c r="D1665">
        <v>8</v>
      </c>
      <c r="E1665">
        <v>0</v>
      </c>
      <c r="F1665" s="12">
        <v>36</v>
      </c>
    </row>
    <row r="1666" spans="1:6" x14ac:dyDescent="0.35">
      <c r="A1666">
        <v>10884</v>
      </c>
      <c r="B1666">
        <v>21</v>
      </c>
      <c r="C1666" s="12">
        <v>10</v>
      </c>
      <c r="D1666">
        <v>40</v>
      </c>
      <c r="E1666">
        <v>0.05</v>
      </c>
      <c r="F1666" s="12">
        <v>400</v>
      </c>
    </row>
    <row r="1667" spans="1:6" x14ac:dyDescent="0.35">
      <c r="A1667">
        <v>10884</v>
      </c>
      <c r="B1667">
        <v>56</v>
      </c>
      <c r="C1667" s="12">
        <v>38</v>
      </c>
      <c r="D1667">
        <v>21</v>
      </c>
      <c r="E1667">
        <v>0.05</v>
      </c>
      <c r="F1667" s="12">
        <v>798</v>
      </c>
    </row>
    <row r="1668" spans="1:6" x14ac:dyDescent="0.35">
      <c r="A1668">
        <v>10884</v>
      </c>
      <c r="B1668">
        <v>65</v>
      </c>
      <c r="C1668" s="12">
        <v>21.05</v>
      </c>
      <c r="D1668">
        <v>12</v>
      </c>
      <c r="E1668">
        <v>0.05</v>
      </c>
      <c r="F1668" s="12">
        <v>252.60000000000002</v>
      </c>
    </row>
    <row r="1669" spans="1:6" x14ac:dyDescent="0.35">
      <c r="A1669">
        <v>10885</v>
      </c>
      <c r="B1669">
        <v>2</v>
      </c>
      <c r="C1669" s="12">
        <v>19</v>
      </c>
      <c r="D1669">
        <v>20</v>
      </c>
      <c r="E1669">
        <v>0</v>
      </c>
      <c r="F1669" s="12">
        <v>380</v>
      </c>
    </row>
    <row r="1670" spans="1:6" x14ac:dyDescent="0.35">
      <c r="A1670">
        <v>10885</v>
      </c>
      <c r="B1670">
        <v>24</v>
      </c>
      <c r="C1670" s="12">
        <v>4.5</v>
      </c>
      <c r="D1670">
        <v>12</v>
      </c>
      <c r="E1670">
        <v>0</v>
      </c>
      <c r="F1670" s="12">
        <v>54</v>
      </c>
    </row>
    <row r="1671" spans="1:6" x14ac:dyDescent="0.35">
      <c r="A1671">
        <v>10885</v>
      </c>
      <c r="B1671">
        <v>70</v>
      </c>
      <c r="C1671" s="12">
        <v>15</v>
      </c>
      <c r="D1671">
        <v>30</v>
      </c>
      <c r="E1671">
        <v>0</v>
      </c>
      <c r="F1671" s="12">
        <v>450</v>
      </c>
    </row>
    <row r="1672" spans="1:6" x14ac:dyDescent="0.35">
      <c r="A1672">
        <v>10885</v>
      </c>
      <c r="B1672">
        <v>77</v>
      </c>
      <c r="C1672" s="12">
        <v>13</v>
      </c>
      <c r="D1672">
        <v>25</v>
      </c>
      <c r="E1672">
        <v>0</v>
      </c>
      <c r="F1672" s="12">
        <v>325</v>
      </c>
    </row>
    <row r="1673" spans="1:6" x14ac:dyDescent="0.35">
      <c r="A1673">
        <v>10886</v>
      </c>
      <c r="B1673">
        <v>10</v>
      </c>
      <c r="C1673" s="12">
        <v>31</v>
      </c>
      <c r="D1673">
        <v>70</v>
      </c>
      <c r="E1673">
        <v>0</v>
      </c>
      <c r="F1673" s="12">
        <v>2170</v>
      </c>
    </row>
    <row r="1674" spans="1:6" x14ac:dyDescent="0.35">
      <c r="A1674">
        <v>10886</v>
      </c>
      <c r="B1674">
        <v>31</v>
      </c>
      <c r="C1674" s="12">
        <v>12.5</v>
      </c>
      <c r="D1674">
        <v>35</v>
      </c>
      <c r="E1674">
        <v>0</v>
      </c>
      <c r="F1674" s="12">
        <v>437.5</v>
      </c>
    </row>
    <row r="1675" spans="1:6" x14ac:dyDescent="0.35">
      <c r="A1675">
        <v>10886</v>
      </c>
      <c r="B1675">
        <v>77</v>
      </c>
      <c r="C1675" s="12">
        <v>13</v>
      </c>
      <c r="D1675">
        <v>40</v>
      </c>
      <c r="E1675">
        <v>0</v>
      </c>
      <c r="F1675" s="12">
        <v>520</v>
      </c>
    </row>
    <row r="1676" spans="1:6" x14ac:dyDescent="0.35">
      <c r="A1676">
        <v>10887</v>
      </c>
      <c r="B1676">
        <v>25</v>
      </c>
      <c r="C1676" s="12">
        <v>14</v>
      </c>
      <c r="D1676">
        <v>5</v>
      </c>
      <c r="E1676">
        <v>0</v>
      </c>
      <c r="F1676" s="12">
        <v>70</v>
      </c>
    </row>
    <row r="1677" spans="1:6" x14ac:dyDescent="0.35">
      <c r="A1677">
        <v>10888</v>
      </c>
      <c r="B1677">
        <v>2</v>
      </c>
      <c r="C1677" s="12">
        <v>19</v>
      </c>
      <c r="D1677">
        <v>20</v>
      </c>
      <c r="E1677">
        <v>0</v>
      </c>
      <c r="F1677" s="12">
        <v>380</v>
      </c>
    </row>
    <row r="1678" spans="1:6" x14ac:dyDescent="0.35">
      <c r="A1678">
        <v>10888</v>
      </c>
      <c r="B1678">
        <v>68</v>
      </c>
      <c r="C1678" s="12">
        <v>12.5</v>
      </c>
      <c r="D1678">
        <v>18</v>
      </c>
      <c r="E1678">
        <v>0</v>
      </c>
      <c r="F1678" s="12">
        <v>225</v>
      </c>
    </row>
    <row r="1679" spans="1:6" x14ac:dyDescent="0.35">
      <c r="A1679">
        <v>10889</v>
      </c>
      <c r="B1679">
        <v>11</v>
      </c>
      <c r="C1679" s="12">
        <v>21</v>
      </c>
      <c r="D1679">
        <v>40</v>
      </c>
      <c r="E1679">
        <v>0</v>
      </c>
      <c r="F1679" s="12">
        <v>840</v>
      </c>
    </row>
    <row r="1680" spans="1:6" x14ac:dyDescent="0.35">
      <c r="A1680">
        <v>10889</v>
      </c>
      <c r="B1680">
        <v>38</v>
      </c>
      <c r="C1680" s="12">
        <v>263.5</v>
      </c>
      <c r="D1680">
        <v>40</v>
      </c>
      <c r="E1680">
        <v>0</v>
      </c>
      <c r="F1680" s="12">
        <v>10540</v>
      </c>
    </row>
    <row r="1681" spans="1:6" x14ac:dyDescent="0.35">
      <c r="A1681">
        <v>10890</v>
      </c>
      <c r="B1681">
        <v>17</v>
      </c>
      <c r="C1681" s="12">
        <v>39</v>
      </c>
      <c r="D1681">
        <v>15</v>
      </c>
      <c r="E1681">
        <v>0</v>
      </c>
      <c r="F1681" s="12">
        <v>585</v>
      </c>
    </row>
    <row r="1682" spans="1:6" x14ac:dyDescent="0.35">
      <c r="A1682">
        <v>10890</v>
      </c>
      <c r="B1682">
        <v>34</v>
      </c>
      <c r="C1682" s="12">
        <v>14</v>
      </c>
      <c r="D1682">
        <v>10</v>
      </c>
      <c r="E1682">
        <v>0</v>
      </c>
      <c r="F1682" s="12">
        <v>140</v>
      </c>
    </row>
    <row r="1683" spans="1:6" x14ac:dyDescent="0.35">
      <c r="A1683">
        <v>10890</v>
      </c>
      <c r="B1683">
        <v>41</v>
      </c>
      <c r="C1683" s="12">
        <v>9.65</v>
      </c>
      <c r="D1683">
        <v>14</v>
      </c>
      <c r="E1683">
        <v>0</v>
      </c>
      <c r="F1683" s="12">
        <v>135.1</v>
      </c>
    </row>
    <row r="1684" spans="1:6" x14ac:dyDescent="0.35">
      <c r="A1684">
        <v>10891</v>
      </c>
      <c r="B1684">
        <v>30</v>
      </c>
      <c r="C1684" s="12">
        <v>25.89</v>
      </c>
      <c r="D1684">
        <v>15</v>
      </c>
      <c r="E1684">
        <v>0.05</v>
      </c>
      <c r="F1684" s="12">
        <v>388.35</v>
      </c>
    </row>
    <row r="1685" spans="1:6" x14ac:dyDescent="0.35">
      <c r="A1685">
        <v>10892</v>
      </c>
      <c r="B1685">
        <v>59</v>
      </c>
      <c r="C1685" s="12">
        <v>55</v>
      </c>
      <c r="D1685">
        <v>40</v>
      </c>
      <c r="E1685">
        <v>0.05</v>
      </c>
      <c r="F1685" s="12">
        <v>2200</v>
      </c>
    </row>
    <row r="1686" spans="1:6" x14ac:dyDescent="0.35">
      <c r="A1686">
        <v>10893</v>
      </c>
      <c r="B1686">
        <v>8</v>
      </c>
      <c r="C1686" s="12">
        <v>40</v>
      </c>
      <c r="D1686">
        <v>30</v>
      </c>
      <c r="E1686">
        <v>0</v>
      </c>
      <c r="F1686" s="12">
        <v>1200</v>
      </c>
    </row>
    <row r="1687" spans="1:6" x14ac:dyDescent="0.35">
      <c r="A1687">
        <v>10893</v>
      </c>
      <c r="B1687">
        <v>24</v>
      </c>
      <c r="C1687" s="12">
        <v>4.5</v>
      </c>
      <c r="D1687">
        <v>10</v>
      </c>
      <c r="E1687">
        <v>0</v>
      </c>
      <c r="F1687" s="12">
        <v>45</v>
      </c>
    </row>
    <row r="1688" spans="1:6" x14ac:dyDescent="0.35">
      <c r="A1688">
        <v>10893</v>
      </c>
      <c r="B1688">
        <v>29</v>
      </c>
      <c r="C1688" s="12">
        <v>123.79</v>
      </c>
      <c r="D1688">
        <v>24</v>
      </c>
      <c r="E1688">
        <v>0</v>
      </c>
      <c r="F1688" s="12">
        <v>2970.96</v>
      </c>
    </row>
    <row r="1689" spans="1:6" x14ac:dyDescent="0.35">
      <c r="A1689">
        <v>10893</v>
      </c>
      <c r="B1689">
        <v>30</v>
      </c>
      <c r="C1689" s="12">
        <v>25.89</v>
      </c>
      <c r="D1689">
        <v>35</v>
      </c>
      <c r="E1689">
        <v>0</v>
      </c>
      <c r="F1689" s="12">
        <v>906.15</v>
      </c>
    </row>
    <row r="1690" spans="1:6" x14ac:dyDescent="0.35">
      <c r="A1690">
        <v>10893</v>
      </c>
      <c r="B1690">
        <v>36</v>
      </c>
      <c r="C1690" s="12">
        <v>19</v>
      </c>
      <c r="D1690">
        <v>20</v>
      </c>
      <c r="E1690">
        <v>0</v>
      </c>
      <c r="F1690" s="12">
        <v>380</v>
      </c>
    </row>
    <row r="1691" spans="1:6" x14ac:dyDescent="0.35">
      <c r="A1691">
        <v>10894</v>
      </c>
      <c r="B1691">
        <v>13</v>
      </c>
      <c r="C1691" s="12">
        <v>6</v>
      </c>
      <c r="D1691">
        <v>28</v>
      </c>
      <c r="E1691">
        <v>0.05</v>
      </c>
      <c r="F1691" s="12">
        <v>168</v>
      </c>
    </row>
    <row r="1692" spans="1:6" x14ac:dyDescent="0.35">
      <c r="A1692">
        <v>10894</v>
      </c>
      <c r="B1692">
        <v>69</v>
      </c>
      <c r="C1692" s="12">
        <v>36</v>
      </c>
      <c r="D1692">
        <v>50</v>
      </c>
      <c r="E1692">
        <v>0.05</v>
      </c>
      <c r="F1692" s="12">
        <v>1800</v>
      </c>
    </row>
    <row r="1693" spans="1:6" x14ac:dyDescent="0.35">
      <c r="A1693">
        <v>10894</v>
      </c>
      <c r="B1693">
        <v>75</v>
      </c>
      <c r="C1693" s="12">
        <v>7.75</v>
      </c>
      <c r="D1693">
        <v>120</v>
      </c>
      <c r="E1693">
        <v>0.05</v>
      </c>
      <c r="F1693" s="12">
        <v>930</v>
      </c>
    </row>
    <row r="1694" spans="1:6" x14ac:dyDescent="0.35">
      <c r="A1694">
        <v>10895</v>
      </c>
      <c r="B1694">
        <v>24</v>
      </c>
      <c r="C1694" s="12">
        <v>4.5</v>
      </c>
      <c r="D1694">
        <v>110</v>
      </c>
      <c r="E1694">
        <v>0</v>
      </c>
      <c r="F1694" s="12">
        <v>495</v>
      </c>
    </row>
    <row r="1695" spans="1:6" x14ac:dyDescent="0.35">
      <c r="A1695">
        <v>10895</v>
      </c>
      <c r="B1695">
        <v>39</v>
      </c>
      <c r="C1695" s="12">
        <v>18</v>
      </c>
      <c r="D1695">
        <v>45</v>
      </c>
      <c r="E1695">
        <v>0</v>
      </c>
      <c r="F1695" s="12">
        <v>810</v>
      </c>
    </row>
    <row r="1696" spans="1:6" x14ac:dyDescent="0.35">
      <c r="A1696">
        <v>10895</v>
      </c>
      <c r="B1696">
        <v>40</v>
      </c>
      <c r="C1696" s="12">
        <v>18.399999999999999</v>
      </c>
      <c r="D1696">
        <v>91</v>
      </c>
      <c r="E1696">
        <v>0</v>
      </c>
      <c r="F1696" s="12">
        <v>1674.3999999999999</v>
      </c>
    </row>
    <row r="1697" spans="1:6" x14ac:dyDescent="0.35">
      <c r="A1697">
        <v>10895</v>
      </c>
      <c r="B1697">
        <v>60</v>
      </c>
      <c r="C1697" s="12">
        <v>34</v>
      </c>
      <c r="D1697">
        <v>100</v>
      </c>
      <c r="E1697">
        <v>0</v>
      </c>
      <c r="F1697" s="12">
        <v>3400</v>
      </c>
    </row>
    <row r="1698" spans="1:6" x14ac:dyDescent="0.35">
      <c r="A1698">
        <v>10896</v>
      </c>
      <c r="B1698">
        <v>45</v>
      </c>
      <c r="C1698" s="12">
        <v>9.5</v>
      </c>
      <c r="D1698">
        <v>15</v>
      </c>
      <c r="E1698">
        <v>0</v>
      </c>
      <c r="F1698" s="12">
        <v>142.5</v>
      </c>
    </row>
    <row r="1699" spans="1:6" x14ac:dyDescent="0.35">
      <c r="A1699">
        <v>10896</v>
      </c>
      <c r="B1699">
        <v>56</v>
      </c>
      <c r="C1699" s="12">
        <v>38</v>
      </c>
      <c r="D1699">
        <v>16</v>
      </c>
      <c r="E1699">
        <v>0</v>
      </c>
      <c r="F1699" s="12">
        <v>608</v>
      </c>
    </row>
    <row r="1700" spans="1:6" x14ac:dyDescent="0.35">
      <c r="A1700">
        <v>10897</v>
      </c>
      <c r="B1700">
        <v>29</v>
      </c>
      <c r="C1700" s="12">
        <v>123.79</v>
      </c>
      <c r="D1700">
        <v>80</v>
      </c>
      <c r="E1700">
        <v>0</v>
      </c>
      <c r="F1700" s="12">
        <v>9903.2000000000007</v>
      </c>
    </row>
    <row r="1701" spans="1:6" x14ac:dyDescent="0.35">
      <c r="A1701">
        <v>10897</v>
      </c>
      <c r="B1701">
        <v>30</v>
      </c>
      <c r="C1701" s="12">
        <v>25.89</v>
      </c>
      <c r="D1701">
        <v>36</v>
      </c>
      <c r="E1701">
        <v>0</v>
      </c>
      <c r="F1701" s="12">
        <v>932.04</v>
      </c>
    </row>
    <row r="1702" spans="1:6" x14ac:dyDescent="0.35">
      <c r="A1702">
        <v>10898</v>
      </c>
      <c r="B1702">
        <v>13</v>
      </c>
      <c r="C1702" s="12">
        <v>6</v>
      </c>
      <c r="D1702">
        <v>5</v>
      </c>
      <c r="E1702">
        <v>0</v>
      </c>
      <c r="F1702" s="12">
        <v>30</v>
      </c>
    </row>
    <row r="1703" spans="1:6" x14ac:dyDescent="0.35">
      <c r="A1703">
        <v>10899</v>
      </c>
      <c r="B1703">
        <v>39</v>
      </c>
      <c r="C1703" s="12">
        <v>18</v>
      </c>
      <c r="D1703">
        <v>8</v>
      </c>
      <c r="E1703">
        <v>0.15</v>
      </c>
      <c r="F1703" s="12">
        <v>144</v>
      </c>
    </row>
    <row r="1704" spans="1:6" x14ac:dyDescent="0.35">
      <c r="A1704">
        <v>10900</v>
      </c>
      <c r="B1704">
        <v>70</v>
      </c>
      <c r="C1704" s="12">
        <v>15</v>
      </c>
      <c r="D1704">
        <v>3</v>
      </c>
      <c r="E1704">
        <v>0.25</v>
      </c>
      <c r="F1704" s="12">
        <v>45</v>
      </c>
    </row>
    <row r="1705" spans="1:6" x14ac:dyDescent="0.35">
      <c r="A1705">
        <v>10901</v>
      </c>
      <c r="B1705">
        <v>41</v>
      </c>
      <c r="C1705" s="12">
        <v>9.65</v>
      </c>
      <c r="D1705">
        <v>30</v>
      </c>
      <c r="E1705">
        <v>0</v>
      </c>
      <c r="F1705" s="12">
        <v>289.5</v>
      </c>
    </row>
    <row r="1706" spans="1:6" x14ac:dyDescent="0.35">
      <c r="A1706">
        <v>10901</v>
      </c>
      <c r="B1706">
        <v>71</v>
      </c>
      <c r="C1706" s="12">
        <v>21.5</v>
      </c>
      <c r="D1706">
        <v>30</v>
      </c>
      <c r="E1706">
        <v>0</v>
      </c>
      <c r="F1706" s="12">
        <v>645</v>
      </c>
    </row>
    <row r="1707" spans="1:6" x14ac:dyDescent="0.35">
      <c r="A1707">
        <v>10902</v>
      </c>
      <c r="B1707">
        <v>55</v>
      </c>
      <c r="C1707" s="12">
        <v>24</v>
      </c>
      <c r="D1707">
        <v>30</v>
      </c>
      <c r="E1707">
        <v>0.15</v>
      </c>
      <c r="F1707" s="12">
        <v>720</v>
      </c>
    </row>
    <row r="1708" spans="1:6" x14ac:dyDescent="0.35">
      <c r="A1708">
        <v>10902</v>
      </c>
      <c r="B1708">
        <v>62</v>
      </c>
      <c r="C1708" s="12">
        <v>49.3</v>
      </c>
      <c r="D1708">
        <v>6</v>
      </c>
      <c r="E1708">
        <v>0.15</v>
      </c>
      <c r="F1708" s="12">
        <v>295.79999999999995</v>
      </c>
    </row>
    <row r="1709" spans="1:6" x14ac:dyDescent="0.35">
      <c r="A1709">
        <v>10903</v>
      </c>
      <c r="B1709">
        <v>13</v>
      </c>
      <c r="C1709" s="12">
        <v>6</v>
      </c>
      <c r="D1709">
        <v>40</v>
      </c>
      <c r="E1709">
        <v>0</v>
      </c>
      <c r="F1709" s="12">
        <v>240</v>
      </c>
    </row>
    <row r="1710" spans="1:6" x14ac:dyDescent="0.35">
      <c r="A1710">
        <v>10903</v>
      </c>
      <c r="B1710">
        <v>65</v>
      </c>
      <c r="C1710" s="12">
        <v>21.05</v>
      </c>
      <c r="D1710">
        <v>21</v>
      </c>
      <c r="E1710">
        <v>0</v>
      </c>
      <c r="F1710" s="12">
        <v>442.05</v>
      </c>
    </row>
    <row r="1711" spans="1:6" x14ac:dyDescent="0.35">
      <c r="A1711">
        <v>10903</v>
      </c>
      <c r="B1711">
        <v>68</v>
      </c>
      <c r="C1711" s="12">
        <v>12.5</v>
      </c>
      <c r="D1711">
        <v>20</v>
      </c>
      <c r="E1711">
        <v>0</v>
      </c>
      <c r="F1711" s="12">
        <v>250</v>
      </c>
    </row>
    <row r="1712" spans="1:6" x14ac:dyDescent="0.35">
      <c r="A1712">
        <v>10904</v>
      </c>
      <c r="B1712">
        <v>58</v>
      </c>
      <c r="C1712" s="12">
        <v>13.25</v>
      </c>
      <c r="D1712">
        <v>15</v>
      </c>
      <c r="E1712">
        <v>0</v>
      </c>
      <c r="F1712" s="12">
        <v>198.75</v>
      </c>
    </row>
    <row r="1713" spans="1:6" x14ac:dyDescent="0.35">
      <c r="A1713">
        <v>10904</v>
      </c>
      <c r="B1713">
        <v>62</v>
      </c>
      <c r="C1713" s="12">
        <v>49.3</v>
      </c>
      <c r="D1713">
        <v>35</v>
      </c>
      <c r="E1713">
        <v>0</v>
      </c>
      <c r="F1713" s="12">
        <v>1725.5</v>
      </c>
    </row>
    <row r="1714" spans="1:6" x14ac:dyDescent="0.35">
      <c r="A1714">
        <v>10905</v>
      </c>
      <c r="B1714">
        <v>1</v>
      </c>
      <c r="C1714" s="12">
        <v>18</v>
      </c>
      <c r="D1714">
        <v>20</v>
      </c>
      <c r="E1714">
        <v>0.05</v>
      </c>
      <c r="F1714" s="12">
        <v>360</v>
      </c>
    </row>
    <row r="1715" spans="1:6" x14ac:dyDescent="0.35">
      <c r="A1715">
        <v>10906</v>
      </c>
      <c r="B1715">
        <v>61</v>
      </c>
      <c r="C1715" s="12">
        <v>28.5</v>
      </c>
      <c r="D1715">
        <v>15</v>
      </c>
      <c r="E1715">
        <v>0</v>
      </c>
      <c r="F1715" s="12">
        <v>427.5</v>
      </c>
    </row>
    <row r="1716" spans="1:6" x14ac:dyDescent="0.35">
      <c r="A1716">
        <v>10907</v>
      </c>
      <c r="B1716">
        <v>75</v>
      </c>
      <c r="C1716" s="12">
        <v>7.75</v>
      </c>
      <c r="D1716">
        <v>14</v>
      </c>
      <c r="E1716">
        <v>0</v>
      </c>
      <c r="F1716" s="12">
        <v>108.5</v>
      </c>
    </row>
    <row r="1717" spans="1:6" x14ac:dyDescent="0.35">
      <c r="A1717">
        <v>10908</v>
      </c>
      <c r="B1717">
        <v>7</v>
      </c>
      <c r="C1717" s="12">
        <v>30</v>
      </c>
      <c r="D1717">
        <v>20</v>
      </c>
      <c r="E1717">
        <v>0.05</v>
      </c>
      <c r="F1717" s="12">
        <v>600</v>
      </c>
    </row>
    <row r="1718" spans="1:6" x14ac:dyDescent="0.35">
      <c r="A1718">
        <v>10908</v>
      </c>
      <c r="B1718">
        <v>52</v>
      </c>
      <c r="C1718" s="12">
        <v>7</v>
      </c>
      <c r="D1718">
        <v>14</v>
      </c>
      <c r="E1718">
        <v>0.05</v>
      </c>
      <c r="F1718" s="12">
        <v>98</v>
      </c>
    </row>
    <row r="1719" spans="1:6" x14ac:dyDescent="0.35">
      <c r="A1719">
        <v>10909</v>
      </c>
      <c r="B1719">
        <v>7</v>
      </c>
      <c r="C1719" s="12">
        <v>30</v>
      </c>
      <c r="D1719">
        <v>12</v>
      </c>
      <c r="E1719">
        <v>0</v>
      </c>
      <c r="F1719" s="12">
        <v>360</v>
      </c>
    </row>
    <row r="1720" spans="1:6" x14ac:dyDescent="0.35">
      <c r="A1720">
        <v>10909</v>
      </c>
      <c r="B1720">
        <v>16</v>
      </c>
      <c r="C1720" s="12">
        <v>17.45</v>
      </c>
      <c r="D1720">
        <v>15</v>
      </c>
      <c r="E1720">
        <v>0</v>
      </c>
      <c r="F1720" s="12">
        <v>261.75</v>
      </c>
    </row>
    <row r="1721" spans="1:6" x14ac:dyDescent="0.35">
      <c r="A1721">
        <v>10909</v>
      </c>
      <c r="B1721">
        <v>41</v>
      </c>
      <c r="C1721" s="12">
        <v>9.65</v>
      </c>
      <c r="D1721">
        <v>5</v>
      </c>
      <c r="E1721">
        <v>0</v>
      </c>
      <c r="F1721" s="12">
        <v>48.25</v>
      </c>
    </row>
    <row r="1722" spans="1:6" x14ac:dyDescent="0.35">
      <c r="A1722">
        <v>10910</v>
      </c>
      <c r="B1722">
        <v>19</v>
      </c>
      <c r="C1722" s="12">
        <v>9.1999999999999993</v>
      </c>
      <c r="D1722">
        <v>12</v>
      </c>
      <c r="E1722">
        <v>0</v>
      </c>
      <c r="F1722" s="12">
        <v>110.39999999999999</v>
      </c>
    </row>
    <row r="1723" spans="1:6" x14ac:dyDescent="0.35">
      <c r="A1723">
        <v>10910</v>
      </c>
      <c r="B1723">
        <v>49</v>
      </c>
      <c r="C1723" s="12">
        <v>20</v>
      </c>
      <c r="D1723">
        <v>10</v>
      </c>
      <c r="E1723">
        <v>0</v>
      </c>
      <c r="F1723" s="12">
        <v>200</v>
      </c>
    </row>
    <row r="1724" spans="1:6" x14ac:dyDescent="0.35">
      <c r="A1724">
        <v>10910</v>
      </c>
      <c r="B1724">
        <v>61</v>
      </c>
      <c r="C1724" s="12">
        <v>28.5</v>
      </c>
      <c r="D1724">
        <v>5</v>
      </c>
      <c r="E1724">
        <v>0</v>
      </c>
      <c r="F1724" s="12">
        <v>142.5</v>
      </c>
    </row>
    <row r="1725" spans="1:6" x14ac:dyDescent="0.35">
      <c r="A1725">
        <v>10911</v>
      </c>
      <c r="B1725">
        <v>1</v>
      </c>
      <c r="C1725" s="12">
        <v>18</v>
      </c>
      <c r="D1725">
        <v>10</v>
      </c>
      <c r="E1725">
        <v>0</v>
      </c>
      <c r="F1725" s="12">
        <v>180</v>
      </c>
    </row>
    <row r="1726" spans="1:6" x14ac:dyDescent="0.35">
      <c r="A1726">
        <v>10911</v>
      </c>
      <c r="B1726">
        <v>17</v>
      </c>
      <c r="C1726" s="12">
        <v>39</v>
      </c>
      <c r="D1726">
        <v>12</v>
      </c>
      <c r="E1726">
        <v>0</v>
      </c>
      <c r="F1726" s="12">
        <v>468</v>
      </c>
    </row>
    <row r="1727" spans="1:6" x14ac:dyDescent="0.35">
      <c r="A1727">
        <v>10911</v>
      </c>
      <c r="B1727">
        <v>67</v>
      </c>
      <c r="C1727" s="12">
        <v>14</v>
      </c>
      <c r="D1727">
        <v>15</v>
      </c>
      <c r="E1727">
        <v>0</v>
      </c>
      <c r="F1727" s="12">
        <v>210</v>
      </c>
    </row>
    <row r="1728" spans="1:6" x14ac:dyDescent="0.35">
      <c r="A1728">
        <v>10912</v>
      </c>
      <c r="B1728">
        <v>11</v>
      </c>
      <c r="C1728" s="12">
        <v>21</v>
      </c>
      <c r="D1728">
        <v>40</v>
      </c>
      <c r="E1728">
        <v>0.25</v>
      </c>
      <c r="F1728" s="12">
        <v>840</v>
      </c>
    </row>
    <row r="1729" spans="1:6" x14ac:dyDescent="0.35">
      <c r="A1729">
        <v>10912</v>
      </c>
      <c r="B1729">
        <v>29</v>
      </c>
      <c r="C1729" s="12">
        <v>123.79</v>
      </c>
      <c r="D1729">
        <v>60</v>
      </c>
      <c r="E1729">
        <v>0.25</v>
      </c>
      <c r="F1729" s="12">
        <v>7427.4000000000005</v>
      </c>
    </row>
    <row r="1730" spans="1:6" x14ac:dyDescent="0.35">
      <c r="A1730">
        <v>10913</v>
      </c>
      <c r="B1730">
        <v>4</v>
      </c>
      <c r="C1730" s="12">
        <v>22</v>
      </c>
      <c r="D1730">
        <v>30</v>
      </c>
      <c r="E1730">
        <v>0.25</v>
      </c>
      <c r="F1730" s="12">
        <v>660</v>
      </c>
    </row>
    <row r="1731" spans="1:6" x14ac:dyDescent="0.35">
      <c r="A1731">
        <v>10913</v>
      </c>
      <c r="B1731">
        <v>33</v>
      </c>
      <c r="C1731" s="12">
        <v>2.5</v>
      </c>
      <c r="D1731">
        <v>40</v>
      </c>
      <c r="E1731">
        <v>0.25</v>
      </c>
      <c r="F1731" s="12">
        <v>100</v>
      </c>
    </row>
    <row r="1732" spans="1:6" x14ac:dyDescent="0.35">
      <c r="A1732">
        <v>10913</v>
      </c>
      <c r="B1732">
        <v>58</v>
      </c>
      <c r="C1732" s="12">
        <v>13.25</v>
      </c>
      <c r="D1732">
        <v>15</v>
      </c>
      <c r="E1732">
        <v>0</v>
      </c>
      <c r="F1732" s="12">
        <v>198.75</v>
      </c>
    </row>
    <row r="1733" spans="1:6" x14ac:dyDescent="0.35">
      <c r="A1733">
        <v>10914</v>
      </c>
      <c r="B1733">
        <v>71</v>
      </c>
      <c r="C1733" s="12">
        <v>21.5</v>
      </c>
      <c r="D1733">
        <v>25</v>
      </c>
      <c r="E1733">
        <v>0</v>
      </c>
      <c r="F1733" s="12">
        <v>537.5</v>
      </c>
    </row>
    <row r="1734" spans="1:6" x14ac:dyDescent="0.35">
      <c r="A1734">
        <v>10915</v>
      </c>
      <c r="B1734">
        <v>17</v>
      </c>
      <c r="C1734" s="12">
        <v>39</v>
      </c>
      <c r="D1734">
        <v>10</v>
      </c>
      <c r="E1734">
        <v>0</v>
      </c>
      <c r="F1734" s="12">
        <v>390</v>
      </c>
    </row>
    <row r="1735" spans="1:6" x14ac:dyDescent="0.35">
      <c r="A1735">
        <v>10915</v>
      </c>
      <c r="B1735">
        <v>33</v>
      </c>
      <c r="C1735" s="12">
        <v>2.5</v>
      </c>
      <c r="D1735">
        <v>30</v>
      </c>
      <c r="E1735">
        <v>0</v>
      </c>
      <c r="F1735" s="12">
        <v>75</v>
      </c>
    </row>
    <row r="1736" spans="1:6" x14ac:dyDescent="0.35">
      <c r="A1736">
        <v>10915</v>
      </c>
      <c r="B1736">
        <v>54</v>
      </c>
      <c r="C1736" s="12">
        <v>7.45</v>
      </c>
      <c r="D1736">
        <v>10</v>
      </c>
      <c r="E1736">
        <v>0</v>
      </c>
      <c r="F1736" s="12">
        <v>74.5</v>
      </c>
    </row>
    <row r="1737" spans="1:6" x14ac:dyDescent="0.35">
      <c r="A1737">
        <v>10916</v>
      </c>
      <c r="B1737">
        <v>16</v>
      </c>
      <c r="C1737" s="12">
        <v>17.45</v>
      </c>
      <c r="D1737">
        <v>6</v>
      </c>
      <c r="E1737">
        <v>0</v>
      </c>
      <c r="F1737" s="12">
        <v>104.69999999999999</v>
      </c>
    </row>
    <row r="1738" spans="1:6" x14ac:dyDescent="0.35">
      <c r="A1738">
        <v>10916</v>
      </c>
      <c r="B1738">
        <v>32</v>
      </c>
      <c r="C1738" s="12">
        <v>32</v>
      </c>
      <c r="D1738">
        <v>6</v>
      </c>
      <c r="E1738">
        <v>0</v>
      </c>
      <c r="F1738" s="12">
        <v>192</v>
      </c>
    </row>
    <row r="1739" spans="1:6" x14ac:dyDescent="0.35">
      <c r="A1739">
        <v>10916</v>
      </c>
      <c r="B1739">
        <v>57</v>
      </c>
      <c r="C1739" s="12">
        <v>19.5</v>
      </c>
      <c r="D1739">
        <v>20</v>
      </c>
      <c r="E1739">
        <v>0</v>
      </c>
      <c r="F1739" s="12">
        <v>390</v>
      </c>
    </row>
    <row r="1740" spans="1:6" x14ac:dyDescent="0.35">
      <c r="A1740">
        <v>10917</v>
      </c>
      <c r="B1740">
        <v>30</v>
      </c>
      <c r="C1740" s="12">
        <v>25.89</v>
      </c>
      <c r="D1740">
        <v>1</v>
      </c>
      <c r="E1740">
        <v>0</v>
      </c>
      <c r="F1740" s="12">
        <v>25.89</v>
      </c>
    </row>
    <row r="1741" spans="1:6" x14ac:dyDescent="0.35">
      <c r="A1741">
        <v>10917</v>
      </c>
      <c r="B1741">
        <v>60</v>
      </c>
      <c r="C1741" s="12">
        <v>34</v>
      </c>
      <c r="D1741">
        <v>10</v>
      </c>
      <c r="E1741">
        <v>0</v>
      </c>
      <c r="F1741" s="12">
        <v>340</v>
      </c>
    </row>
    <row r="1742" spans="1:6" x14ac:dyDescent="0.35">
      <c r="A1742">
        <v>10918</v>
      </c>
      <c r="B1742">
        <v>1</v>
      </c>
      <c r="C1742" s="12">
        <v>18</v>
      </c>
      <c r="D1742">
        <v>60</v>
      </c>
      <c r="E1742">
        <v>0.25</v>
      </c>
      <c r="F1742" s="12">
        <v>1080</v>
      </c>
    </row>
    <row r="1743" spans="1:6" x14ac:dyDescent="0.35">
      <c r="A1743">
        <v>10918</v>
      </c>
      <c r="B1743">
        <v>60</v>
      </c>
      <c r="C1743" s="12">
        <v>34</v>
      </c>
      <c r="D1743">
        <v>25</v>
      </c>
      <c r="E1743">
        <v>0.25</v>
      </c>
      <c r="F1743" s="12">
        <v>850</v>
      </c>
    </row>
    <row r="1744" spans="1:6" x14ac:dyDescent="0.35">
      <c r="A1744">
        <v>10919</v>
      </c>
      <c r="B1744">
        <v>16</v>
      </c>
      <c r="C1744" s="12">
        <v>17.45</v>
      </c>
      <c r="D1744">
        <v>24</v>
      </c>
      <c r="E1744">
        <v>0</v>
      </c>
      <c r="F1744" s="12">
        <v>418.79999999999995</v>
      </c>
    </row>
    <row r="1745" spans="1:6" x14ac:dyDescent="0.35">
      <c r="A1745">
        <v>10919</v>
      </c>
      <c r="B1745">
        <v>25</v>
      </c>
      <c r="C1745" s="12">
        <v>14</v>
      </c>
      <c r="D1745">
        <v>24</v>
      </c>
      <c r="E1745">
        <v>0</v>
      </c>
      <c r="F1745" s="12">
        <v>336</v>
      </c>
    </row>
    <row r="1746" spans="1:6" x14ac:dyDescent="0.35">
      <c r="A1746">
        <v>10919</v>
      </c>
      <c r="B1746">
        <v>40</v>
      </c>
      <c r="C1746" s="12">
        <v>18.399999999999999</v>
      </c>
      <c r="D1746">
        <v>20</v>
      </c>
      <c r="E1746">
        <v>0</v>
      </c>
      <c r="F1746" s="12">
        <v>368</v>
      </c>
    </row>
    <row r="1747" spans="1:6" x14ac:dyDescent="0.35">
      <c r="A1747">
        <v>10920</v>
      </c>
      <c r="B1747">
        <v>50</v>
      </c>
      <c r="C1747" s="12">
        <v>16.25</v>
      </c>
      <c r="D1747">
        <v>24</v>
      </c>
      <c r="E1747">
        <v>0</v>
      </c>
      <c r="F1747" s="12">
        <v>390</v>
      </c>
    </row>
    <row r="1748" spans="1:6" x14ac:dyDescent="0.35">
      <c r="A1748">
        <v>10921</v>
      </c>
      <c r="B1748">
        <v>35</v>
      </c>
      <c r="C1748" s="12">
        <v>18</v>
      </c>
      <c r="D1748">
        <v>10</v>
      </c>
      <c r="E1748">
        <v>0</v>
      </c>
      <c r="F1748" s="12">
        <v>180</v>
      </c>
    </row>
    <row r="1749" spans="1:6" x14ac:dyDescent="0.35">
      <c r="A1749">
        <v>10921</v>
      </c>
      <c r="B1749">
        <v>63</v>
      </c>
      <c r="C1749" s="12">
        <v>43.9</v>
      </c>
      <c r="D1749">
        <v>40</v>
      </c>
      <c r="E1749">
        <v>0</v>
      </c>
      <c r="F1749" s="12">
        <v>1756</v>
      </c>
    </row>
    <row r="1750" spans="1:6" x14ac:dyDescent="0.35">
      <c r="A1750">
        <v>10922</v>
      </c>
      <c r="B1750">
        <v>17</v>
      </c>
      <c r="C1750" s="12">
        <v>39</v>
      </c>
      <c r="D1750">
        <v>15</v>
      </c>
      <c r="E1750">
        <v>0</v>
      </c>
      <c r="F1750" s="12">
        <v>585</v>
      </c>
    </row>
    <row r="1751" spans="1:6" x14ac:dyDescent="0.35">
      <c r="A1751">
        <v>10922</v>
      </c>
      <c r="B1751">
        <v>24</v>
      </c>
      <c r="C1751" s="12">
        <v>4.5</v>
      </c>
      <c r="D1751">
        <v>35</v>
      </c>
      <c r="E1751">
        <v>0</v>
      </c>
      <c r="F1751" s="12">
        <v>157.5</v>
      </c>
    </row>
    <row r="1752" spans="1:6" x14ac:dyDescent="0.35">
      <c r="A1752">
        <v>10923</v>
      </c>
      <c r="B1752">
        <v>42</v>
      </c>
      <c r="C1752" s="12">
        <v>14</v>
      </c>
      <c r="D1752">
        <v>10</v>
      </c>
      <c r="E1752">
        <v>0.2</v>
      </c>
      <c r="F1752" s="12">
        <v>140</v>
      </c>
    </row>
    <row r="1753" spans="1:6" x14ac:dyDescent="0.35">
      <c r="A1753">
        <v>10923</v>
      </c>
      <c r="B1753">
        <v>43</v>
      </c>
      <c r="C1753" s="12">
        <v>46</v>
      </c>
      <c r="D1753">
        <v>10</v>
      </c>
      <c r="E1753">
        <v>0.2</v>
      </c>
      <c r="F1753" s="12">
        <v>460</v>
      </c>
    </row>
    <row r="1754" spans="1:6" x14ac:dyDescent="0.35">
      <c r="A1754">
        <v>10923</v>
      </c>
      <c r="B1754">
        <v>67</v>
      </c>
      <c r="C1754" s="12">
        <v>14</v>
      </c>
      <c r="D1754">
        <v>24</v>
      </c>
      <c r="E1754">
        <v>0.2</v>
      </c>
      <c r="F1754" s="12">
        <v>336</v>
      </c>
    </row>
    <row r="1755" spans="1:6" x14ac:dyDescent="0.35">
      <c r="A1755">
        <v>10924</v>
      </c>
      <c r="B1755">
        <v>10</v>
      </c>
      <c r="C1755" s="12">
        <v>31</v>
      </c>
      <c r="D1755">
        <v>20</v>
      </c>
      <c r="E1755">
        <v>0.1</v>
      </c>
      <c r="F1755" s="12">
        <v>620</v>
      </c>
    </row>
    <row r="1756" spans="1:6" x14ac:dyDescent="0.35">
      <c r="A1756">
        <v>10924</v>
      </c>
      <c r="B1756">
        <v>28</v>
      </c>
      <c r="C1756" s="12">
        <v>45.6</v>
      </c>
      <c r="D1756">
        <v>30</v>
      </c>
      <c r="E1756">
        <v>0.1</v>
      </c>
      <c r="F1756" s="12">
        <v>1368</v>
      </c>
    </row>
    <row r="1757" spans="1:6" x14ac:dyDescent="0.35">
      <c r="A1757">
        <v>10924</v>
      </c>
      <c r="B1757">
        <v>75</v>
      </c>
      <c r="C1757" s="12">
        <v>7.75</v>
      </c>
      <c r="D1757">
        <v>6</v>
      </c>
      <c r="E1757">
        <v>0</v>
      </c>
      <c r="F1757" s="12">
        <v>46.5</v>
      </c>
    </row>
    <row r="1758" spans="1:6" x14ac:dyDescent="0.35">
      <c r="A1758">
        <v>10925</v>
      </c>
      <c r="B1758">
        <v>36</v>
      </c>
      <c r="C1758" s="12">
        <v>19</v>
      </c>
      <c r="D1758">
        <v>25</v>
      </c>
      <c r="E1758">
        <v>0.15</v>
      </c>
      <c r="F1758" s="12">
        <v>475</v>
      </c>
    </row>
    <row r="1759" spans="1:6" x14ac:dyDescent="0.35">
      <c r="A1759">
        <v>10925</v>
      </c>
      <c r="B1759">
        <v>52</v>
      </c>
      <c r="C1759" s="12">
        <v>7</v>
      </c>
      <c r="D1759">
        <v>12</v>
      </c>
      <c r="E1759">
        <v>0.15</v>
      </c>
      <c r="F1759" s="12">
        <v>84</v>
      </c>
    </row>
    <row r="1760" spans="1:6" x14ac:dyDescent="0.35">
      <c r="A1760">
        <v>10926</v>
      </c>
      <c r="B1760">
        <v>11</v>
      </c>
      <c r="C1760" s="12">
        <v>21</v>
      </c>
      <c r="D1760">
        <v>2</v>
      </c>
      <c r="E1760">
        <v>0</v>
      </c>
      <c r="F1760" s="12">
        <v>42</v>
      </c>
    </row>
    <row r="1761" spans="1:6" x14ac:dyDescent="0.35">
      <c r="A1761">
        <v>10926</v>
      </c>
      <c r="B1761">
        <v>13</v>
      </c>
      <c r="C1761" s="12">
        <v>6</v>
      </c>
      <c r="D1761">
        <v>10</v>
      </c>
      <c r="E1761">
        <v>0</v>
      </c>
      <c r="F1761" s="12">
        <v>60</v>
      </c>
    </row>
    <row r="1762" spans="1:6" x14ac:dyDescent="0.35">
      <c r="A1762">
        <v>10926</v>
      </c>
      <c r="B1762">
        <v>19</v>
      </c>
      <c r="C1762" s="12">
        <v>9.1999999999999993</v>
      </c>
      <c r="D1762">
        <v>7</v>
      </c>
      <c r="E1762">
        <v>0</v>
      </c>
      <c r="F1762" s="12">
        <v>64.399999999999991</v>
      </c>
    </row>
    <row r="1763" spans="1:6" x14ac:dyDescent="0.35">
      <c r="A1763">
        <v>10926</v>
      </c>
      <c r="B1763">
        <v>72</v>
      </c>
      <c r="C1763" s="12">
        <v>34.799999999999997</v>
      </c>
      <c r="D1763">
        <v>10</v>
      </c>
      <c r="E1763">
        <v>0</v>
      </c>
      <c r="F1763" s="12">
        <v>348</v>
      </c>
    </row>
    <row r="1764" spans="1:6" x14ac:dyDescent="0.35">
      <c r="A1764">
        <v>10927</v>
      </c>
      <c r="B1764">
        <v>20</v>
      </c>
      <c r="C1764" s="12">
        <v>81</v>
      </c>
      <c r="D1764">
        <v>5</v>
      </c>
      <c r="E1764">
        <v>0</v>
      </c>
      <c r="F1764" s="12">
        <v>405</v>
      </c>
    </row>
    <row r="1765" spans="1:6" x14ac:dyDescent="0.35">
      <c r="A1765">
        <v>10927</v>
      </c>
      <c r="B1765">
        <v>52</v>
      </c>
      <c r="C1765" s="12">
        <v>7</v>
      </c>
      <c r="D1765">
        <v>5</v>
      </c>
      <c r="E1765">
        <v>0</v>
      </c>
      <c r="F1765" s="12">
        <v>35</v>
      </c>
    </row>
    <row r="1766" spans="1:6" x14ac:dyDescent="0.35">
      <c r="A1766">
        <v>10927</v>
      </c>
      <c r="B1766">
        <v>76</v>
      </c>
      <c r="C1766" s="12">
        <v>18</v>
      </c>
      <c r="D1766">
        <v>20</v>
      </c>
      <c r="E1766">
        <v>0</v>
      </c>
      <c r="F1766" s="12">
        <v>360</v>
      </c>
    </row>
    <row r="1767" spans="1:6" x14ac:dyDescent="0.35">
      <c r="A1767">
        <v>10928</v>
      </c>
      <c r="B1767">
        <v>47</v>
      </c>
      <c r="C1767" s="12">
        <v>9.5</v>
      </c>
      <c r="D1767">
        <v>5</v>
      </c>
      <c r="E1767">
        <v>0</v>
      </c>
      <c r="F1767" s="12">
        <v>47.5</v>
      </c>
    </row>
    <row r="1768" spans="1:6" x14ac:dyDescent="0.35">
      <c r="A1768">
        <v>10928</v>
      </c>
      <c r="B1768">
        <v>76</v>
      </c>
      <c r="C1768" s="12">
        <v>18</v>
      </c>
      <c r="D1768">
        <v>5</v>
      </c>
      <c r="E1768">
        <v>0</v>
      </c>
      <c r="F1768" s="12">
        <v>90</v>
      </c>
    </row>
    <row r="1769" spans="1:6" x14ac:dyDescent="0.35">
      <c r="A1769">
        <v>10929</v>
      </c>
      <c r="B1769">
        <v>21</v>
      </c>
      <c r="C1769" s="12">
        <v>10</v>
      </c>
      <c r="D1769">
        <v>60</v>
      </c>
      <c r="E1769">
        <v>0</v>
      </c>
      <c r="F1769" s="12">
        <v>600</v>
      </c>
    </row>
    <row r="1770" spans="1:6" x14ac:dyDescent="0.35">
      <c r="A1770">
        <v>10929</v>
      </c>
      <c r="B1770">
        <v>75</v>
      </c>
      <c r="C1770" s="12">
        <v>7.75</v>
      </c>
      <c r="D1770">
        <v>49</v>
      </c>
      <c r="E1770">
        <v>0</v>
      </c>
      <c r="F1770" s="12">
        <v>379.75</v>
      </c>
    </row>
    <row r="1771" spans="1:6" x14ac:dyDescent="0.35">
      <c r="A1771">
        <v>10929</v>
      </c>
      <c r="B1771">
        <v>77</v>
      </c>
      <c r="C1771" s="12">
        <v>13</v>
      </c>
      <c r="D1771">
        <v>15</v>
      </c>
      <c r="E1771">
        <v>0</v>
      </c>
      <c r="F1771" s="12">
        <v>195</v>
      </c>
    </row>
    <row r="1772" spans="1:6" x14ac:dyDescent="0.35">
      <c r="A1772">
        <v>10930</v>
      </c>
      <c r="B1772">
        <v>21</v>
      </c>
      <c r="C1772" s="12">
        <v>10</v>
      </c>
      <c r="D1772">
        <v>36</v>
      </c>
      <c r="E1772">
        <v>0</v>
      </c>
      <c r="F1772" s="12">
        <v>360</v>
      </c>
    </row>
    <row r="1773" spans="1:6" x14ac:dyDescent="0.35">
      <c r="A1773">
        <v>10930</v>
      </c>
      <c r="B1773">
        <v>27</v>
      </c>
      <c r="C1773" s="12">
        <v>43.9</v>
      </c>
      <c r="D1773">
        <v>25</v>
      </c>
      <c r="E1773">
        <v>0</v>
      </c>
      <c r="F1773" s="12">
        <v>1097.5</v>
      </c>
    </row>
    <row r="1774" spans="1:6" x14ac:dyDescent="0.35">
      <c r="A1774">
        <v>10930</v>
      </c>
      <c r="B1774">
        <v>55</v>
      </c>
      <c r="C1774" s="12">
        <v>24</v>
      </c>
      <c r="D1774">
        <v>25</v>
      </c>
      <c r="E1774">
        <v>0.2</v>
      </c>
      <c r="F1774" s="12">
        <v>600</v>
      </c>
    </row>
    <row r="1775" spans="1:6" x14ac:dyDescent="0.35">
      <c r="A1775">
        <v>10930</v>
      </c>
      <c r="B1775">
        <v>58</v>
      </c>
      <c r="C1775" s="12">
        <v>13.25</v>
      </c>
      <c r="D1775">
        <v>30</v>
      </c>
      <c r="E1775">
        <v>0.2</v>
      </c>
      <c r="F1775" s="12">
        <v>397.5</v>
      </c>
    </row>
    <row r="1776" spans="1:6" x14ac:dyDescent="0.35">
      <c r="A1776">
        <v>10931</v>
      </c>
      <c r="B1776">
        <v>13</v>
      </c>
      <c r="C1776" s="12">
        <v>6</v>
      </c>
      <c r="D1776">
        <v>42</v>
      </c>
      <c r="E1776">
        <v>0.15</v>
      </c>
      <c r="F1776" s="12">
        <v>252</v>
      </c>
    </row>
    <row r="1777" spans="1:6" x14ac:dyDescent="0.35">
      <c r="A1777">
        <v>10931</v>
      </c>
      <c r="B1777">
        <v>57</v>
      </c>
      <c r="C1777" s="12">
        <v>19.5</v>
      </c>
      <c r="D1777">
        <v>30</v>
      </c>
      <c r="E1777">
        <v>0</v>
      </c>
      <c r="F1777" s="12">
        <v>585</v>
      </c>
    </row>
    <row r="1778" spans="1:6" x14ac:dyDescent="0.35">
      <c r="A1778">
        <v>10932</v>
      </c>
      <c r="B1778">
        <v>16</v>
      </c>
      <c r="C1778" s="12">
        <v>17.45</v>
      </c>
      <c r="D1778">
        <v>30</v>
      </c>
      <c r="E1778">
        <v>0.1</v>
      </c>
      <c r="F1778" s="12">
        <v>523.5</v>
      </c>
    </row>
    <row r="1779" spans="1:6" x14ac:dyDescent="0.35">
      <c r="A1779">
        <v>10932</v>
      </c>
      <c r="B1779">
        <v>62</v>
      </c>
      <c r="C1779" s="12">
        <v>49.3</v>
      </c>
      <c r="D1779">
        <v>14</v>
      </c>
      <c r="E1779">
        <v>0.1</v>
      </c>
      <c r="F1779" s="12">
        <v>690.19999999999993</v>
      </c>
    </row>
    <row r="1780" spans="1:6" x14ac:dyDescent="0.35">
      <c r="A1780">
        <v>10932</v>
      </c>
      <c r="B1780">
        <v>72</v>
      </c>
      <c r="C1780" s="12">
        <v>34.799999999999997</v>
      </c>
      <c r="D1780">
        <v>16</v>
      </c>
      <c r="E1780">
        <v>0</v>
      </c>
      <c r="F1780" s="12">
        <v>556.79999999999995</v>
      </c>
    </row>
    <row r="1781" spans="1:6" x14ac:dyDescent="0.35">
      <c r="A1781">
        <v>10932</v>
      </c>
      <c r="B1781">
        <v>75</v>
      </c>
      <c r="C1781" s="12">
        <v>7.75</v>
      </c>
      <c r="D1781">
        <v>20</v>
      </c>
      <c r="E1781">
        <v>0.1</v>
      </c>
      <c r="F1781" s="12">
        <v>155</v>
      </c>
    </row>
    <row r="1782" spans="1:6" x14ac:dyDescent="0.35">
      <c r="A1782">
        <v>10933</v>
      </c>
      <c r="B1782">
        <v>53</v>
      </c>
      <c r="C1782" s="12">
        <v>32.799999999999997</v>
      </c>
      <c r="D1782">
        <v>2</v>
      </c>
      <c r="E1782">
        <v>0</v>
      </c>
      <c r="F1782" s="12">
        <v>65.599999999999994</v>
      </c>
    </row>
    <row r="1783" spans="1:6" x14ac:dyDescent="0.35">
      <c r="A1783">
        <v>10933</v>
      </c>
      <c r="B1783">
        <v>61</v>
      </c>
      <c r="C1783" s="12">
        <v>28.5</v>
      </c>
      <c r="D1783">
        <v>30</v>
      </c>
      <c r="E1783">
        <v>0</v>
      </c>
      <c r="F1783" s="12">
        <v>855</v>
      </c>
    </row>
    <row r="1784" spans="1:6" x14ac:dyDescent="0.35">
      <c r="A1784">
        <v>10934</v>
      </c>
      <c r="B1784">
        <v>6</v>
      </c>
      <c r="C1784" s="12">
        <v>25</v>
      </c>
      <c r="D1784">
        <v>20</v>
      </c>
      <c r="E1784">
        <v>0</v>
      </c>
      <c r="F1784" s="12">
        <v>500</v>
      </c>
    </row>
    <row r="1785" spans="1:6" x14ac:dyDescent="0.35">
      <c r="A1785">
        <v>10935</v>
      </c>
      <c r="B1785">
        <v>1</v>
      </c>
      <c r="C1785" s="12">
        <v>18</v>
      </c>
      <c r="D1785">
        <v>21</v>
      </c>
      <c r="E1785">
        <v>0</v>
      </c>
      <c r="F1785" s="12">
        <v>378</v>
      </c>
    </row>
    <row r="1786" spans="1:6" x14ac:dyDescent="0.35">
      <c r="A1786">
        <v>10935</v>
      </c>
      <c r="B1786">
        <v>18</v>
      </c>
      <c r="C1786" s="12">
        <v>62.5</v>
      </c>
      <c r="D1786">
        <v>4</v>
      </c>
      <c r="E1786">
        <v>0.25</v>
      </c>
      <c r="F1786" s="12">
        <v>250</v>
      </c>
    </row>
    <row r="1787" spans="1:6" x14ac:dyDescent="0.35">
      <c r="A1787">
        <v>10935</v>
      </c>
      <c r="B1787">
        <v>23</v>
      </c>
      <c r="C1787" s="12">
        <v>9</v>
      </c>
      <c r="D1787">
        <v>8</v>
      </c>
      <c r="E1787">
        <v>0.25</v>
      </c>
      <c r="F1787" s="12">
        <v>72</v>
      </c>
    </row>
    <row r="1788" spans="1:6" x14ac:dyDescent="0.35">
      <c r="A1788">
        <v>10936</v>
      </c>
      <c r="B1788">
        <v>36</v>
      </c>
      <c r="C1788" s="12">
        <v>19</v>
      </c>
      <c r="D1788">
        <v>30</v>
      </c>
      <c r="E1788">
        <v>0.2</v>
      </c>
      <c r="F1788" s="12">
        <v>570</v>
      </c>
    </row>
    <row r="1789" spans="1:6" x14ac:dyDescent="0.35">
      <c r="A1789">
        <v>10937</v>
      </c>
      <c r="B1789">
        <v>28</v>
      </c>
      <c r="C1789" s="12">
        <v>45.6</v>
      </c>
      <c r="D1789">
        <v>8</v>
      </c>
      <c r="E1789">
        <v>0</v>
      </c>
      <c r="F1789" s="12">
        <v>364.8</v>
      </c>
    </row>
    <row r="1790" spans="1:6" x14ac:dyDescent="0.35">
      <c r="A1790">
        <v>10937</v>
      </c>
      <c r="B1790">
        <v>34</v>
      </c>
      <c r="C1790" s="12">
        <v>14</v>
      </c>
      <c r="D1790">
        <v>20</v>
      </c>
      <c r="E1790">
        <v>0</v>
      </c>
      <c r="F1790" s="12">
        <v>280</v>
      </c>
    </row>
    <row r="1791" spans="1:6" x14ac:dyDescent="0.35">
      <c r="A1791">
        <v>10938</v>
      </c>
      <c r="B1791">
        <v>13</v>
      </c>
      <c r="C1791" s="12">
        <v>6</v>
      </c>
      <c r="D1791">
        <v>20</v>
      </c>
      <c r="E1791">
        <v>0.25</v>
      </c>
      <c r="F1791" s="12">
        <v>120</v>
      </c>
    </row>
    <row r="1792" spans="1:6" x14ac:dyDescent="0.35">
      <c r="A1792">
        <v>10938</v>
      </c>
      <c r="B1792">
        <v>43</v>
      </c>
      <c r="C1792" s="12">
        <v>46</v>
      </c>
      <c r="D1792">
        <v>24</v>
      </c>
      <c r="E1792">
        <v>0.25</v>
      </c>
      <c r="F1792" s="12">
        <v>1104</v>
      </c>
    </row>
    <row r="1793" spans="1:6" x14ac:dyDescent="0.35">
      <c r="A1793">
        <v>10938</v>
      </c>
      <c r="B1793">
        <v>60</v>
      </c>
      <c r="C1793" s="12">
        <v>34</v>
      </c>
      <c r="D1793">
        <v>49</v>
      </c>
      <c r="E1793">
        <v>0.25</v>
      </c>
      <c r="F1793" s="12">
        <v>1666</v>
      </c>
    </row>
    <row r="1794" spans="1:6" x14ac:dyDescent="0.35">
      <c r="A1794">
        <v>10938</v>
      </c>
      <c r="B1794">
        <v>71</v>
      </c>
      <c r="C1794" s="12">
        <v>21.5</v>
      </c>
      <c r="D1794">
        <v>35</v>
      </c>
      <c r="E1794">
        <v>0.25</v>
      </c>
      <c r="F1794" s="12">
        <v>752.5</v>
      </c>
    </row>
    <row r="1795" spans="1:6" x14ac:dyDescent="0.35">
      <c r="A1795">
        <v>10939</v>
      </c>
      <c r="B1795">
        <v>2</v>
      </c>
      <c r="C1795" s="12">
        <v>19</v>
      </c>
      <c r="D1795">
        <v>10</v>
      </c>
      <c r="E1795">
        <v>0.15</v>
      </c>
      <c r="F1795" s="12">
        <v>190</v>
      </c>
    </row>
    <row r="1796" spans="1:6" x14ac:dyDescent="0.35">
      <c r="A1796">
        <v>10939</v>
      </c>
      <c r="B1796">
        <v>67</v>
      </c>
      <c r="C1796" s="12">
        <v>14</v>
      </c>
      <c r="D1796">
        <v>40</v>
      </c>
      <c r="E1796">
        <v>0.15</v>
      </c>
      <c r="F1796" s="12">
        <v>560</v>
      </c>
    </row>
    <row r="1797" spans="1:6" x14ac:dyDescent="0.35">
      <c r="A1797">
        <v>10940</v>
      </c>
      <c r="B1797">
        <v>7</v>
      </c>
      <c r="C1797" s="12">
        <v>30</v>
      </c>
      <c r="D1797">
        <v>8</v>
      </c>
      <c r="E1797">
        <v>0</v>
      </c>
      <c r="F1797" s="12">
        <v>240</v>
      </c>
    </row>
    <row r="1798" spans="1:6" x14ac:dyDescent="0.35">
      <c r="A1798">
        <v>10940</v>
      </c>
      <c r="B1798">
        <v>13</v>
      </c>
      <c r="C1798" s="12">
        <v>6</v>
      </c>
      <c r="D1798">
        <v>20</v>
      </c>
      <c r="E1798">
        <v>0</v>
      </c>
      <c r="F1798" s="12">
        <v>120</v>
      </c>
    </row>
    <row r="1799" spans="1:6" x14ac:dyDescent="0.35">
      <c r="A1799">
        <v>10941</v>
      </c>
      <c r="B1799">
        <v>31</v>
      </c>
      <c r="C1799" s="12">
        <v>12.5</v>
      </c>
      <c r="D1799">
        <v>44</v>
      </c>
      <c r="E1799">
        <v>0.25</v>
      </c>
      <c r="F1799" s="12">
        <v>550</v>
      </c>
    </row>
    <row r="1800" spans="1:6" x14ac:dyDescent="0.35">
      <c r="A1800">
        <v>10941</v>
      </c>
      <c r="B1800">
        <v>62</v>
      </c>
      <c r="C1800" s="12">
        <v>49.3</v>
      </c>
      <c r="D1800">
        <v>30</v>
      </c>
      <c r="E1800">
        <v>0.25</v>
      </c>
      <c r="F1800" s="12">
        <v>1479</v>
      </c>
    </row>
    <row r="1801" spans="1:6" x14ac:dyDescent="0.35">
      <c r="A1801">
        <v>10941</v>
      </c>
      <c r="B1801">
        <v>68</v>
      </c>
      <c r="C1801" s="12">
        <v>12.5</v>
      </c>
      <c r="D1801">
        <v>80</v>
      </c>
      <c r="E1801">
        <v>0.25</v>
      </c>
      <c r="F1801" s="12">
        <v>1000</v>
      </c>
    </row>
    <row r="1802" spans="1:6" x14ac:dyDescent="0.35">
      <c r="A1802">
        <v>10941</v>
      </c>
      <c r="B1802">
        <v>72</v>
      </c>
      <c r="C1802" s="12">
        <v>34.799999999999997</v>
      </c>
      <c r="D1802">
        <v>50</v>
      </c>
      <c r="E1802">
        <v>0</v>
      </c>
      <c r="F1802" s="12">
        <v>1739.9999999999998</v>
      </c>
    </row>
    <row r="1803" spans="1:6" x14ac:dyDescent="0.35">
      <c r="A1803">
        <v>10942</v>
      </c>
      <c r="B1803">
        <v>49</v>
      </c>
      <c r="C1803" s="12">
        <v>20</v>
      </c>
      <c r="D1803">
        <v>28</v>
      </c>
      <c r="E1803">
        <v>0</v>
      </c>
      <c r="F1803" s="12">
        <v>560</v>
      </c>
    </row>
    <row r="1804" spans="1:6" x14ac:dyDescent="0.35">
      <c r="A1804">
        <v>10943</v>
      </c>
      <c r="B1804">
        <v>13</v>
      </c>
      <c r="C1804" s="12">
        <v>6</v>
      </c>
      <c r="D1804">
        <v>15</v>
      </c>
      <c r="E1804">
        <v>0</v>
      </c>
      <c r="F1804" s="12">
        <v>90</v>
      </c>
    </row>
    <row r="1805" spans="1:6" x14ac:dyDescent="0.35">
      <c r="A1805">
        <v>10943</v>
      </c>
      <c r="B1805">
        <v>22</v>
      </c>
      <c r="C1805" s="12">
        <v>21</v>
      </c>
      <c r="D1805">
        <v>21</v>
      </c>
      <c r="E1805">
        <v>0</v>
      </c>
      <c r="F1805" s="12">
        <v>441</v>
      </c>
    </row>
    <row r="1806" spans="1:6" x14ac:dyDescent="0.35">
      <c r="A1806">
        <v>10943</v>
      </c>
      <c r="B1806">
        <v>46</v>
      </c>
      <c r="C1806" s="12">
        <v>12</v>
      </c>
      <c r="D1806">
        <v>15</v>
      </c>
      <c r="E1806">
        <v>0</v>
      </c>
      <c r="F1806" s="12">
        <v>180</v>
      </c>
    </row>
    <row r="1807" spans="1:6" x14ac:dyDescent="0.35">
      <c r="A1807">
        <v>10944</v>
      </c>
      <c r="B1807">
        <v>11</v>
      </c>
      <c r="C1807" s="12">
        <v>21</v>
      </c>
      <c r="D1807">
        <v>5</v>
      </c>
      <c r="E1807">
        <v>0.25</v>
      </c>
      <c r="F1807" s="12">
        <v>105</v>
      </c>
    </row>
    <row r="1808" spans="1:6" x14ac:dyDescent="0.35">
      <c r="A1808">
        <v>10944</v>
      </c>
      <c r="B1808">
        <v>44</v>
      </c>
      <c r="C1808" s="12">
        <v>19.45</v>
      </c>
      <c r="D1808">
        <v>18</v>
      </c>
      <c r="E1808">
        <v>0.25</v>
      </c>
      <c r="F1808" s="12">
        <v>350.09999999999997</v>
      </c>
    </row>
    <row r="1809" spans="1:6" x14ac:dyDescent="0.35">
      <c r="A1809">
        <v>10944</v>
      </c>
      <c r="B1809">
        <v>56</v>
      </c>
      <c r="C1809" s="12">
        <v>38</v>
      </c>
      <c r="D1809">
        <v>18</v>
      </c>
      <c r="E1809">
        <v>0</v>
      </c>
      <c r="F1809" s="12">
        <v>684</v>
      </c>
    </row>
    <row r="1810" spans="1:6" x14ac:dyDescent="0.35">
      <c r="A1810">
        <v>10945</v>
      </c>
      <c r="B1810">
        <v>13</v>
      </c>
      <c r="C1810" s="12">
        <v>6</v>
      </c>
      <c r="D1810">
        <v>20</v>
      </c>
      <c r="E1810">
        <v>0</v>
      </c>
      <c r="F1810" s="12">
        <v>120</v>
      </c>
    </row>
    <row r="1811" spans="1:6" x14ac:dyDescent="0.35">
      <c r="A1811">
        <v>10945</v>
      </c>
      <c r="B1811">
        <v>31</v>
      </c>
      <c r="C1811" s="12">
        <v>12.5</v>
      </c>
      <c r="D1811">
        <v>10</v>
      </c>
      <c r="E1811">
        <v>0</v>
      </c>
      <c r="F1811" s="12">
        <v>125</v>
      </c>
    </row>
    <row r="1812" spans="1:6" x14ac:dyDescent="0.35">
      <c r="A1812">
        <v>10946</v>
      </c>
      <c r="B1812">
        <v>10</v>
      </c>
      <c r="C1812" s="12">
        <v>31</v>
      </c>
      <c r="D1812">
        <v>25</v>
      </c>
      <c r="E1812">
        <v>0</v>
      </c>
      <c r="F1812" s="12">
        <v>775</v>
      </c>
    </row>
    <row r="1813" spans="1:6" x14ac:dyDescent="0.35">
      <c r="A1813">
        <v>10946</v>
      </c>
      <c r="B1813">
        <v>24</v>
      </c>
      <c r="C1813" s="12">
        <v>4.5</v>
      </c>
      <c r="D1813">
        <v>25</v>
      </c>
      <c r="E1813">
        <v>0</v>
      </c>
      <c r="F1813" s="12">
        <v>112.5</v>
      </c>
    </row>
    <row r="1814" spans="1:6" x14ac:dyDescent="0.35">
      <c r="A1814">
        <v>10946</v>
      </c>
      <c r="B1814">
        <v>77</v>
      </c>
      <c r="C1814" s="12">
        <v>13</v>
      </c>
      <c r="D1814">
        <v>40</v>
      </c>
      <c r="E1814">
        <v>0</v>
      </c>
      <c r="F1814" s="12">
        <v>520</v>
      </c>
    </row>
    <row r="1815" spans="1:6" x14ac:dyDescent="0.35">
      <c r="A1815">
        <v>10947</v>
      </c>
      <c r="B1815">
        <v>59</v>
      </c>
      <c r="C1815" s="12">
        <v>55</v>
      </c>
      <c r="D1815">
        <v>4</v>
      </c>
      <c r="E1815">
        <v>0</v>
      </c>
      <c r="F1815" s="12">
        <v>220</v>
      </c>
    </row>
    <row r="1816" spans="1:6" x14ac:dyDescent="0.35">
      <c r="A1816">
        <v>10948</v>
      </c>
      <c r="B1816">
        <v>50</v>
      </c>
      <c r="C1816" s="12">
        <v>16.25</v>
      </c>
      <c r="D1816">
        <v>9</v>
      </c>
      <c r="E1816">
        <v>0</v>
      </c>
      <c r="F1816" s="12">
        <v>146.25</v>
      </c>
    </row>
    <row r="1817" spans="1:6" x14ac:dyDescent="0.35">
      <c r="A1817">
        <v>10948</v>
      </c>
      <c r="B1817">
        <v>51</v>
      </c>
      <c r="C1817" s="12">
        <v>53</v>
      </c>
      <c r="D1817">
        <v>40</v>
      </c>
      <c r="E1817">
        <v>0</v>
      </c>
      <c r="F1817" s="12">
        <v>2120</v>
      </c>
    </row>
    <row r="1818" spans="1:6" x14ac:dyDescent="0.35">
      <c r="A1818">
        <v>10948</v>
      </c>
      <c r="B1818">
        <v>55</v>
      </c>
      <c r="C1818" s="12">
        <v>24</v>
      </c>
      <c r="D1818">
        <v>4</v>
      </c>
      <c r="E1818">
        <v>0</v>
      </c>
      <c r="F1818" s="12">
        <v>96</v>
      </c>
    </row>
    <row r="1819" spans="1:6" x14ac:dyDescent="0.35">
      <c r="A1819">
        <v>10949</v>
      </c>
      <c r="B1819">
        <v>6</v>
      </c>
      <c r="C1819" s="12">
        <v>25</v>
      </c>
      <c r="D1819">
        <v>12</v>
      </c>
      <c r="E1819">
        <v>0</v>
      </c>
      <c r="F1819" s="12">
        <v>300</v>
      </c>
    </row>
    <row r="1820" spans="1:6" x14ac:dyDescent="0.35">
      <c r="A1820">
        <v>10949</v>
      </c>
      <c r="B1820">
        <v>10</v>
      </c>
      <c r="C1820" s="12">
        <v>31</v>
      </c>
      <c r="D1820">
        <v>30</v>
      </c>
      <c r="E1820">
        <v>0</v>
      </c>
      <c r="F1820" s="12">
        <v>930</v>
      </c>
    </row>
    <row r="1821" spans="1:6" x14ac:dyDescent="0.35">
      <c r="A1821">
        <v>10949</v>
      </c>
      <c r="B1821">
        <v>17</v>
      </c>
      <c r="C1821" s="12">
        <v>39</v>
      </c>
      <c r="D1821">
        <v>6</v>
      </c>
      <c r="E1821">
        <v>0</v>
      </c>
      <c r="F1821" s="12">
        <v>234</v>
      </c>
    </row>
    <row r="1822" spans="1:6" x14ac:dyDescent="0.35">
      <c r="A1822">
        <v>10949</v>
      </c>
      <c r="B1822">
        <v>62</v>
      </c>
      <c r="C1822" s="12">
        <v>49.3</v>
      </c>
      <c r="D1822">
        <v>60</v>
      </c>
      <c r="E1822">
        <v>0</v>
      </c>
      <c r="F1822" s="12">
        <v>2958</v>
      </c>
    </row>
    <row r="1823" spans="1:6" x14ac:dyDescent="0.35">
      <c r="A1823">
        <v>10950</v>
      </c>
      <c r="B1823">
        <v>4</v>
      </c>
      <c r="C1823" s="12">
        <v>22</v>
      </c>
      <c r="D1823">
        <v>5</v>
      </c>
      <c r="E1823">
        <v>0</v>
      </c>
      <c r="F1823" s="12">
        <v>110</v>
      </c>
    </row>
    <row r="1824" spans="1:6" x14ac:dyDescent="0.35">
      <c r="A1824">
        <v>10951</v>
      </c>
      <c r="B1824">
        <v>33</v>
      </c>
      <c r="C1824" s="12">
        <v>2.5</v>
      </c>
      <c r="D1824">
        <v>15</v>
      </c>
      <c r="E1824">
        <v>0.05</v>
      </c>
      <c r="F1824" s="12">
        <v>37.5</v>
      </c>
    </row>
    <row r="1825" spans="1:6" x14ac:dyDescent="0.35">
      <c r="A1825">
        <v>10951</v>
      </c>
      <c r="B1825">
        <v>41</v>
      </c>
      <c r="C1825" s="12">
        <v>9.65</v>
      </c>
      <c r="D1825">
        <v>6</v>
      </c>
      <c r="E1825">
        <v>0.05</v>
      </c>
      <c r="F1825" s="12">
        <v>57.900000000000006</v>
      </c>
    </row>
    <row r="1826" spans="1:6" x14ac:dyDescent="0.35">
      <c r="A1826">
        <v>10951</v>
      </c>
      <c r="B1826">
        <v>75</v>
      </c>
      <c r="C1826" s="12">
        <v>7.75</v>
      </c>
      <c r="D1826">
        <v>50</v>
      </c>
      <c r="E1826">
        <v>0.05</v>
      </c>
      <c r="F1826" s="12">
        <v>387.5</v>
      </c>
    </row>
    <row r="1827" spans="1:6" x14ac:dyDescent="0.35">
      <c r="A1827">
        <v>10952</v>
      </c>
      <c r="B1827">
        <v>6</v>
      </c>
      <c r="C1827" s="12">
        <v>25</v>
      </c>
      <c r="D1827">
        <v>16</v>
      </c>
      <c r="E1827">
        <v>0.05</v>
      </c>
      <c r="F1827" s="12">
        <v>400</v>
      </c>
    </row>
    <row r="1828" spans="1:6" x14ac:dyDescent="0.35">
      <c r="A1828">
        <v>10952</v>
      </c>
      <c r="B1828">
        <v>28</v>
      </c>
      <c r="C1828" s="12">
        <v>45.6</v>
      </c>
      <c r="D1828">
        <v>2</v>
      </c>
      <c r="E1828">
        <v>0</v>
      </c>
      <c r="F1828" s="12">
        <v>91.2</v>
      </c>
    </row>
    <row r="1829" spans="1:6" x14ac:dyDescent="0.35">
      <c r="A1829">
        <v>10953</v>
      </c>
      <c r="B1829">
        <v>20</v>
      </c>
      <c r="C1829" s="12">
        <v>81</v>
      </c>
      <c r="D1829">
        <v>50</v>
      </c>
      <c r="E1829">
        <v>0.05</v>
      </c>
      <c r="F1829" s="12">
        <v>4050</v>
      </c>
    </row>
    <row r="1830" spans="1:6" x14ac:dyDescent="0.35">
      <c r="A1830">
        <v>10953</v>
      </c>
      <c r="B1830">
        <v>31</v>
      </c>
      <c r="C1830" s="12">
        <v>12.5</v>
      </c>
      <c r="D1830">
        <v>50</v>
      </c>
      <c r="E1830">
        <v>0.05</v>
      </c>
      <c r="F1830" s="12">
        <v>625</v>
      </c>
    </row>
    <row r="1831" spans="1:6" x14ac:dyDescent="0.35">
      <c r="A1831">
        <v>10954</v>
      </c>
      <c r="B1831">
        <v>16</v>
      </c>
      <c r="C1831" s="12">
        <v>17.45</v>
      </c>
      <c r="D1831">
        <v>28</v>
      </c>
      <c r="E1831">
        <v>0.15</v>
      </c>
      <c r="F1831" s="12">
        <v>488.59999999999997</v>
      </c>
    </row>
    <row r="1832" spans="1:6" x14ac:dyDescent="0.35">
      <c r="A1832">
        <v>10954</v>
      </c>
      <c r="B1832">
        <v>31</v>
      </c>
      <c r="C1832" s="12">
        <v>12.5</v>
      </c>
      <c r="D1832">
        <v>25</v>
      </c>
      <c r="E1832">
        <v>0.15</v>
      </c>
      <c r="F1832" s="12">
        <v>312.5</v>
      </c>
    </row>
    <row r="1833" spans="1:6" x14ac:dyDescent="0.35">
      <c r="A1833">
        <v>10954</v>
      </c>
      <c r="B1833">
        <v>45</v>
      </c>
      <c r="C1833" s="12">
        <v>9.5</v>
      </c>
      <c r="D1833">
        <v>30</v>
      </c>
      <c r="E1833">
        <v>0</v>
      </c>
      <c r="F1833" s="12">
        <v>285</v>
      </c>
    </row>
    <row r="1834" spans="1:6" x14ac:dyDescent="0.35">
      <c r="A1834">
        <v>10954</v>
      </c>
      <c r="B1834">
        <v>60</v>
      </c>
      <c r="C1834" s="12">
        <v>34</v>
      </c>
      <c r="D1834">
        <v>24</v>
      </c>
      <c r="E1834">
        <v>0.15</v>
      </c>
      <c r="F1834" s="12">
        <v>816</v>
      </c>
    </row>
    <row r="1835" spans="1:6" x14ac:dyDescent="0.35">
      <c r="A1835">
        <v>10955</v>
      </c>
      <c r="B1835">
        <v>75</v>
      </c>
      <c r="C1835" s="12">
        <v>7.75</v>
      </c>
      <c r="D1835">
        <v>12</v>
      </c>
      <c r="E1835">
        <v>0.2</v>
      </c>
      <c r="F1835" s="12">
        <v>93</v>
      </c>
    </row>
    <row r="1836" spans="1:6" x14ac:dyDescent="0.35">
      <c r="A1836">
        <v>10956</v>
      </c>
      <c r="B1836">
        <v>21</v>
      </c>
      <c r="C1836" s="12">
        <v>10</v>
      </c>
      <c r="D1836">
        <v>12</v>
      </c>
      <c r="E1836">
        <v>0</v>
      </c>
      <c r="F1836" s="12">
        <v>120</v>
      </c>
    </row>
    <row r="1837" spans="1:6" x14ac:dyDescent="0.35">
      <c r="A1837">
        <v>10956</v>
      </c>
      <c r="B1837">
        <v>47</v>
      </c>
      <c r="C1837" s="12">
        <v>9.5</v>
      </c>
      <c r="D1837">
        <v>14</v>
      </c>
      <c r="E1837">
        <v>0</v>
      </c>
      <c r="F1837" s="12">
        <v>133</v>
      </c>
    </row>
    <row r="1838" spans="1:6" x14ac:dyDescent="0.35">
      <c r="A1838">
        <v>10956</v>
      </c>
      <c r="B1838">
        <v>51</v>
      </c>
      <c r="C1838" s="12">
        <v>53</v>
      </c>
      <c r="D1838">
        <v>8</v>
      </c>
      <c r="E1838">
        <v>0</v>
      </c>
      <c r="F1838" s="12">
        <v>424</v>
      </c>
    </row>
    <row r="1839" spans="1:6" x14ac:dyDescent="0.35">
      <c r="A1839">
        <v>10957</v>
      </c>
      <c r="B1839">
        <v>30</v>
      </c>
      <c r="C1839" s="12">
        <v>25.89</v>
      </c>
      <c r="D1839">
        <v>30</v>
      </c>
      <c r="E1839">
        <v>0</v>
      </c>
      <c r="F1839" s="12">
        <v>776.7</v>
      </c>
    </row>
    <row r="1840" spans="1:6" x14ac:dyDescent="0.35">
      <c r="A1840">
        <v>10957</v>
      </c>
      <c r="B1840">
        <v>35</v>
      </c>
      <c r="C1840" s="12">
        <v>18</v>
      </c>
      <c r="D1840">
        <v>40</v>
      </c>
      <c r="E1840">
        <v>0</v>
      </c>
      <c r="F1840" s="12">
        <v>720</v>
      </c>
    </row>
    <row r="1841" spans="1:6" x14ac:dyDescent="0.35">
      <c r="A1841">
        <v>10957</v>
      </c>
      <c r="B1841">
        <v>64</v>
      </c>
      <c r="C1841" s="12">
        <v>33.25</v>
      </c>
      <c r="D1841">
        <v>8</v>
      </c>
      <c r="E1841">
        <v>0</v>
      </c>
      <c r="F1841" s="12">
        <v>266</v>
      </c>
    </row>
    <row r="1842" spans="1:6" x14ac:dyDescent="0.35">
      <c r="A1842">
        <v>10958</v>
      </c>
      <c r="B1842">
        <v>5</v>
      </c>
      <c r="C1842" s="12">
        <v>21.35</v>
      </c>
      <c r="D1842">
        <v>20</v>
      </c>
      <c r="E1842">
        <v>0</v>
      </c>
      <c r="F1842" s="12">
        <v>427</v>
      </c>
    </row>
    <row r="1843" spans="1:6" x14ac:dyDescent="0.35">
      <c r="A1843">
        <v>10958</v>
      </c>
      <c r="B1843">
        <v>7</v>
      </c>
      <c r="C1843" s="12">
        <v>30</v>
      </c>
      <c r="D1843">
        <v>6</v>
      </c>
      <c r="E1843">
        <v>0</v>
      </c>
      <c r="F1843" s="12">
        <v>180</v>
      </c>
    </row>
    <row r="1844" spans="1:6" x14ac:dyDescent="0.35">
      <c r="A1844">
        <v>10958</v>
      </c>
      <c r="B1844">
        <v>72</v>
      </c>
      <c r="C1844" s="12">
        <v>34.799999999999997</v>
      </c>
      <c r="D1844">
        <v>5</v>
      </c>
      <c r="E1844">
        <v>0</v>
      </c>
      <c r="F1844" s="12">
        <v>174</v>
      </c>
    </row>
    <row r="1845" spans="1:6" x14ac:dyDescent="0.35">
      <c r="A1845">
        <v>10959</v>
      </c>
      <c r="B1845">
        <v>75</v>
      </c>
      <c r="C1845" s="12">
        <v>7.75</v>
      </c>
      <c r="D1845">
        <v>20</v>
      </c>
      <c r="E1845">
        <v>0.15</v>
      </c>
      <c r="F1845" s="12">
        <v>155</v>
      </c>
    </row>
    <row r="1846" spans="1:6" x14ac:dyDescent="0.35">
      <c r="A1846">
        <v>10960</v>
      </c>
      <c r="B1846">
        <v>24</v>
      </c>
      <c r="C1846" s="12">
        <v>4.5</v>
      </c>
      <c r="D1846">
        <v>10</v>
      </c>
      <c r="E1846">
        <v>0.25</v>
      </c>
      <c r="F1846" s="12">
        <v>45</v>
      </c>
    </row>
    <row r="1847" spans="1:6" x14ac:dyDescent="0.35">
      <c r="A1847">
        <v>10960</v>
      </c>
      <c r="B1847">
        <v>41</v>
      </c>
      <c r="C1847" s="12">
        <v>9.65</v>
      </c>
      <c r="D1847">
        <v>24</v>
      </c>
      <c r="E1847">
        <v>0</v>
      </c>
      <c r="F1847" s="12">
        <v>231.60000000000002</v>
      </c>
    </row>
    <row r="1848" spans="1:6" x14ac:dyDescent="0.35">
      <c r="A1848">
        <v>10961</v>
      </c>
      <c r="B1848">
        <v>52</v>
      </c>
      <c r="C1848" s="12">
        <v>7</v>
      </c>
      <c r="D1848">
        <v>6</v>
      </c>
      <c r="E1848">
        <v>0.05</v>
      </c>
      <c r="F1848" s="12">
        <v>42</v>
      </c>
    </row>
    <row r="1849" spans="1:6" x14ac:dyDescent="0.35">
      <c r="A1849">
        <v>10961</v>
      </c>
      <c r="B1849">
        <v>76</v>
      </c>
      <c r="C1849" s="12">
        <v>18</v>
      </c>
      <c r="D1849">
        <v>60</v>
      </c>
      <c r="E1849">
        <v>0</v>
      </c>
      <c r="F1849" s="12">
        <v>1080</v>
      </c>
    </row>
    <row r="1850" spans="1:6" x14ac:dyDescent="0.35">
      <c r="A1850">
        <v>10962</v>
      </c>
      <c r="B1850">
        <v>7</v>
      </c>
      <c r="C1850" s="12">
        <v>30</v>
      </c>
      <c r="D1850">
        <v>45</v>
      </c>
      <c r="E1850">
        <v>0</v>
      </c>
      <c r="F1850" s="12">
        <v>1350</v>
      </c>
    </row>
    <row r="1851" spans="1:6" x14ac:dyDescent="0.35">
      <c r="A1851">
        <v>10962</v>
      </c>
      <c r="B1851">
        <v>13</v>
      </c>
      <c r="C1851" s="12">
        <v>6</v>
      </c>
      <c r="D1851">
        <v>77</v>
      </c>
      <c r="E1851">
        <v>0</v>
      </c>
      <c r="F1851" s="12">
        <v>462</v>
      </c>
    </row>
    <row r="1852" spans="1:6" x14ac:dyDescent="0.35">
      <c r="A1852">
        <v>10962</v>
      </c>
      <c r="B1852">
        <v>53</v>
      </c>
      <c r="C1852" s="12">
        <v>32.799999999999997</v>
      </c>
      <c r="D1852">
        <v>20</v>
      </c>
      <c r="E1852">
        <v>0</v>
      </c>
      <c r="F1852" s="12">
        <v>656</v>
      </c>
    </row>
    <row r="1853" spans="1:6" x14ac:dyDescent="0.35">
      <c r="A1853">
        <v>10962</v>
      </c>
      <c r="B1853">
        <v>69</v>
      </c>
      <c r="C1853" s="12">
        <v>36</v>
      </c>
      <c r="D1853">
        <v>9</v>
      </c>
      <c r="E1853">
        <v>0</v>
      </c>
      <c r="F1853" s="12">
        <v>324</v>
      </c>
    </row>
    <row r="1854" spans="1:6" x14ac:dyDescent="0.35">
      <c r="A1854">
        <v>10962</v>
      </c>
      <c r="B1854">
        <v>76</v>
      </c>
      <c r="C1854" s="12">
        <v>18</v>
      </c>
      <c r="D1854">
        <v>44</v>
      </c>
      <c r="E1854">
        <v>0</v>
      </c>
      <c r="F1854" s="12">
        <v>792</v>
      </c>
    </row>
    <row r="1855" spans="1:6" x14ac:dyDescent="0.35">
      <c r="A1855">
        <v>10963</v>
      </c>
      <c r="B1855">
        <v>60</v>
      </c>
      <c r="C1855" s="12">
        <v>34</v>
      </c>
      <c r="D1855">
        <v>2</v>
      </c>
      <c r="E1855">
        <v>0.15</v>
      </c>
      <c r="F1855" s="12">
        <v>68</v>
      </c>
    </row>
    <row r="1856" spans="1:6" x14ac:dyDescent="0.35">
      <c r="A1856">
        <v>10964</v>
      </c>
      <c r="B1856">
        <v>18</v>
      </c>
      <c r="C1856" s="12">
        <v>62.5</v>
      </c>
      <c r="D1856">
        <v>6</v>
      </c>
      <c r="E1856">
        <v>0</v>
      </c>
      <c r="F1856" s="12">
        <v>375</v>
      </c>
    </row>
    <row r="1857" spans="1:6" x14ac:dyDescent="0.35">
      <c r="A1857">
        <v>10964</v>
      </c>
      <c r="B1857">
        <v>38</v>
      </c>
      <c r="C1857" s="12">
        <v>263.5</v>
      </c>
      <c r="D1857">
        <v>5</v>
      </c>
      <c r="E1857">
        <v>0</v>
      </c>
      <c r="F1857" s="12">
        <v>1317.5</v>
      </c>
    </row>
    <row r="1858" spans="1:6" x14ac:dyDescent="0.35">
      <c r="A1858">
        <v>10964</v>
      </c>
      <c r="B1858">
        <v>69</v>
      </c>
      <c r="C1858" s="12">
        <v>36</v>
      </c>
      <c r="D1858">
        <v>10</v>
      </c>
      <c r="E1858">
        <v>0</v>
      </c>
      <c r="F1858" s="12">
        <v>360</v>
      </c>
    </row>
    <row r="1859" spans="1:6" x14ac:dyDescent="0.35">
      <c r="A1859">
        <v>10965</v>
      </c>
      <c r="B1859">
        <v>51</v>
      </c>
      <c r="C1859" s="12">
        <v>53</v>
      </c>
      <c r="D1859">
        <v>16</v>
      </c>
      <c r="E1859">
        <v>0</v>
      </c>
      <c r="F1859" s="12">
        <v>848</v>
      </c>
    </row>
    <row r="1860" spans="1:6" x14ac:dyDescent="0.35">
      <c r="A1860">
        <v>10966</v>
      </c>
      <c r="B1860">
        <v>37</v>
      </c>
      <c r="C1860" s="12">
        <v>26</v>
      </c>
      <c r="D1860">
        <v>8</v>
      </c>
      <c r="E1860">
        <v>0</v>
      </c>
      <c r="F1860" s="12">
        <v>208</v>
      </c>
    </row>
    <row r="1861" spans="1:6" x14ac:dyDescent="0.35">
      <c r="A1861">
        <v>10966</v>
      </c>
      <c r="B1861">
        <v>56</v>
      </c>
      <c r="C1861" s="12">
        <v>38</v>
      </c>
      <c r="D1861">
        <v>12</v>
      </c>
      <c r="E1861">
        <v>0.15</v>
      </c>
      <c r="F1861" s="12">
        <v>456</v>
      </c>
    </row>
    <row r="1862" spans="1:6" x14ac:dyDescent="0.35">
      <c r="A1862">
        <v>10966</v>
      </c>
      <c r="B1862">
        <v>62</v>
      </c>
      <c r="C1862" s="12">
        <v>49.3</v>
      </c>
      <c r="D1862">
        <v>12</v>
      </c>
      <c r="E1862">
        <v>0.15</v>
      </c>
      <c r="F1862" s="12">
        <v>591.59999999999991</v>
      </c>
    </row>
    <row r="1863" spans="1:6" x14ac:dyDescent="0.35">
      <c r="A1863">
        <v>10967</v>
      </c>
      <c r="B1863">
        <v>19</v>
      </c>
      <c r="C1863" s="12">
        <v>9.1999999999999993</v>
      </c>
      <c r="D1863">
        <v>12</v>
      </c>
      <c r="E1863">
        <v>0</v>
      </c>
      <c r="F1863" s="12">
        <v>110.39999999999999</v>
      </c>
    </row>
    <row r="1864" spans="1:6" x14ac:dyDescent="0.35">
      <c r="A1864">
        <v>10967</v>
      </c>
      <c r="B1864">
        <v>49</v>
      </c>
      <c r="C1864" s="12">
        <v>20</v>
      </c>
      <c r="D1864">
        <v>40</v>
      </c>
      <c r="E1864">
        <v>0</v>
      </c>
      <c r="F1864" s="12">
        <v>800</v>
      </c>
    </row>
    <row r="1865" spans="1:6" x14ac:dyDescent="0.35">
      <c r="A1865">
        <v>10968</v>
      </c>
      <c r="B1865">
        <v>12</v>
      </c>
      <c r="C1865" s="12">
        <v>38</v>
      </c>
      <c r="D1865">
        <v>30</v>
      </c>
      <c r="E1865">
        <v>0</v>
      </c>
      <c r="F1865" s="12">
        <v>1140</v>
      </c>
    </row>
    <row r="1866" spans="1:6" x14ac:dyDescent="0.35">
      <c r="A1866">
        <v>10968</v>
      </c>
      <c r="B1866">
        <v>24</v>
      </c>
      <c r="C1866" s="12">
        <v>4.5</v>
      </c>
      <c r="D1866">
        <v>30</v>
      </c>
      <c r="E1866">
        <v>0</v>
      </c>
      <c r="F1866" s="12">
        <v>135</v>
      </c>
    </row>
    <row r="1867" spans="1:6" x14ac:dyDescent="0.35">
      <c r="A1867">
        <v>10968</v>
      </c>
      <c r="B1867">
        <v>64</v>
      </c>
      <c r="C1867" s="12">
        <v>33.25</v>
      </c>
      <c r="D1867">
        <v>4</v>
      </c>
      <c r="E1867">
        <v>0</v>
      </c>
      <c r="F1867" s="12">
        <v>133</v>
      </c>
    </row>
    <row r="1868" spans="1:6" x14ac:dyDescent="0.35">
      <c r="A1868">
        <v>10969</v>
      </c>
      <c r="B1868">
        <v>46</v>
      </c>
      <c r="C1868" s="12">
        <v>12</v>
      </c>
      <c r="D1868">
        <v>9</v>
      </c>
      <c r="E1868">
        <v>0</v>
      </c>
      <c r="F1868" s="12">
        <v>108</v>
      </c>
    </row>
    <row r="1869" spans="1:6" x14ac:dyDescent="0.35">
      <c r="A1869">
        <v>10970</v>
      </c>
      <c r="B1869">
        <v>52</v>
      </c>
      <c r="C1869" s="12">
        <v>7</v>
      </c>
      <c r="D1869">
        <v>40</v>
      </c>
      <c r="E1869">
        <v>0.2</v>
      </c>
      <c r="F1869" s="12">
        <v>280</v>
      </c>
    </row>
    <row r="1870" spans="1:6" x14ac:dyDescent="0.35">
      <c r="A1870">
        <v>10971</v>
      </c>
      <c r="B1870">
        <v>29</v>
      </c>
      <c r="C1870" s="12">
        <v>123.79</v>
      </c>
      <c r="D1870">
        <v>14</v>
      </c>
      <c r="E1870">
        <v>0</v>
      </c>
      <c r="F1870" s="12">
        <v>1733.0600000000002</v>
      </c>
    </row>
    <row r="1871" spans="1:6" x14ac:dyDescent="0.35">
      <c r="A1871">
        <v>10972</v>
      </c>
      <c r="B1871">
        <v>17</v>
      </c>
      <c r="C1871" s="12">
        <v>39</v>
      </c>
      <c r="D1871">
        <v>6</v>
      </c>
      <c r="E1871">
        <v>0</v>
      </c>
      <c r="F1871" s="12">
        <v>234</v>
      </c>
    </row>
    <row r="1872" spans="1:6" x14ac:dyDescent="0.35">
      <c r="A1872">
        <v>10972</v>
      </c>
      <c r="B1872">
        <v>33</v>
      </c>
      <c r="C1872" s="12">
        <v>2.5</v>
      </c>
      <c r="D1872">
        <v>7</v>
      </c>
      <c r="E1872">
        <v>0</v>
      </c>
      <c r="F1872" s="12">
        <v>17.5</v>
      </c>
    </row>
    <row r="1873" spans="1:6" x14ac:dyDescent="0.35">
      <c r="A1873">
        <v>10973</v>
      </c>
      <c r="B1873">
        <v>26</v>
      </c>
      <c r="C1873" s="12">
        <v>31.23</v>
      </c>
      <c r="D1873">
        <v>5</v>
      </c>
      <c r="E1873">
        <v>0</v>
      </c>
      <c r="F1873" s="12">
        <v>156.15</v>
      </c>
    </row>
    <row r="1874" spans="1:6" x14ac:dyDescent="0.35">
      <c r="A1874">
        <v>10973</v>
      </c>
      <c r="B1874">
        <v>41</v>
      </c>
      <c r="C1874" s="12">
        <v>9.65</v>
      </c>
      <c r="D1874">
        <v>6</v>
      </c>
      <c r="E1874">
        <v>0</v>
      </c>
      <c r="F1874" s="12">
        <v>57.900000000000006</v>
      </c>
    </row>
    <row r="1875" spans="1:6" x14ac:dyDescent="0.35">
      <c r="A1875">
        <v>10973</v>
      </c>
      <c r="B1875">
        <v>75</v>
      </c>
      <c r="C1875" s="12">
        <v>7.75</v>
      </c>
      <c r="D1875">
        <v>10</v>
      </c>
      <c r="E1875">
        <v>0</v>
      </c>
      <c r="F1875" s="12">
        <v>77.5</v>
      </c>
    </row>
    <row r="1876" spans="1:6" x14ac:dyDescent="0.35">
      <c r="A1876">
        <v>10974</v>
      </c>
      <c r="B1876">
        <v>63</v>
      </c>
      <c r="C1876" s="12">
        <v>43.9</v>
      </c>
      <c r="D1876">
        <v>10</v>
      </c>
      <c r="E1876">
        <v>0</v>
      </c>
      <c r="F1876" s="12">
        <v>439</v>
      </c>
    </row>
    <row r="1877" spans="1:6" x14ac:dyDescent="0.35">
      <c r="A1877">
        <v>10975</v>
      </c>
      <c r="B1877">
        <v>8</v>
      </c>
      <c r="C1877" s="12">
        <v>40</v>
      </c>
      <c r="D1877">
        <v>16</v>
      </c>
      <c r="E1877">
        <v>0</v>
      </c>
      <c r="F1877" s="12">
        <v>640</v>
      </c>
    </row>
    <row r="1878" spans="1:6" x14ac:dyDescent="0.35">
      <c r="A1878">
        <v>10975</v>
      </c>
      <c r="B1878">
        <v>75</v>
      </c>
      <c r="C1878" s="12">
        <v>7.75</v>
      </c>
      <c r="D1878">
        <v>10</v>
      </c>
      <c r="E1878">
        <v>0</v>
      </c>
      <c r="F1878" s="12">
        <v>77.5</v>
      </c>
    </row>
    <row r="1879" spans="1:6" x14ac:dyDescent="0.35">
      <c r="A1879">
        <v>10976</v>
      </c>
      <c r="B1879">
        <v>28</v>
      </c>
      <c r="C1879" s="12">
        <v>45.6</v>
      </c>
      <c r="D1879">
        <v>20</v>
      </c>
      <c r="E1879">
        <v>0</v>
      </c>
      <c r="F1879" s="12">
        <v>912</v>
      </c>
    </row>
    <row r="1880" spans="1:6" x14ac:dyDescent="0.35">
      <c r="A1880">
        <v>10977</v>
      </c>
      <c r="B1880">
        <v>39</v>
      </c>
      <c r="C1880" s="12">
        <v>18</v>
      </c>
      <c r="D1880">
        <v>30</v>
      </c>
      <c r="E1880">
        <v>0</v>
      </c>
      <c r="F1880" s="12">
        <v>540</v>
      </c>
    </row>
    <row r="1881" spans="1:6" x14ac:dyDescent="0.35">
      <c r="A1881">
        <v>10977</v>
      </c>
      <c r="B1881">
        <v>47</v>
      </c>
      <c r="C1881" s="12">
        <v>9.5</v>
      </c>
      <c r="D1881">
        <v>30</v>
      </c>
      <c r="E1881">
        <v>0</v>
      </c>
      <c r="F1881" s="12">
        <v>285</v>
      </c>
    </row>
    <row r="1882" spans="1:6" x14ac:dyDescent="0.35">
      <c r="A1882">
        <v>10977</v>
      </c>
      <c r="B1882">
        <v>51</v>
      </c>
      <c r="C1882" s="12">
        <v>53</v>
      </c>
      <c r="D1882">
        <v>10</v>
      </c>
      <c r="E1882">
        <v>0</v>
      </c>
      <c r="F1882" s="12">
        <v>530</v>
      </c>
    </row>
    <row r="1883" spans="1:6" x14ac:dyDescent="0.35">
      <c r="A1883">
        <v>10977</v>
      </c>
      <c r="B1883">
        <v>63</v>
      </c>
      <c r="C1883" s="12">
        <v>43.9</v>
      </c>
      <c r="D1883">
        <v>20</v>
      </c>
      <c r="E1883">
        <v>0</v>
      </c>
      <c r="F1883" s="12">
        <v>878</v>
      </c>
    </row>
    <row r="1884" spans="1:6" x14ac:dyDescent="0.35">
      <c r="A1884">
        <v>10978</v>
      </c>
      <c r="B1884">
        <v>8</v>
      </c>
      <c r="C1884" s="12">
        <v>40</v>
      </c>
      <c r="D1884">
        <v>20</v>
      </c>
      <c r="E1884">
        <v>0.15</v>
      </c>
      <c r="F1884" s="12">
        <v>800</v>
      </c>
    </row>
    <row r="1885" spans="1:6" x14ac:dyDescent="0.35">
      <c r="A1885">
        <v>10978</v>
      </c>
      <c r="B1885">
        <v>21</v>
      </c>
      <c r="C1885" s="12">
        <v>10</v>
      </c>
      <c r="D1885">
        <v>40</v>
      </c>
      <c r="E1885">
        <v>0.15</v>
      </c>
      <c r="F1885" s="12">
        <v>400</v>
      </c>
    </row>
    <row r="1886" spans="1:6" x14ac:dyDescent="0.35">
      <c r="A1886">
        <v>10978</v>
      </c>
      <c r="B1886">
        <v>40</v>
      </c>
      <c r="C1886" s="12">
        <v>18.399999999999999</v>
      </c>
      <c r="D1886">
        <v>10</v>
      </c>
      <c r="E1886">
        <v>0</v>
      </c>
      <c r="F1886" s="12">
        <v>184</v>
      </c>
    </row>
    <row r="1887" spans="1:6" x14ac:dyDescent="0.35">
      <c r="A1887">
        <v>10978</v>
      </c>
      <c r="B1887">
        <v>44</v>
      </c>
      <c r="C1887" s="12">
        <v>19.45</v>
      </c>
      <c r="D1887">
        <v>6</v>
      </c>
      <c r="E1887">
        <v>0.15</v>
      </c>
      <c r="F1887" s="12">
        <v>116.69999999999999</v>
      </c>
    </row>
    <row r="1888" spans="1:6" x14ac:dyDescent="0.35">
      <c r="A1888">
        <v>10979</v>
      </c>
      <c r="B1888">
        <v>7</v>
      </c>
      <c r="C1888" s="12">
        <v>30</v>
      </c>
      <c r="D1888">
        <v>18</v>
      </c>
      <c r="E1888">
        <v>0</v>
      </c>
      <c r="F1888" s="12">
        <v>540</v>
      </c>
    </row>
    <row r="1889" spans="1:6" x14ac:dyDescent="0.35">
      <c r="A1889">
        <v>10979</v>
      </c>
      <c r="B1889">
        <v>12</v>
      </c>
      <c r="C1889" s="12">
        <v>38</v>
      </c>
      <c r="D1889">
        <v>20</v>
      </c>
      <c r="E1889">
        <v>0</v>
      </c>
      <c r="F1889" s="12">
        <v>760</v>
      </c>
    </row>
    <row r="1890" spans="1:6" x14ac:dyDescent="0.35">
      <c r="A1890">
        <v>10979</v>
      </c>
      <c r="B1890">
        <v>24</v>
      </c>
      <c r="C1890" s="12">
        <v>4.5</v>
      </c>
      <c r="D1890">
        <v>80</v>
      </c>
      <c r="E1890">
        <v>0</v>
      </c>
      <c r="F1890" s="12">
        <v>360</v>
      </c>
    </row>
    <row r="1891" spans="1:6" x14ac:dyDescent="0.35">
      <c r="A1891">
        <v>10979</v>
      </c>
      <c r="B1891">
        <v>27</v>
      </c>
      <c r="C1891" s="12">
        <v>43.9</v>
      </c>
      <c r="D1891">
        <v>30</v>
      </c>
      <c r="E1891">
        <v>0</v>
      </c>
      <c r="F1891" s="12">
        <v>1317</v>
      </c>
    </row>
    <row r="1892" spans="1:6" x14ac:dyDescent="0.35">
      <c r="A1892">
        <v>10979</v>
      </c>
      <c r="B1892">
        <v>31</v>
      </c>
      <c r="C1892" s="12">
        <v>12.5</v>
      </c>
      <c r="D1892">
        <v>24</v>
      </c>
      <c r="E1892">
        <v>0</v>
      </c>
      <c r="F1892" s="12">
        <v>300</v>
      </c>
    </row>
    <row r="1893" spans="1:6" x14ac:dyDescent="0.35">
      <c r="A1893">
        <v>10979</v>
      </c>
      <c r="B1893">
        <v>63</v>
      </c>
      <c r="C1893" s="12">
        <v>43.9</v>
      </c>
      <c r="D1893">
        <v>35</v>
      </c>
      <c r="E1893">
        <v>0</v>
      </c>
      <c r="F1893" s="12">
        <v>1536.5</v>
      </c>
    </row>
    <row r="1894" spans="1:6" x14ac:dyDescent="0.35">
      <c r="A1894">
        <v>10980</v>
      </c>
      <c r="B1894">
        <v>75</v>
      </c>
      <c r="C1894" s="12">
        <v>7.75</v>
      </c>
      <c r="D1894">
        <v>40</v>
      </c>
      <c r="E1894">
        <v>0.2</v>
      </c>
      <c r="F1894" s="12">
        <v>310</v>
      </c>
    </row>
    <row r="1895" spans="1:6" x14ac:dyDescent="0.35">
      <c r="A1895">
        <v>10981</v>
      </c>
      <c r="B1895">
        <v>38</v>
      </c>
      <c r="C1895" s="12">
        <v>263.5</v>
      </c>
      <c r="D1895">
        <v>60</v>
      </c>
      <c r="E1895">
        <v>0</v>
      </c>
      <c r="F1895" s="12">
        <v>15810</v>
      </c>
    </row>
    <row r="1896" spans="1:6" x14ac:dyDescent="0.35">
      <c r="A1896">
        <v>10982</v>
      </c>
      <c r="B1896">
        <v>7</v>
      </c>
      <c r="C1896" s="12">
        <v>30</v>
      </c>
      <c r="D1896">
        <v>20</v>
      </c>
      <c r="E1896">
        <v>0</v>
      </c>
      <c r="F1896" s="12">
        <v>600</v>
      </c>
    </row>
    <row r="1897" spans="1:6" x14ac:dyDescent="0.35">
      <c r="A1897">
        <v>10982</v>
      </c>
      <c r="B1897">
        <v>43</v>
      </c>
      <c r="C1897" s="12">
        <v>46</v>
      </c>
      <c r="D1897">
        <v>9</v>
      </c>
      <c r="E1897">
        <v>0</v>
      </c>
      <c r="F1897" s="12">
        <v>414</v>
      </c>
    </row>
    <row r="1898" spans="1:6" x14ac:dyDescent="0.35">
      <c r="A1898">
        <v>10983</v>
      </c>
      <c r="B1898">
        <v>13</v>
      </c>
      <c r="C1898" s="12">
        <v>6</v>
      </c>
      <c r="D1898">
        <v>84</v>
      </c>
      <c r="E1898">
        <v>0.15</v>
      </c>
      <c r="F1898" s="12">
        <v>504</v>
      </c>
    </row>
    <row r="1899" spans="1:6" x14ac:dyDescent="0.35">
      <c r="A1899">
        <v>10983</v>
      </c>
      <c r="B1899">
        <v>57</v>
      </c>
      <c r="C1899" s="12">
        <v>19.5</v>
      </c>
      <c r="D1899">
        <v>15</v>
      </c>
      <c r="E1899">
        <v>0</v>
      </c>
      <c r="F1899" s="12">
        <v>292.5</v>
      </c>
    </row>
    <row r="1900" spans="1:6" x14ac:dyDescent="0.35">
      <c r="A1900">
        <v>10984</v>
      </c>
      <c r="B1900">
        <v>16</v>
      </c>
      <c r="C1900" s="12">
        <v>17.45</v>
      </c>
      <c r="D1900">
        <v>55</v>
      </c>
      <c r="E1900">
        <v>0</v>
      </c>
      <c r="F1900" s="12">
        <v>959.75</v>
      </c>
    </row>
    <row r="1901" spans="1:6" x14ac:dyDescent="0.35">
      <c r="A1901">
        <v>10984</v>
      </c>
      <c r="B1901">
        <v>24</v>
      </c>
      <c r="C1901" s="12">
        <v>4.5</v>
      </c>
      <c r="D1901">
        <v>20</v>
      </c>
      <c r="E1901">
        <v>0</v>
      </c>
      <c r="F1901" s="12">
        <v>90</v>
      </c>
    </row>
    <row r="1902" spans="1:6" x14ac:dyDescent="0.35">
      <c r="A1902">
        <v>10984</v>
      </c>
      <c r="B1902">
        <v>36</v>
      </c>
      <c r="C1902" s="12">
        <v>19</v>
      </c>
      <c r="D1902">
        <v>40</v>
      </c>
      <c r="E1902">
        <v>0</v>
      </c>
      <c r="F1902" s="12">
        <v>760</v>
      </c>
    </row>
    <row r="1903" spans="1:6" x14ac:dyDescent="0.35">
      <c r="A1903">
        <v>10985</v>
      </c>
      <c r="B1903">
        <v>16</v>
      </c>
      <c r="C1903" s="12">
        <v>17.45</v>
      </c>
      <c r="D1903">
        <v>36</v>
      </c>
      <c r="E1903">
        <v>0.1</v>
      </c>
      <c r="F1903" s="12">
        <v>628.19999999999993</v>
      </c>
    </row>
    <row r="1904" spans="1:6" x14ac:dyDescent="0.35">
      <c r="A1904">
        <v>10985</v>
      </c>
      <c r="B1904">
        <v>18</v>
      </c>
      <c r="C1904" s="12">
        <v>62.5</v>
      </c>
      <c r="D1904">
        <v>8</v>
      </c>
      <c r="E1904">
        <v>0.1</v>
      </c>
      <c r="F1904" s="12">
        <v>500</v>
      </c>
    </row>
    <row r="1905" spans="1:6" x14ac:dyDescent="0.35">
      <c r="A1905">
        <v>10985</v>
      </c>
      <c r="B1905">
        <v>32</v>
      </c>
      <c r="C1905" s="12">
        <v>32</v>
      </c>
      <c r="D1905">
        <v>35</v>
      </c>
      <c r="E1905">
        <v>0.1</v>
      </c>
      <c r="F1905" s="12">
        <v>1120</v>
      </c>
    </row>
    <row r="1906" spans="1:6" x14ac:dyDescent="0.35">
      <c r="A1906">
        <v>10986</v>
      </c>
      <c r="B1906">
        <v>11</v>
      </c>
      <c r="C1906" s="12">
        <v>21</v>
      </c>
      <c r="D1906">
        <v>30</v>
      </c>
      <c r="E1906">
        <v>0</v>
      </c>
      <c r="F1906" s="12">
        <v>630</v>
      </c>
    </row>
    <row r="1907" spans="1:6" x14ac:dyDescent="0.35">
      <c r="A1907">
        <v>10986</v>
      </c>
      <c r="B1907">
        <v>20</v>
      </c>
      <c r="C1907" s="12">
        <v>81</v>
      </c>
      <c r="D1907">
        <v>15</v>
      </c>
      <c r="E1907">
        <v>0</v>
      </c>
      <c r="F1907" s="12">
        <v>1215</v>
      </c>
    </row>
    <row r="1908" spans="1:6" x14ac:dyDescent="0.35">
      <c r="A1908">
        <v>10986</v>
      </c>
      <c r="B1908">
        <v>76</v>
      </c>
      <c r="C1908" s="12">
        <v>18</v>
      </c>
      <c r="D1908">
        <v>10</v>
      </c>
      <c r="E1908">
        <v>0</v>
      </c>
      <c r="F1908" s="12">
        <v>180</v>
      </c>
    </row>
    <row r="1909" spans="1:6" x14ac:dyDescent="0.35">
      <c r="A1909">
        <v>10986</v>
      </c>
      <c r="B1909">
        <v>77</v>
      </c>
      <c r="C1909" s="12">
        <v>13</v>
      </c>
      <c r="D1909">
        <v>15</v>
      </c>
      <c r="E1909">
        <v>0</v>
      </c>
      <c r="F1909" s="12">
        <v>195</v>
      </c>
    </row>
    <row r="1910" spans="1:6" x14ac:dyDescent="0.35">
      <c r="A1910">
        <v>10987</v>
      </c>
      <c r="B1910">
        <v>7</v>
      </c>
      <c r="C1910" s="12">
        <v>30</v>
      </c>
      <c r="D1910">
        <v>60</v>
      </c>
      <c r="E1910">
        <v>0</v>
      </c>
      <c r="F1910" s="12">
        <v>1800</v>
      </c>
    </row>
    <row r="1911" spans="1:6" x14ac:dyDescent="0.35">
      <c r="A1911">
        <v>10987</v>
      </c>
      <c r="B1911">
        <v>43</v>
      </c>
      <c r="C1911" s="12">
        <v>46</v>
      </c>
      <c r="D1911">
        <v>6</v>
      </c>
      <c r="E1911">
        <v>0</v>
      </c>
      <c r="F1911" s="12">
        <v>276</v>
      </c>
    </row>
    <row r="1912" spans="1:6" x14ac:dyDescent="0.35">
      <c r="A1912">
        <v>10987</v>
      </c>
      <c r="B1912">
        <v>72</v>
      </c>
      <c r="C1912" s="12">
        <v>34.799999999999997</v>
      </c>
      <c r="D1912">
        <v>20</v>
      </c>
      <c r="E1912">
        <v>0</v>
      </c>
      <c r="F1912" s="12">
        <v>696</v>
      </c>
    </row>
    <row r="1913" spans="1:6" x14ac:dyDescent="0.35">
      <c r="A1913">
        <v>10988</v>
      </c>
      <c r="B1913">
        <v>7</v>
      </c>
      <c r="C1913" s="12">
        <v>30</v>
      </c>
      <c r="D1913">
        <v>60</v>
      </c>
      <c r="E1913">
        <v>0</v>
      </c>
      <c r="F1913" s="12">
        <v>1800</v>
      </c>
    </row>
    <row r="1914" spans="1:6" x14ac:dyDescent="0.35">
      <c r="A1914">
        <v>10988</v>
      </c>
      <c r="B1914">
        <v>62</v>
      </c>
      <c r="C1914" s="12">
        <v>49.3</v>
      </c>
      <c r="D1914">
        <v>40</v>
      </c>
      <c r="E1914">
        <v>0.1</v>
      </c>
      <c r="F1914" s="12">
        <v>1972</v>
      </c>
    </row>
    <row r="1915" spans="1:6" x14ac:dyDescent="0.35">
      <c r="A1915">
        <v>10989</v>
      </c>
      <c r="B1915">
        <v>6</v>
      </c>
      <c r="C1915" s="12">
        <v>25</v>
      </c>
      <c r="D1915">
        <v>40</v>
      </c>
      <c r="E1915">
        <v>0</v>
      </c>
      <c r="F1915" s="12">
        <v>1000</v>
      </c>
    </row>
    <row r="1916" spans="1:6" x14ac:dyDescent="0.35">
      <c r="A1916">
        <v>10989</v>
      </c>
      <c r="B1916">
        <v>11</v>
      </c>
      <c r="C1916" s="12">
        <v>21</v>
      </c>
      <c r="D1916">
        <v>15</v>
      </c>
      <c r="E1916">
        <v>0</v>
      </c>
      <c r="F1916" s="12">
        <v>315</v>
      </c>
    </row>
    <row r="1917" spans="1:6" x14ac:dyDescent="0.35">
      <c r="A1917">
        <v>10989</v>
      </c>
      <c r="B1917">
        <v>41</v>
      </c>
      <c r="C1917" s="12">
        <v>9.65</v>
      </c>
      <c r="D1917">
        <v>4</v>
      </c>
      <c r="E1917">
        <v>0</v>
      </c>
      <c r="F1917" s="12">
        <v>38.6</v>
      </c>
    </row>
    <row r="1918" spans="1:6" x14ac:dyDescent="0.35">
      <c r="A1918">
        <v>10990</v>
      </c>
      <c r="B1918">
        <v>21</v>
      </c>
      <c r="C1918" s="12">
        <v>10</v>
      </c>
      <c r="D1918">
        <v>65</v>
      </c>
      <c r="E1918">
        <v>0</v>
      </c>
      <c r="F1918" s="12">
        <v>650</v>
      </c>
    </row>
    <row r="1919" spans="1:6" x14ac:dyDescent="0.35">
      <c r="A1919">
        <v>10990</v>
      </c>
      <c r="B1919">
        <v>34</v>
      </c>
      <c r="C1919" s="12">
        <v>14</v>
      </c>
      <c r="D1919">
        <v>60</v>
      </c>
      <c r="E1919">
        <v>0.15</v>
      </c>
      <c r="F1919" s="12">
        <v>840</v>
      </c>
    </row>
    <row r="1920" spans="1:6" x14ac:dyDescent="0.35">
      <c r="A1920">
        <v>10990</v>
      </c>
      <c r="B1920">
        <v>55</v>
      </c>
      <c r="C1920" s="12">
        <v>24</v>
      </c>
      <c r="D1920">
        <v>65</v>
      </c>
      <c r="E1920">
        <v>0.15</v>
      </c>
      <c r="F1920" s="12">
        <v>1560</v>
      </c>
    </row>
    <row r="1921" spans="1:6" x14ac:dyDescent="0.35">
      <c r="A1921">
        <v>10990</v>
      </c>
      <c r="B1921">
        <v>61</v>
      </c>
      <c r="C1921" s="12">
        <v>28.5</v>
      </c>
      <c r="D1921">
        <v>66</v>
      </c>
      <c r="E1921">
        <v>0.15</v>
      </c>
      <c r="F1921" s="12">
        <v>1881</v>
      </c>
    </row>
    <row r="1922" spans="1:6" x14ac:dyDescent="0.35">
      <c r="A1922">
        <v>10991</v>
      </c>
      <c r="B1922">
        <v>2</v>
      </c>
      <c r="C1922" s="12">
        <v>19</v>
      </c>
      <c r="D1922">
        <v>50</v>
      </c>
      <c r="E1922">
        <v>0.2</v>
      </c>
      <c r="F1922" s="12">
        <v>950</v>
      </c>
    </row>
    <row r="1923" spans="1:6" x14ac:dyDescent="0.35">
      <c r="A1923">
        <v>10991</v>
      </c>
      <c r="B1923">
        <v>70</v>
      </c>
      <c r="C1923" s="12">
        <v>15</v>
      </c>
      <c r="D1923">
        <v>20</v>
      </c>
      <c r="E1923">
        <v>0.2</v>
      </c>
      <c r="F1923" s="12">
        <v>300</v>
      </c>
    </row>
    <row r="1924" spans="1:6" x14ac:dyDescent="0.35">
      <c r="A1924">
        <v>10991</v>
      </c>
      <c r="B1924">
        <v>76</v>
      </c>
      <c r="C1924" s="12">
        <v>18</v>
      </c>
      <c r="D1924">
        <v>90</v>
      </c>
      <c r="E1924">
        <v>0.2</v>
      </c>
      <c r="F1924" s="12">
        <v>1620</v>
      </c>
    </row>
    <row r="1925" spans="1:6" x14ac:dyDescent="0.35">
      <c r="A1925">
        <v>10992</v>
      </c>
      <c r="B1925">
        <v>72</v>
      </c>
      <c r="C1925" s="12">
        <v>34.799999999999997</v>
      </c>
      <c r="D1925">
        <v>2</v>
      </c>
      <c r="E1925">
        <v>0</v>
      </c>
      <c r="F1925" s="12">
        <v>69.599999999999994</v>
      </c>
    </row>
    <row r="1926" spans="1:6" x14ac:dyDescent="0.35">
      <c r="A1926">
        <v>10993</v>
      </c>
      <c r="B1926">
        <v>29</v>
      </c>
      <c r="C1926" s="12">
        <v>123.79</v>
      </c>
      <c r="D1926">
        <v>50</v>
      </c>
      <c r="E1926">
        <v>0.25</v>
      </c>
      <c r="F1926" s="12">
        <v>6189.5</v>
      </c>
    </row>
    <row r="1927" spans="1:6" x14ac:dyDescent="0.35">
      <c r="A1927">
        <v>10993</v>
      </c>
      <c r="B1927">
        <v>41</v>
      </c>
      <c r="C1927" s="12">
        <v>9.65</v>
      </c>
      <c r="D1927">
        <v>35</v>
      </c>
      <c r="E1927">
        <v>0.25</v>
      </c>
      <c r="F1927" s="12">
        <v>337.75</v>
      </c>
    </row>
    <row r="1928" spans="1:6" x14ac:dyDescent="0.35">
      <c r="A1928">
        <v>10994</v>
      </c>
      <c r="B1928">
        <v>59</v>
      </c>
      <c r="C1928" s="12">
        <v>55</v>
      </c>
      <c r="D1928">
        <v>18</v>
      </c>
      <c r="E1928">
        <v>0.05</v>
      </c>
      <c r="F1928" s="12">
        <v>990</v>
      </c>
    </row>
    <row r="1929" spans="1:6" x14ac:dyDescent="0.35">
      <c r="A1929">
        <v>10995</v>
      </c>
      <c r="B1929">
        <v>51</v>
      </c>
      <c r="C1929" s="12">
        <v>53</v>
      </c>
      <c r="D1929">
        <v>20</v>
      </c>
      <c r="E1929">
        <v>0</v>
      </c>
      <c r="F1929" s="12">
        <v>1060</v>
      </c>
    </row>
    <row r="1930" spans="1:6" x14ac:dyDescent="0.35">
      <c r="A1930">
        <v>10995</v>
      </c>
      <c r="B1930">
        <v>60</v>
      </c>
      <c r="C1930" s="12">
        <v>34</v>
      </c>
      <c r="D1930">
        <v>4</v>
      </c>
      <c r="E1930">
        <v>0</v>
      </c>
      <c r="F1930" s="12">
        <v>136</v>
      </c>
    </row>
    <row r="1931" spans="1:6" x14ac:dyDescent="0.35">
      <c r="A1931">
        <v>10996</v>
      </c>
      <c r="B1931">
        <v>42</v>
      </c>
      <c r="C1931" s="12">
        <v>14</v>
      </c>
      <c r="D1931">
        <v>40</v>
      </c>
      <c r="E1931">
        <v>0</v>
      </c>
      <c r="F1931" s="12">
        <v>560</v>
      </c>
    </row>
    <row r="1932" spans="1:6" x14ac:dyDescent="0.35">
      <c r="A1932">
        <v>10997</v>
      </c>
      <c r="B1932">
        <v>32</v>
      </c>
      <c r="C1932" s="12">
        <v>32</v>
      </c>
      <c r="D1932">
        <v>50</v>
      </c>
      <c r="E1932">
        <v>0</v>
      </c>
      <c r="F1932" s="12">
        <v>1600</v>
      </c>
    </row>
    <row r="1933" spans="1:6" x14ac:dyDescent="0.35">
      <c r="A1933">
        <v>10997</v>
      </c>
      <c r="B1933">
        <v>46</v>
      </c>
      <c r="C1933" s="12">
        <v>12</v>
      </c>
      <c r="D1933">
        <v>20</v>
      </c>
      <c r="E1933">
        <v>0.25</v>
      </c>
      <c r="F1933" s="12">
        <v>240</v>
      </c>
    </row>
    <row r="1934" spans="1:6" x14ac:dyDescent="0.35">
      <c r="A1934">
        <v>10997</v>
      </c>
      <c r="B1934">
        <v>52</v>
      </c>
      <c r="C1934" s="12">
        <v>7</v>
      </c>
      <c r="D1934">
        <v>20</v>
      </c>
      <c r="E1934">
        <v>0.25</v>
      </c>
      <c r="F1934" s="12">
        <v>140</v>
      </c>
    </row>
    <row r="1935" spans="1:6" x14ac:dyDescent="0.35">
      <c r="A1935">
        <v>10998</v>
      </c>
      <c r="B1935">
        <v>24</v>
      </c>
      <c r="C1935" s="12">
        <v>4.5</v>
      </c>
      <c r="D1935">
        <v>12</v>
      </c>
      <c r="E1935">
        <v>0</v>
      </c>
      <c r="F1935" s="12">
        <v>54</v>
      </c>
    </row>
    <row r="1936" spans="1:6" x14ac:dyDescent="0.35">
      <c r="A1936">
        <v>10998</v>
      </c>
      <c r="B1936">
        <v>61</v>
      </c>
      <c r="C1936" s="12">
        <v>28.5</v>
      </c>
      <c r="D1936">
        <v>7</v>
      </c>
      <c r="E1936">
        <v>0</v>
      </c>
      <c r="F1936" s="12">
        <v>199.5</v>
      </c>
    </row>
    <row r="1937" spans="1:6" x14ac:dyDescent="0.35">
      <c r="A1937">
        <v>10998</v>
      </c>
      <c r="B1937">
        <v>74</v>
      </c>
      <c r="C1937" s="12">
        <v>10</v>
      </c>
      <c r="D1937">
        <v>20</v>
      </c>
      <c r="E1937">
        <v>0</v>
      </c>
      <c r="F1937" s="12">
        <v>200</v>
      </c>
    </row>
    <row r="1938" spans="1:6" x14ac:dyDescent="0.35">
      <c r="A1938">
        <v>10998</v>
      </c>
      <c r="B1938">
        <v>75</v>
      </c>
      <c r="C1938" s="12">
        <v>7.75</v>
      </c>
      <c r="D1938">
        <v>30</v>
      </c>
      <c r="E1938">
        <v>0</v>
      </c>
      <c r="F1938" s="12">
        <v>232.5</v>
      </c>
    </row>
    <row r="1939" spans="1:6" x14ac:dyDescent="0.35">
      <c r="A1939">
        <v>10999</v>
      </c>
      <c r="B1939">
        <v>41</v>
      </c>
      <c r="C1939" s="12">
        <v>9.65</v>
      </c>
      <c r="D1939">
        <v>20</v>
      </c>
      <c r="E1939">
        <v>0.05</v>
      </c>
      <c r="F1939" s="12">
        <v>193</v>
      </c>
    </row>
    <row r="1940" spans="1:6" x14ac:dyDescent="0.35">
      <c r="A1940">
        <v>10999</v>
      </c>
      <c r="B1940">
        <v>51</v>
      </c>
      <c r="C1940" s="12">
        <v>53</v>
      </c>
      <c r="D1940">
        <v>15</v>
      </c>
      <c r="E1940">
        <v>0.05</v>
      </c>
      <c r="F1940" s="12">
        <v>795</v>
      </c>
    </row>
    <row r="1941" spans="1:6" x14ac:dyDescent="0.35">
      <c r="A1941">
        <v>10999</v>
      </c>
      <c r="B1941">
        <v>77</v>
      </c>
      <c r="C1941" s="12">
        <v>13</v>
      </c>
      <c r="D1941">
        <v>21</v>
      </c>
      <c r="E1941">
        <v>0.05</v>
      </c>
      <c r="F1941" s="12">
        <v>273</v>
      </c>
    </row>
    <row r="1942" spans="1:6" x14ac:dyDescent="0.35">
      <c r="A1942">
        <v>11000</v>
      </c>
      <c r="B1942">
        <v>4</v>
      </c>
      <c r="C1942" s="12">
        <v>22</v>
      </c>
      <c r="D1942">
        <v>25</v>
      </c>
      <c r="E1942">
        <v>0.25</v>
      </c>
      <c r="F1942" s="12">
        <v>550</v>
      </c>
    </row>
    <row r="1943" spans="1:6" x14ac:dyDescent="0.35">
      <c r="A1943">
        <v>11000</v>
      </c>
      <c r="B1943">
        <v>24</v>
      </c>
      <c r="C1943" s="12">
        <v>4.5</v>
      </c>
      <c r="D1943">
        <v>30</v>
      </c>
      <c r="E1943">
        <v>0.25</v>
      </c>
      <c r="F1943" s="12">
        <v>135</v>
      </c>
    </row>
    <row r="1944" spans="1:6" x14ac:dyDescent="0.35">
      <c r="A1944">
        <v>11000</v>
      </c>
      <c r="B1944">
        <v>77</v>
      </c>
      <c r="C1944" s="12">
        <v>13</v>
      </c>
      <c r="D1944">
        <v>30</v>
      </c>
      <c r="E1944">
        <v>0</v>
      </c>
      <c r="F1944" s="12">
        <v>390</v>
      </c>
    </row>
    <row r="1945" spans="1:6" x14ac:dyDescent="0.35">
      <c r="A1945">
        <v>11001</v>
      </c>
      <c r="B1945">
        <v>7</v>
      </c>
      <c r="C1945" s="12">
        <v>30</v>
      </c>
      <c r="D1945">
        <v>60</v>
      </c>
      <c r="E1945">
        <v>0</v>
      </c>
      <c r="F1945" s="12">
        <v>1800</v>
      </c>
    </row>
    <row r="1946" spans="1:6" x14ac:dyDescent="0.35">
      <c r="A1946">
        <v>11001</v>
      </c>
      <c r="B1946">
        <v>22</v>
      </c>
      <c r="C1946" s="12">
        <v>21</v>
      </c>
      <c r="D1946">
        <v>25</v>
      </c>
      <c r="E1946">
        <v>0</v>
      </c>
      <c r="F1946" s="12">
        <v>525</v>
      </c>
    </row>
    <row r="1947" spans="1:6" x14ac:dyDescent="0.35">
      <c r="A1947">
        <v>11001</v>
      </c>
      <c r="B1947">
        <v>46</v>
      </c>
      <c r="C1947" s="12">
        <v>12</v>
      </c>
      <c r="D1947">
        <v>25</v>
      </c>
      <c r="E1947">
        <v>0</v>
      </c>
      <c r="F1947" s="12">
        <v>300</v>
      </c>
    </row>
    <row r="1948" spans="1:6" x14ac:dyDescent="0.35">
      <c r="A1948">
        <v>11001</v>
      </c>
      <c r="B1948">
        <v>55</v>
      </c>
      <c r="C1948" s="12">
        <v>24</v>
      </c>
      <c r="D1948">
        <v>6</v>
      </c>
      <c r="E1948">
        <v>0</v>
      </c>
      <c r="F1948" s="12">
        <v>144</v>
      </c>
    </row>
    <row r="1949" spans="1:6" x14ac:dyDescent="0.35">
      <c r="A1949">
        <v>11002</v>
      </c>
      <c r="B1949">
        <v>13</v>
      </c>
      <c r="C1949" s="12">
        <v>6</v>
      </c>
      <c r="D1949">
        <v>56</v>
      </c>
      <c r="E1949">
        <v>0</v>
      </c>
      <c r="F1949" s="12">
        <v>336</v>
      </c>
    </row>
    <row r="1950" spans="1:6" x14ac:dyDescent="0.35">
      <c r="A1950">
        <v>11002</v>
      </c>
      <c r="B1950">
        <v>35</v>
      </c>
      <c r="C1950" s="12">
        <v>18</v>
      </c>
      <c r="D1950">
        <v>15</v>
      </c>
      <c r="E1950">
        <v>0.15</v>
      </c>
      <c r="F1950" s="12">
        <v>270</v>
      </c>
    </row>
    <row r="1951" spans="1:6" x14ac:dyDescent="0.35">
      <c r="A1951">
        <v>11002</v>
      </c>
      <c r="B1951">
        <v>42</v>
      </c>
      <c r="C1951" s="12">
        <v>14</v>
      </c>
      <c r="D1951">
        <v>24</v>
      </c>
      <c r="E1951">
        <v>0.15</v>
      </c>
      <c r="F1951" s="12">
        <v>336</v>
      </c>
    </row>
    <row r="1952" spans="1:6" x14ac:dyDescent="0.35">
      <c r="A1952">
        <v>11002</v>
      </c>
      <c r="B1952">
        <v>55</v>
      </c>
      <c r="C1952" s="12">
        <v>24</v>
      </c>
      <c r="D1952">
        <v>40</v>
      </c>
      <c r="E1952">
        <v>0</v>
      </c>
      <c r="F1952" s="12">
        <v>960</v>
      </c>
    </row>
    <row r="1953" spans="1:6" x14ac:dyDescent="0.35">
      <c r="A1953">
        <v>11003</v>
      </c>
      <c r="B1953">
        <v>1</v>
      </c>
      <c r="C1953" s="12">
        <v>18</v>
      </c>
      <c r="D1953">
        <v>4</v>
      </c>
      <c r="E1953">
        <v>0</v>
      </c>
      <c r="F1953" s="12">
        <v>72</v>
      </c>
    </row>
    <row r="1954" spans="1:6" x14ac:dyDescent="0.35">
      <c r="A1954">
        <v>11003</v>
      </c>
      <c r="B1954">
        <v>40</v>
      </c>
      <c r="C1954" s="12">
        <v>18.399999999999999</v>
      </c>
      <c r="D1954">
        <v>10</v>
      </c>
      <c r="E1954">
        <v>0</v>
      </c>
      <c r="F1954" s="12">
        <v>184</v>
      </c>
    </row>
    <row r="1955" spans="1:6" x14ac:dyDescent="0.35">
      <c r="A1955">
        <v>11003</v>
      </c>
      <c r="B1955">
        <v>52</v>
      </c>
      <c r="C1955" s="12">
        <v>7</v>
      </c>
      <c r="D1955">
        <v>10</v>
      </c>
      <c r="E1955">
        <v>0</v>
      </c>
      <c r="F1955" s="12">
        <v>70</v>
      </c>
    </row>
    <row r="1956" spans="1:6" x14ac:dyDescent="0.35">
      <c r="A1956">
        <v>11004</v>
      </c>
      <c r="B1956">
        <v>26</v>
      </c>
      <c r="C1956" s="12">
        <v>31.23</v>
      </c>
      <c r="D1956">
        <v>6</v>
      </c>
      <c r="E1956">
        <v>0</v>
      </c>
      <c r="F1956" s="12">
        <v>187.38</v>
      </c>
    </row>
    <row r="1957" spans="1:6" x14ac:dyDescent="0.35">
      <c r="A1957">
        <v>11004</v>
      </c>
      <c r="B1957">
        <v>76</v>
      </c>
      <c r="C1957" s="12">
        <v>18</v>
      </c>
      <c r="D1957">
        <v>6</v>
      </c>
      <c r="E1957">
        <v>0</v>
      </c>
      <c r="F1957" s="12">
        <v>108</v>
      </c>
    </row>
    <row r="1958" spans="1:6" x14ac:dyDescent="0.35">
      <c r="A1958">
        <v>11005</v>
      </c>
      <c r="B1958">
        <v>1</v>
      </c>
      <c r="C1958" s="12">
        <v>18</v>
      </c>
      <c r="D1958">
        <v>2</v>
      </c>
      <c r="E1958">
        <v>0</v>
      </c>
      <c r="F1958" s="12">
        <v>36</v>
      </c>
    </row>
    <row r="1959" spans="1:6" x14ac:dyDescent="0.35">
      <c r="A1959">
        <v>11005</v>
      </c>
      <c r="B1959">
        <v>59</v>
      </c>
      <c r="C1959" s="12">
        <v>55</v>
      </c>
      <c r="D1959">
        <v>10</v>
      </c>
      <c r="E1959">
        <v>0</v>
      </c>
      <c r="F1959" s="12">
        <v>550</v>
      </c>
    </row>
    <row r="1960" spans="1:6" x14ac:dyDescent="0.35">
      <c r="A1960">
        <v>11006</v>
      </c>
      <c r="B1960">
        <v>1</v>
      </c>
      <c r="C1960" s="12">
        <v>18</v>
      </c>
      <c r="D1960">
        <v>8</v>
      </c>
      <c r="E1960">
        <v>0</v>
      </c>
      <c r="F1960" s="12">
        <v>144</v>
      </c>
    </row>
    <row r="1961" spans="1:6" x14ac:dyDescent="0.35">
      <c r="A1961">
        <v>11006</v>
      </c>
      <c r="B1961">
        <v>29</v>
      </c>
      <c r="C1961" s="12">
        <v>123.79</v>
      </c>
      <c r="D1961">
        <v>2</v>
      </c>
      <c r="E1961">
        <v>0.25</v>
      </c>
      <c r="F1961" s="12">
        <v>247.58</v>
      </c>
    </row>
    <row r="1962" spans="1:6" x14ac:dyDescent="0.35">
      <c r="A1962">
        <v>11007</v>
      </c>
      <c r="B1962">
        <v>8</v>
      </c>
      <c r="C1962" s="12">
        <v>40</v>
      </c>
      <c r="D1962">
        <v>30</v>
      </c>
      <c r="E1962">
        <v>0</v>
      </c>
      <c r="F1962" s="12">
        <v>1200</v>
      </c>
    </row>
    <row r="1963" spans="1:6" x14ac:dyDescent="0.35">
      <c r="A1963">
        <v>11007</v>
      </c>
      <c r="B1963">
        <v>29</v>
      </c>
      <c r="C1963" s="12">
        <v>123.79</v>
      </c>
      <c r="D1963">
        <v>10</v>
      </c>
      <c r="E1963">
        <v>0</v>
      </c>
      <c r="F1963" s="12">
        <v>1237.9000000000001</v>
      </c>
    </row>
    <row r="1964" spans="1:6" x14ac:dyDescent="0.35">
      <c r="A1964">
        <v>11007</v>
      </c>
      <c r="B1964">
        <v>42</v>
      </c>
      <c r="C1964" s="12">
        <v>14</v>
      </c>
      <c r="D1964">
        <v>14</v>
      </c>
      <c r="E1964">
        <v>0</v>
      </c>
      <c r="F1964" s="12">
        <v>196</v>
      </c>
    </row>
    <row r="1965" spans="1:6" x14ac:dyDescent="0.35">
      <c r="A1965">
        <v>11008</v>
      </c>
      <c r="B1965">
        <v>28</v>
      </c>
      <c r="C1965" s="12">
        <v>45.6</v>
      </c>
      <c r="D1965">
        <v>70</v>
      </c>
      <c r="E1965">
        <v>0.05</v>
      </c>
      <c r="F1965" s="12">
        <v>3192</v>
      </c>
    </row>
    <row r="1966" spans="1:6" x14ac:dyDescent="0.35">
      <c r="A1966">
        <v>11008</v>
      </c>
      <c r="B1966">
        <v>34</v>
      </c>
      <c r="C1966" s="12">
        <v>14</v>
      </c>
      <c r="D1966">
        <v>90</v>
      </c>
      <c r="E1966">
        <v>0.05</v>
      </c>
      <c r="F1966" s="12">
        <v>1260</v>
      </c>
    </row>
    <row r="1967" spans="1:6" x14ac:dyDescent="0.35">
      <c r="A1967">
        <v>11008</v>
      </c>
      <c r="B1967">
        <v>71</v>
      </c>
      <c r="C1967" s="12">
        <v>21.5</v>
      </c>
      <c r="D1967">
        <v>21</v>
      </c>
      <c r="E1967">
        <v>0</v>
      </c>
      <c r="F1967" s="12">
        <v>451.5</v>
      </c>
    </row>
    <row r="1968" spans="1:6" x14ac:dyDescent="0.35">
      <c r="A1968">
        <v>11009</v>
      </c>
      <c r="B1968">
        <v>24</v>
      </c>
      <c r="C1968" s="12">
        <v>4.5</v>
      </c>
      <c r="D1968">
        <v>12</v>
      </c>
      <c r="E1968">
        <v>0</v>
      </c>
      <c r="F1968" s="12">
        <v>54</v>
      </c>
    </row>
    <row r="1969" spans="1:6" x14ac:dyDescent="0.35">
      <c r="A1969">
        <v>11009</v>
      </c>
      <c r="B1969">
        <v>36</v>
      </c>
      <c r="C1969" s="12">
        <v>19</v>
      </c>
      <c r="D1969">
        <v>18</v>
      </c>
      <c r="E1969">
        <v>0.25</v>
      </c>
      <c r="F1969" s="12">
        <v>342</v>
      </c>
    </row>
    <row r="1970" spans="1:6" x14ac:dyDescent="0.35">
      <c r="A1970">
        <v>11009</v>
      </c>
      <c r="B1970">
        <v>60</v>
      </c>
      <c r="C1970" s="12">
        <v>34</v>
      </c>
      <c r="D1970">
        <v>9</v>
      </c>
      <c r="E1970">
        <v>0</v>
      </c>
      <c r="F1970" s="12">
        <v>306</v>
      </c>
    </row>
    <row r="1971" spans="1:6" x14ac:dyDescent="0.35">
      <c r="A1971">
        <v>11010</v>
      </c>
      <c r="B1971">
        <v>7</v>
      </c>
      <c r="C1971" s="12">
        <v>30</v>
      </c>
      <c r="D1971">
        <v>20</v>
      </c>
      <c r="E1971">
        <v>0</v>
      </c>
      <c r="F1971" s="12">
        <v>600</v>
      </c>
    </row>
    <row r="1972" spans="1:6" x14ac:dyDescent="0.35">
      <c r="A1972">
        <v>11010</v>
      </c>
      <c r="B1972">
        <v>24</v>
      </c>
      <c r="C1972" s="12">
        <v>4.5</v>
      </c>
      <c r="D1972">
        <v>10</v>
      </c>
      <c r="E1972">
        <v>0</v>
      </c>
      <c r="F1972" s="12">
        <v>45</v>
      </c>
    </row>
    <row r="1973" spans="1:6" x14ac:dyDescent="0.35">
      <c r="A1973">
        <v>11011</v>
      </c>
      <c r="B1973">
        <v>58</v>
      </c>
      <c r="C1973" s="12">
        <v>13.25</v>
      </c>
      <c r="D1973">
        <v>40</v>
      </c>
      <c r="E1973">
        <v>0.05</v>
      </c>
      <c r="F1973" s="12">
        <v>530</v>
      </c>
    </row>
    <row r="1974" spans="1:6" x14ac:dyDescent="0.35">
      <c r="A1974">
        <v>11011</v>
      </c>
      <c r="B1974">
        <v>71</v>
      </c>
      <c r="C1974" s="12">
        <v>21.5</v>
      </c>
      <c r="D1974">
        <v>20</v>
      </c>
      <c r="E1974">
        <v>0</v>
      </c>
      <c r="F1974" s="12">
        <v>430</v>
      </c>
    </row>
    <row r="1975" spans="1:6" x14ac:dyDescent="0.35">
      <c r="A1975">
        <v>11012</v>
      </c>
      <c r="B1975">
        <v>19</v>
      </c>
      <c r="C1975" s="12">
        <v>9.1999999999999993</v>
      </c>
      <c r="D1975">
        <v>50</v>
      </c>
      <c r="E1975">
        <v>0.05</v>
      </c>
      <c r="F1975" s="12">
        <v>459.99999999999994</v>
      </c>
    </row>
    <row r="1976" spans="1:6" x14ac:dyDescent="0.35">
      <c r="A1976">
        <v>11012</v>
      </c>
      <c r="B1976">
        <v>60</v>
      </c>
      <c r="C1976" s="12">
        <v>34</v>
      </c>
      <c r="D1976">
        <v>36</v>
      </c>
      <c r="E1976">
        <v>0.05</v>
      </c>
      <c r="F1976" s="12">
        <v>1224</v>
      </c>
    </row>
    <row r="1977" spans="1:6" x14ac:dyDescent="0.35">
      <c r="A1977">
        <v>11012</v>
      </c>
      <c r="B1977">
        <v>71</v>
      </c>
      <c r="C1977" s="12">
        <v>21.5</v>
      </c>
      <c r="D1977">
        <v>60</v>
      </c>
      <c r="E1977">
        <v>0.05</v>
      </c>
      <c r="F1977" s="12">
        <v>1290</v>
      </c>
    </row>
    <row r="1978" spans="1:6" x14ac:dyDescent="0.35">
      <c r="A1978">
        <v>11013</v>
      </c>
      <c r="B1978">
        <v>23</v>
      </c>
      <c r="C1978" s="12">
        <v>9</v>
      </c>
      <c r="D1978">
        <v>10</v>
      </c>
      <c r="E1978">
        <v>0</v>
      </c>
      <c r="F1978" s="12">
        <v>90</v>
      </c>
    </row>
    <row r="1979" spans="1:6" x14ac:dyDescent="0.35">
      <c r="A1979">
        <v>11013</v>
      </c>
      <c r="B1979">
        <v>42</v>
      </c>
      <c r="C1979" s="12">
        <v>14</v>
      </c>
      <c r="D1979">
        <v>4</v>
      </c>
      <c r="E1979">
        <v>0</v>
      </c>
      <c r="F1979" s="12">
        <v>56</v>
      </c>
    </row>
    <row r="1980" spans="1:6" x14ac:dyDescent="0.35">
      <c r="A1980">
        <v>11013</v>
      </c>
      <c r="B1980">
        <v>45</v>
      </c>
      <c r="C1980" s="12">
        <v>9.5</v>
      </c>
      <c r="D1980">
        <v>20</v>
      </c>
      <c r="E1980">
        <v>0</v>
      </c>
      <c r="F1980" s="12">
        <v>190</v>
      </c>
    </row>
    <row r="1981" spans="1:6" x14ac:dyDescent="0.35">
      <c r="A1981">
        <v>11013</v>
      </c>
      <c r="B1981">
        <v>68</v>
      </c>
      <c r="C1981" s="12">
        <v>12.5</v>
      </c>
      <c r="D1981">
        <v>2</v>
      </c>
      <c r="E1981">
        <v>0</v>
      </c>
      <c r="F1981" s="12">
        <v>25</v>
      </c>
    </row>
    <row r="1982" spans="1:6" x14ac:dyDescent="0.35">
      <c r="A1982">
        <v>11014</v>
      </c>
      <c r="B1982">
        <v>41</v>
      </c>
      <c r="C1982" s="12">
        <v>9.65</v>
      </c>
      <c r="D1982">
        <v>28</v>
      </c>
      <c r="E1982">
        <v>0.1</v>
      </c>
      <c r="F1982" s="12">
        <v>270.2</v>
      </c>
    </row>
    <row r="1983" spans="1:6" x14ac:dyDescent="0.35">
      <c r="A1983">
        <v>11015</v>
      </c>
      <c r="B1983">
        <v>30</v>
      </c>
      <c r="C1983" s="12">
        <v>25.89</v>
      </c>
      <c r="D1983">
        <v>15</v>
      </c>
      <c r="E1983">
        <v>0</v>
      </c>
      <c r="F1983" s="12">
        <v>388.35</v>
      </c>
    </row>
    <row r="1984" spans="1:6" x14ac:dyDescent="0.35">
      <c r="A1984">
        <v>11015</v>
      </c>
      <c r="B1984">
        <v>77</v>
      </c>
      <c r="C1984" s="12">
        <v>13</v>
      </c>
      <c r="D1984">
        <v>18</v>
      </c>
      <c r="E1984">
        <v>0</v>
      </c>
      <c r="F1984" s="12">
        <v>234</v>
      </c>
    </row>
    <row r="1985" spans="1:6" x14ac:dyDescent="0.35">
      <c r="A1985">
        <v>11016</v>
      </c>
      <c r="B1985">
        <v>31</v>
      </c>
      <c r="C1985" s="12">
        <v>12.5</v>
      </c>
      <c r="D1985">
        <v>15</v>
      </c>
      <c r="E1985">
        <v>0</v>
      </c>
      <c r="F1985" s="12">
        <v>187.5</v>
      </c>
    </row>
    <row r="1986" spans="1:6" x14ac:dyDescent="0.35">
      <c r="A1986">
        <v>11016</v>
      </c>
      <c r="B1986">
        <v>36</v>
      </c>
      <c r="C1986" s="12">
        <v>19</v>
      </c>
      <c r="D1986">
        <v>16</v>
      </c>
      <c r="E1986">
        <v>0</v>
      </c>
      <c r="F1986" s="12">
        <v>304</v>
      </c>
    </row>
    <row r="1987" spans="1:6" x14ac:dyDescent="0.35">
      <c r="A1987">
        <v>11017</v>
      </c>
      <c r="B1987">
        <v>3</v>
      </c>
      <c r="C1987" s="12">
        <v>10</v>
      </c>
      <c r="D1987">
        <v>25</v>
      </c>
      <c r="E1987">
        <v>0</v>
      </c>
      <c r="F1987" s="12">
        <v>250</v>
      </c>
    </row>
    <row r="1988" spans="1:6" x14ac:dyDescent="0.35">
      <c r="A1988">
        <v>11017</v>
      </c>
      <c r="B1988">
        <v>59</v>
      </c>
      <c r="C1988" s="12">
        <v>55</v>
      </c>
      <c r="D1988">
        <v>110</v>
      </c>
      <c r="E1988">
        <v>0</v>
      </c>
      <c r="F1988" s="12">
        <v>6050</v>
      </c>
    </row>
    <row r="1989" spans="1:6" x14ac:dyDescent="0.35">
      <c r="A1989">
        <v>11017</v>
      </c>
      <c r="B1989">
        <v>70</v>
      </c>
      <c r="C1989" s="12">
        <v>15</v>
      </c>
      <c r="D1989">
        <v>30</v>
      </c>
      <c r="E1989">
        <v>0</v>
      </c>
      <c r="F1989" s="12">
        <v>450</v>
      </c>
    </row>
    <row r="1990" spans="1:6" x14ac:dyDescent="0.35">
      <c r="A1990">
        <v>11018</v>
      </c>
      <c r="B1990">
        <v>12</v>
      </c>
      <c r="C1990" s="12">
        <v>38</v>
      </c>
      <c r="D1990">
        <v>20</v>
      </c>
      <c r="E1990">
        <v>0</v>
      </c>
      <c r="F1990" s="12">
        <v>760</v>
      </c>
    </row>
    <row r="1991" spans="1:6" x14ac:dyDescent="0.35">
      <c r="A1991">
        <v>11018</v>
      </c>
      <c r="B1991">
        <v>18</v>
      </c>
      <c r="C1991" s="12">
        <v>62.5</v>
      </c>
      <c r="D1991">
        <v>10</v>
      </c>
      <c r="E1991">
        <v>0</v>
      </c>
      <c r="F1991" s="12">
        <v>625</v>
      </c>
    </row>
    <row r="1992" spans="1:6" x14ac:dyDescent="0.35">
      <c r="A1992">
        <v>11018</v>
      </c>
      <c r="B1992">
        <v>56</v>
      </c>
      <c r="C1992" s="12">
        <v>38</v>
      </c>
      <c r="D1992">
        <v>5</v>
      </c>
      <c r="E1992">
        <v>0</v>
      </c>
      <c r="F1992" s="12">
        <v>190</v>
      </c>
    </row>
    <row r="1993" spans="1:6" x14ac:dyDescent="0.35">
      <c r="A1993">
        <v>11019</v>
      </c>
      <c r="B1993">
        <v>46</v>
      </c>
      <c r="C1993" s="12">
        <v>12</v>
      </c>
      <c r="D1993">
        <v>3</v>
      </c>
      <c r="E1993">
        <v>0</v>
      </c>
      <c r="F1993" s="12">
        <v>36</v>
      </c>
    </row>
    <row r="1994" spans="1:6" x14ac:dyDescent="0.35">
      <c r="A1994">
        <v>11019</v>
      </c>
      <c r="B1994">
        <v>49</v>
      </c>
      <c r="C1994" s="12">
        <v>20</v>
      </c>
      <c r="D1994">
        <v>2</v>
      </c>
      <c r="E1994">
        <v>0</v>
      </c>
      <c r="F1994" s="12">
        <v>40</v>
      </c>
    </row>
    <row r="1995" spans="1:6" x14ac:dyDescent="0.35">
      <c r="A1995">
        <v>11020</v>
      </c>
      <c r="B1995">
        <v>10</v>
      </c>
      <c r="C1995" s="12">
        <v>31</v>
      </c>
      <c r="D1995">
        <v>24</v>
      </c>
      <c r="E1995">
        <v>0.15</v>
      </c>
      <c r="F1995" s="12">
        <v>744</v>
      </c>
    </row>
    <row r="1996" spans="1:6" x14ac:dyDescent="0.35">
      <c r="A1996">
        <v>11021</v>
      </c>
      <c r="B1996">
        <v>2</v>
      </c>
      <c r="C1996" s="12">
        <v>19</v>
      </c>
      <c r="D1996">
        <v>11</v>
      </c>
      <c r="E1996">
        <v>0.25</v>
      </c>
      <c r="F1996" s="12">
        <v>209</v>
      </c>
    </row>
    <row r="1997" spans="1:6" x14ac:dyDescent="0.35">
      <c r="A1997">
        <v>11021</v>
      </c>
      <c r="B1997">
        <v>20</v>
      </c>
      <c r="C1997" s="12">
        <v>81</v>
      </c>
      <c r="D1997">
        <v>15</v>
      </c>
      <c r="E1997">
        <v>0</v>
      </c>
      <c r="F1997" s="12">
        <v>1215</v>
      </c>
    </row>
    <row r="1998" spans="1:6" x14ac:dyDescent="0.35">
      <c r="A1998">
        <v>11021</v>
      </c>
      <c r="B1998">
        <v>26</v>
      </c>
      <c r="C1998" s="12">
        <v>31.23</v>
      </c>
      <c r="D1998">
        <v>63</v>
      </c>
      <c r="E1998">
        <v>0</v>
      </c>
      <c r="F1998" s="12">
        <v>1967.49</v>
      </c>
    </row>
    <row r="1999" spans="1:6" x14ac:dyDescent="0.35">
      <c r="A1999">
        <v>11021</v>
      </c>
      <c r="B1999">
        <v>51</v>
      </c>
      <c r="C1999" s="12">
        <v>53</v>
      </c>
      <c r="D1999">
        <v>44</v>
      </c>
      <c r="E1999">
        <v>0.25</v>
      </c>
      <c r="F1999" s="12">
        <v>2332</v>
      </c>
    </row>
    <row r="2000" spans="1:6" x14ac:dyDescent="0.35">
      <c r="A2000">
        <v>11021</v>
      </c>
      <c r="B2000">
        <v>72</v>
      </c>
      <c r="C2000" s="12">
        <v>34.799999999999997</v>
      </c>
      <c r="D2000">
        <v>35</v>
      </c>
      <c r="E2000">
        <v>0</v>
      </c>
      <c r="F2000" s="12">
        <v>1218</v>
      </c>
    </row>
    <row r="2001" spans="1:6" x14ac:dyDescent="0.35">
      <c r="A2001">
        <v>11022</v>
      </c>
      <c r="B2001">
        <v>19</v>
      </c>
      <c r="C2001" s="12">
        <v>9.1999999999999993</v>
      </c>
      <c r="D2001">
        <v>35</v>
      </c>
      <c r="E2001">
        <v>0</v>
      </c>
      <c r="F2001" s="12">
        <v>322</v>
      </c>
    </row>
    <row r="2002" spans="1:6" x14ac:dyDescent="0.35">
      <c r="A2002">
        <v>11022</v>
      </c>
      <c r="B2002">
        <v>69</v>
      </c>
      <c r="C2002" s="12">
        <v>36</v>
      </c>
      <c r="D2002">
        <v>30</v>
      </c>
      <c r="E2002">
        <v>0</v>
      </c>
      <c r="F2002" s="12">
        <v>1080</v>
      </c>
    </row>
    <row r="2003" spans="1:6" x14ac:dyDescent="0.35">
      <c r="A2003">
        <v>11023</v>
      </c>
      <c r="B2003">
        <v>7</v>
      </c>
      <c r="C2003" s="12">
        <v>30</v>
      </c>
      <c r="D2003">
        <v>4</v>
      </c>
      <c r="E2003">
        <v>0</v>
      </c>
      <c r="F2003" s="12">
        <v>120</v>
      </c>
    </row>
    <row r="2004" spans="1:6" x14ac:dyDescent="0.35">
      <c r="A2004">
        <v>11023</v>
      </c>
      <c r="B2004">
        <v>43</v>
      </c>
      <c r="C2004" s="12">
        <v>46</v>
      </c>
      <c r="D2004">
        <v>30</v>
      </c>
      <c r="E2004">
        <v>0</v>
      </c>
      <c r="F2004" s="12">
        <v>1380</v>
      </c>
    </row>
    <row r="2005" spans="1:6" x14ac:dyDescent="0.35">
      <c r="A2005">
        <v>11024</v>
      </c>
      <c r="B2005">
        <v>26</v>
      </c>
      <c r="C2005" s="12">
        <v>31.23</v>
      </c>
      <c r="D2005">
        <v>12</v>
      </c>
      <c r="E2005">
        <v>0</v>
      </c>
      <c r="F2005" s="12">
        <v>374.76</v>
      </c>
    </row>
    <row r="2006" spans="1:6" x14ac:dyDescent="0.35">
      <c r="A2006">
        <v>11024</v>
      </c>
      <c r="B2006">
        <v>33</v>
      </c>
      <c r="C2006" s="12">
        <v>2.5</v>
      </c>
      <c r="D2006">
        <v>30</v>
      </c>
      <c r="E2006">
        <v>0</v>
      </c>
      <c r="F2006" s="12">
        <v>75</v>
      </c>
    </row>
    <row r="2007" spans="1:6" x14ac:dyDescent="0.35">
      <c r="A2007">
        <v>11024</v>
      </c>
      <c r="B2007">
        <v>65</v>
      </c>
      <c r="C2007" s="12">
        <v>21.05</v>
      </c>
      <c r="D2007">
        <v>21</v>
      </c>
      <c r="E2007">
        <v>0</v>
      </c>
      <c r="F2007" s="12">
        <v>442.05</v>
      </c>
    </row>
    <row r="2008" spans="1:6" x14ac:dyDescent="0.35">
      <c r="A2008">
        <v>11024</v>
      </c>
      <c r="B2008">
        <v>71</v>
      </c>
      <c r="C2008" s="12">
        <v>21.5</v>
      </c>
      <c r="D2008">
        <v>50</v>
      </c>
      <c r="E2008">
        <v>0</v>
      </c>
      <c r="F2008" s="12">
        <v>1075</v>
      </c>
    </row>
    <row r="2009" spans="1:6" x14ac:dyDescent="0.35">
      <c r="A2009">
        <v>11025</v>
      </c>
      <c r="B2009">
        <v>1</v>
      </c>
      <c r="C2009" s="12">
        <v>18</v>
      </c>
      <c r="D2009">
        <v>10</v>
      </c>
      <c r="E2009">
        <v>0.1</v>
      </c>
      <c r="F2009" s="12">
        <v>180</v>
      </c>
    </row>
    <row r="2010" spans="1:6" x14ac:dyDescent="0.35">
      <c r="A2010">
        <v>11025</v>
      </c>
      <c r="B2010">
        <v>13</v>
      </c>
      <c r="C2010" s="12">
        <v>6</v>
      </c>
      <c r="D2010">
        <v>20</v>
      </c>
      <c r="E2010">
        <v>0.1</v>
      </c>
      <c r="F2010" s="12">
        <v>120</v>
      </c>
    </row>
    <row r="2011" spans="1:6" x14ac:dyDescent="0.35">
      <c r="A2011">
        <v>11026</v>
      </c>
      <c r="B2011">
        <v>18</v>
      </c>
      <c r="C2011" s="12">
        <v>62.5</v>
      </c>
      <c r="D2011">
        <v>8</v>
      </c>
      <c r="E2011">
        <v>0</v>
      </c>
      <c r="F2011" s="12">
        <v>500</v>
      </c>
    </row>
    <row r="2012" spans="1:6" x14ac:dyDescent="0.35">
      <c r="A2012">
        <v>11026</v>
      </c>
      <c r="B2012">
        <v>51</v>
      </c>
      <c r="C2012" s="12">
        <v>53</v>
      </c>
      <c r="D2012">
        <v>10</v>
      </c>
      <c r="E2012">
        <v>0</v>
      </c>
      <c r="F2012" s="12">
        <v>530</v>
      </c>
    </row>
    <row r="2013" spans="1:6" x14ac:dyDescent="0.35">
      <c r="A2013">
        <v>11027</v>
      </c>
      <c r="B2013">
        <v>24</v>
      </c>
      <c r="C2013" s="12">
        <v>4.5</v>
      </c>
      <c r="D2013">
        <v>30</v>
      </c>
      <c r="E2013">
        <v>0.25</v>
      </c>
      <c r="F2013" s="12">
        <v>135</v>
      </c>
    </row>
    <row r="2014" spans="1:6" x14ac:dyDescent="0.35">
      <c r="A2014">
        <v>11027</v>
      </c>
      <c r="B2014">
        <v>62</v>
      </c>
      <c r="C2014" s="12">
        <v>49.3</v>
      </c>
      <c r="D2014">
        <v>21</v>
      </c>
      <c r="E2014">
        <v>0.25</v>
      </c>
      <c r="F2014" s="12">
        <v>1035.3</v>
      </c>
    </row>
    <row r="2015" spans="1:6" x14ac:dyDescent="0.35">
      <c r="A2015">
        <v>11028</v>
      </c>
      <c r="B2015">
        <v>55</v>
      </c>
      <c r="C2015" s="12">
        <v>24</v>
      </c>
      <c r="D2015">
        <v>35</v>
      </c>
      <c r="E2015">
        <v>0</v>
      </c>
      <c r="F2015" s="12">
        <v>840</v>
      </c>
    </row>
    <row r="2016" spans="1:6" x14ac:dyDescent="0.35">
      <c r="A2016">
        <v>11028</v>
      </c>
      <c r="B2016">
        <v>59</v>
      </c>
      <c r="C2016" s="12">
        <v>55</v>
      </c>
      <c r="D2016">
        <v>24</v>
      </c>
      <c r="E2016">
        <v>0</v>
      </c>
      <c r="F2016" s="12">
        <v>1320</v>
      </c>
    </row>
    <row r="2017" spans="1:6" x14ac:dyDescent="0.35">
      <c r="A2017">
        <v>11029</v>
      </c>
      <c r="B2017">
        <v>56</v>
      </c>
      <c r="C2017" s="12">
        <v>38</v>
      </c>
      <c r="D2017">
        <v>20</v>
      </c>
      <c r="E2017">
        <v>0</v>
      </c>
      <c r="F2017" s="12">
        <v>760</v>
      </c>
    </row>
    <row r="2018" spans="1:6" x14ac:dyDescent="0.35">
      <c r="A2018">
        <v>11029</v>
      </c>
      <c r="B2018">
        <v>63</v>
      </c>
      <c r="C2018" s="12">
        <v>43.9</v>
      </c>
      <c r="D2018">
        <v>12</v>
      </c>
      <c r="E2018">
        <v>0</v>
      </c>
      <c r="F2018" s="12">
        <v>526.79999999999995</v>
      </c>
    </row>
    <row r="2019" spans="1:6" x14ac:dyDescent="0.35">
      <c r="A2019">
        <v>11030</v>
      </c>
      <c r="B2019">
        <v>2</v>
      </c>
      <c r="C2019" s="12">
        <v>19</v>
      </c>
      <c r="D2019">
        <v>100</v>
      </c>
      <c r="E2019">
        <v>0.25</v>
      </c>
      <c r="F2019" s="12">
        <v>1900</v>
      </c>
    </row>
    <row r="2020" spans="1:6" x14ac:dyDescent="0.35">
      <c r="A2020">
        <v>11030</v>
      </c>
      <c r="B2020">
        <v>5</v>
      </c>
      <c r="C2020" s="12">
        <v>21.35</v>
      </c>
      <c r="D2020">
        <v>70</v>
      </c>
      <c r="E2020">
        <v>0</v>
      </c>
      <c r="F2020" s="12">
        <v>1494.5</v>
      </c>
    </row>
    <row r="2021" spans="1:6" x14ac:dyDescent="0.35">
      <c r="A2021">
        <v>11030</v>
      </c>
      <c r="B2021">
        <v>29</v>
      </c>
      <c r="C2021" s="12">
        <v>123.79</v>
      </c>
      <c r="D2021">
        <v>60</v>
      </c>
      <c r="E2021">
        <v>0.25</v>
      </c>
      <c r="F2021" s="12">
        <v>7427.4000000000005</v>
      </c>
    </row>
    <row r="2022" spans="1:6" x14ac:dyDescent="0.35">
      <c r="A2022">
        <v>11030</v>
      </c>
      <c r="B2022">
        <v>59</v>
      </c>
      <c r="C2022" s="12">
        <v>55</v>
      </c>
      <c r="D2022">
        <v>100</v>
      </c>
      <c r="E2022">
        <v>0.25</v>
      </c>
      <c r="F2022" s="12">
        <v>5500</v>
      </c>
    </row>
    <row r="2023" spans="1:6" x14ac:dyDescent="0.35">
      <c r="A2023">
        <v>11031</v>
      </c>
      <c r="B2023">
        <v>1</v>
      </c>
      <c r="C2023" s="12">
        <v>18</v>
      </c>
      <c r="D2023">
        <v>45</v>
      </c>
      <c r="E2023">
        <v>0</v>
      </c>
      <c r="F2023" s="12">
        <v>810</v>
      </c>
    </row>
    <row r="2024" spans="1:6" x14ac:dyDescent="0.35">
      <c r="A2024">
        <v>11031</v>
      </c>
      <c r="B2024">
        <v>13</v>
      </c>
      <c r="C2024" s="12">
        <v>6</v>
      </c>
      <c r="D2024">
        <v>80</v>
      </c>
      <c r="E2024">
        <v>0</v>
      </c>
      <c r="F2024" s="12">
        <v>480</v>
      </c>
    </row>
    <row r="2025" spans="1:6" x14ac:dyDescent="0.35">
      <c r="A2025">
        <v>11031</v>
      </c>
      <c r="B2025">
        <v>24</v>
      </c>
      <c r="C2025" s="12">
        <v>4.5</v>
      </c>
      <c r="D2025">
        <v>21</v>
      </c>
      <c r="E2025">
        <v>0</v>
      </c>
      <c r="F2025" s="12">
        <v>94.5</v>
      </c>
    </row>
    <row r="2026" spans="1:6" x14ac:dyDescent="0.35">
      <c r="A2026">
        <v>11031</v>
      </c>
      <c r="B2026">
        <v>64</v>
      </c>
      <c r="C2026" s="12">
        <v>33.25</v>
      </c>
      <c r="D2026">
        <v>20</v>
      </c>
      <c r="E2026">
        <v>0</v>
      </c>
      <c r="F2026" s="12">
        <v>665</v>
      </c>
    </row>
    <row r="2027" spans="1:6" x14ac:dyDescent="0.35">
      <c r="A2027">
        <v>11031</v>
      </c>
      <c r="B2027">
        <v>71</v>
      </c>
      <c r="C2027" s="12">
        <v>21.5</v>
      </c>
      <c r="D2027">
        <v>16</v>
      </c>
      <c r="E2027">
        <v>0</v>
      </c>
      <c r="F2027" s="12">
        <v>344</v>
      </c>
    </row>
    <row r="2028" spans="1:6" x14ac:dyDescent="0.35">
      <c r="A2028">
        <v>11032</v>
      </c>
      <c r="B2028">
        <v>36</v>
      </c>
      <c r="C2028" s="12">
        <v>19</v>
      </c>
      <c r="D2028">
        <v>35</v>
      </c>
      <c r="E2028">
        <v>0</v>
      </c>
      <c r="F2028" s="12">
        <v>665</v>
      </c>
    </row>
    <row r="2029" spans="1:6" x14ac:dyDescent="0.35">
      <c r="A2029">
        <v>11032</v>
      </c>
      <c r="B2029">
        <v>38</v>
      </c>
      <c r="C2029" s="12">
        <v>263.5</v>
      </c>
      <c r="D2029">
        <v>25</v>
      </c>
      <c r="E2029">
        <v>0</v>
      </c>
      <c r="F2029" s="12">
        <v>6587.5</v>
      </c>
    </row>
    <row r="2030" spans="1:6" x14ac:dyDescent="0.35">
      <c r="A2030">
        <v>11032</v>
      </c>
      <c r="B2030">
        <v>59</v>
      </c>
      <c r="C2030" s="12">
        <v>55</v>
      </c>
      <c r="D2030">
        <v>30</v>
      </c>
      <c r="E2030">
        <v>0</v>
      </c>
      <c r="F2030" s="12">
        <v>1650</v>
      </c>
    </row>
    <row r="2031" spans="1:6" x14ac:dyDescent="0.35">
      <c r="A2031">
        <v>11033</v>
      </c>
      <c r="B2031">
        <v>53</v>
      </c>
      <c r="C2031" s="12">
        <v>32.799999999999997</v>
      </c>
      <c r="D2031">
        <v>70</v>
      </c>
      <c r="E2031">
        <v>0.1</v>
      </c>
      <c r="F2031" s="12">
        <v>2296</v>
      </c>
    </row>
    <row r="2032" spans="1:6" x14ac:dyDescent="0.35">
      <c r="A2032">
        <v>11033</v>
      </c>
      <c r="B2032">
        <v>69</v>
      </c>
      <c r="C2032" s="12">
        <v>36</v>
      </c>
      <c r="D2032">
        <v>36</v>
      </c>
      <c r="E2032">
        <v>0.1</v>
      </c>
      <c r="F2032" s="12">
        <v>1296</v>
      </c>
    </row>
    <row r="2033" spans="1:6" x14ac:dyDescent="0.35">
      <c r="A2033">
        <v>11034</v>
      </c>
      <c r="B2033">
        <v>21</v>
      </c>
      <c r="C2033" s="12">
        <v>10</v>
      </c>
      <c r="D2033">
        <v>15</v>
      </c>
      <c r="E2033">
        <v>0.1</v>
      </c>
      <c r="F2033" s="12">
        <v>150</v>
      </c>
    </row>
    <row r="2034" spans="1:6" x14ac:dyDescent="0.35">
      <c r="A2034">
        <v>11034</v>
      </c>
      <c r="B2034">
        <v>44</v>
      </c>
      <c r="C2034" s="12">
        <v>19.45</v>
      </c>
      <c r="D2034">
        <v>12</v>
      </c>
      <c r="E2034">
        <v>0</v>
      </c>
      <c r="F2034" s="12">
        <v>233.39999999999998</v>
      </c>
    </row>
    <row r="2035" spans="1:6" x14ac:dyDescent="0.35">
      <c r="A2035">
        <v>11034</v>
      </c>
      <c r="B2035">
        <v>61</v>
      </c>
      <c r="C2035" s="12">
        <v>28.5</v>
      </c>
      <c r="D2035">
        <v>6</v>
      </c>
      <c r="E2035">
        <v>0</v>
      </c>
      <c r="F2035" s="12">
        <v>171</v>
      </c>
    </row>
    <row r="2036" spans="1:6" x14ac:dyDescent="0.35">
      <c r="A2036">
        <v>11035</v>
      </c>
      <c r="B2036">
        <v>1</v>
      </c>
      <c r="C2036" s="12">
        <v>18</v>
      </c>
      <c r="D2036">
        <v>10</v>
      </c>
      <c r="E2036">
        <v>0</v>
      </c>
      <c r="F2036" s="12">
        <v>180</v>
      </c>
    </row>
    <row r="2037" spans="1:6" x14ac:dyDescent="0.35">
      <c r="A2037">
        <v>11035</v>
      </c>
      <c r="B2037">
        <v>35</v>
      </c>
      <c r="C2037" s="12">
        <v>18</v>
      </c>
      <c r="D2037">
        <v>60</v>
      </c>
      <c r="E2037">
        <v>0</v>
      </c>
      <c r="F2037" s="12">
        <v>1080</v>
      </c>
    </row>
    <row r="2038" spans="1:6" x14ac:dyDescent="0.35">
      <c r="A2038">
        <v>11035</v>
      </c>
      <c r="B2038">
        <v>42</v>
      </c>
      <c r="C2038" s="12">
        <v>14</v>
      </c>
      <c r="D2038">
        <v>30</v>
      </c>
      <c r="E2038">
        <v>0</v>
      </c>
      <c r="F2038" s="12">
        <v>420</v>
      </c>
    </row>
    <row r="2039" spans="1:6" x14ac:dyDescent="0.35">
      <c r="A2039">
        <v>11035</v>
      </c>
      <c r="B2039">
        <v>54</v>
      </c>
      <c r="C2039" s="12">
        <v>7.45</v>
      </c>
      <c r="D2039">
        <v>10</v>
      </c>
      <c r="E2039">
        <v>0</v>
      </c>
      <c r="F2039" s="12">
        <v>74.5</v>
      </c>
    </row>
    <row r="2040" spans="1:6" x14ac:dyDescent="0.35">
      <c r="A2040">
        <v>11036</v>
      </c>
      <c r="B2040">
        <v>13</v>
      </c>
      <c r="C2040" s="12">
        <v>6</v>
      </c>
      <c r="D2040">
        <v>7</v>
      </c>
      <c r="E2040">
        <v>0</v>
      </c>
      <c r="F2040" s="12">
        <v>42</v>
      </c>
    </row>
    <row r="2041" spans="1:6" x14ac:dyDescent="0.35">
      <c r="A2041">
        <v>11036</v>
      </c>
      <c r="B2041">
        <v>59</v>
      </c>
      <c r="C2041" s="12">
        <v>55</v>
      </c>
      <c r="D2041">
        <v>30</v>
      </c>
      <c r="E2041">
        <v>0</v>
      </c>
      <c r="F2041" s="12">
        <v>1650</v>
      </c>
    </row>
    <row r="2042" spans="1:6" x14ac:dyDescent="0.35">
      <c r="A2042">
        <v>11037</v>
      </c>
      <c r="B2042">
        <v>70</v>
      </c>
      <c r="C2042" s="12">
        <v>15</v>
      </c>
      <c r="D2042">
        <v>4</v>
      </c>
      <c r="E2042">
        <v>0</v>
      </c>
      <c r="F2042" s="12">
        <v>60</v>
      </c>
    </row>
    <row r="2043" spans="1:6" x14ac:dyDescent="0.35">
      <c r="A2043">
        <v>11038</v>
      </c>
      <c r="B2043">
        <v>40</v>
      </c>
      <c r="C2043" s="12">
        <v>18.399999999999999</v>
      </c>
      <c r="D2043">
        <v>5</v>
      </c>
      <c r="E2043">
        <v>0.2</v>
      </c>
      <c r="F2043" s="12">
        <v>92</v>
      </c>
    </row>
    <row r="2044" spans="1:6" x14ac:dyDescent="0.35">
      <c r="A2044">
        <v>11038</v>
      </c>
      <c r="B2044">
        <v>52</v>
      </c>
      <c r="C2044" s="12">
        <v>7</v>
      </c>
      <c r="D2044">
        <v>2</v>
      </c>
      <c r="E2044">
        <v>0</v>
      </c>
      <c r="F2044" s="12">
        <v>14</v>
      </c>
    </row>
    <row r="2045" spans="1:6" x14ac:dyDescent="0.35">
      <c r="A2045">
        <v>11038</v>
      </c>
      <c r="B2045">
        <v>71</v>
      </c>
      <c r="C2045" s="12">
        <v>21.5</v>
      </c>
      <c r="D2045">
        <v>30</v>
      </c>
      <c r="E2045">
        <v>0</v>
      </c>
      <c r="F2045" s="12">
        <v>645</v>
      </c>
    </row>
    <row r="2046" spans="1:6" x14ac:dyDescent="0.35">
      <c r="A2046">
        <v>11039</v>
      </c>
      <c r="B2046">
        <v>28</v>
      </c>
      <c r="C2046" s="12">
        <v>45.6</v>
      </c>
      <c r="D2046">
        <v>20</v>
      </c>
      <c r="E2046">
        <v>0</v>
      </c>
      <c r="F2046" s="12">
        <v>912</v>
      </c>
    </row>
    <row r="2047" spans="1:6" x14ac:dyDescent="0.35">
      <c r="A2047">
        <v>11039</v>
      </c>
      <c r="B2047">
        <v>35</v>
      </c>
      <c r="C2047" s="12">
        <v>18</v>
      </c>
      <c r="D2047">
        <v>24</v>
      </c>
      <c r="E2047">
        <v>0</v>
      </c>
      <c r="F2047" s="12">
        <v>432</v>
      </c>
    </row>
    <row r="2048" spans="1:6" x14ac:dyDescent="0.35">
      <c r="A2048">
        <v>11039</v>
      </c>
      <c r="B2048">
        <v>49</v>
      </c>
      <c r="C2048" s="12">
        <v>20</v>
      </c>
      <c r="D2048">
        <v>60</v>
      </c>
      <c r="E2048">
        <v>0</v>
      </c>
      <c r="F2048" s="12">
        <v>1200</v>
      </c>
    </row>
    <row r="2049" spans="1:6" x14ac:dyDescent="0.35">
      <c r="A2049">
        <v>11039</v>
      </c>
      <c r="B2049">
        <v>57</v>
      </c>
      <c r="C2049" s="12">
        <v>19.5</v>
      </c>
      <c r="D2049">
        <v>28</v>
      </c>
      <c r="E2049">
        <v>0</v>
      </c>
      <c r="F2049" s="12">
        <v>546</v>
      </c>
    </row>
    <row r="2050" spans="1:6" x14ac:dyDescent="0.35">
      <c r="A2050">
        <v>11040</v>
      </c>
      <c r="B2050">
        <v>21</v>
      </c>
      <c r="C2050" s="12">
        <v>10</v>
      </c>
      <c r="D2050">
        <v>20</v>
      </c>
      <c r="E2050">
        <v>0</v>
      </c>
      <c r="F2050" s="12">
        <v>200</v>
      </c>
    </row>
    <row r="2051" spans="1:6" x14ac:dyDescent="0.35">
      <c r="A2051">
        <v>11041</v>
      </c>
      <c r="B2051">
        <v>2</v>
      </c>
      <c r="C2051" s="12">
        <v>19</v>
      </c>
      <c r="D2051">
        <v>30</v>
      </c>
      <c r="E2051">
        <v>0.2</v>
      </c>
      <c r="F2051" s="12">
        <v>570</v>
      </c>
    </row>
    <row r="2052" spans="1:6" x14ac:dyDescent="0.35">
      <c r="A2052">
        <v>11041</v>
      </c>
      <c r="B2052">
        <v>63</v>
      </c>
      <c r="C2052" s="12">
        <v>43.9</v>
      </c>
      <c r="D2052">
        <v>30</v>
      </c>
      <c r="E2052">
        <v>0</v>
      </c>
      <c r="F2052" s="12">
        <v>1317</v>
      </c>
    </row>
    <row r="2053" spans="1:6" x14ac:dyDescent="0.35">
      <c r="A2053">
        <v>11042</v>
      </c>
      <c r="B2053">
        <v>44</v>
      </c>
      <c r="C2053" s="12">
        <v>19.45</v>
      </c>
      <c r="D2053">
        <v>15</v>
      </c>
      <c r="E2053">
        <v>0</v>
      </c>
      <c r="F2053" s="12">
        <v>291.75</v>
      </c>
    </row>
    <row r="2054" spans="1:6" x14ac:dyDescent="0.35">
      <c r="A2054">
        <v>11042</v>
      </c>
      <c r="B2054">
        <v>61</v>
      </c>
      <c r="C2054" s="12">
        <v>28.5</v>
      </c>
      <c r="D2054">
        <v>4</v>
      </c>
      <c r="E2054">
        <v>0</v>
      </c>
      <c r="F2054" s="12">
        <v>114</v>
      </c>
    </row>
    <row r="2055" spans="1:6" x14ac:dyDescent="0.35">
      <c r="A2055">
        <v>11043</v>
      </c>
      <c r="B2055">
        <v>11</v>
      </c>
      <c r="C2055" s="12">
        <v>21</v>
      </c>
      <c r="D2055">
        <v>10</v>
      </c>
      <c r="E2055">
        <v>0</v>
      </c>
      <c r="F2055" s="12">
        <v>210</v>
      </c>
    </row>
    <row r="2056" spans="1:6" x14ac:dyDescent="0.35">
      <c r="A2056">
        <v>11044</v>
      </c>
      <c r="B2056">
        <v>62</v>
      </c>
      <c r="C2056" s="12">
        <v>49.3</v>
      </c>
      <c r="D2056">
        <v>12</v>
      </c>
      <c r="E2056">
        <v>0</v>
      </c>
      <c r="F2056" s="12">
        <v>591.59999999999991</v>
      </c>
    </row>
    <row r="2057" spans="1:6" x14ac:dyDescent="0.35">
      <c r="A2057">
        <v>11045</v>
      </c>
      <c r="B2057">
        <v>33</v>
      </c>
      <c r="C2057" s="12">
        <v>2.5</v>
      </c>
      <c r="D2057">
        <v>15</v>
      </c>
      <c r="E2057">
        <v>0</v>
      </c>
      <c r="F2057" s="12">
        <v>37.5</v>
      </c>
    </row>
    <row r="2058" spans="1:6" x14ac:dyDescent="0.35">
      <c r="A2058">
        <v>11045</v>
      </c>
      <c r="B2058">
        <v>51</v>
      </c>
      <c r="C2058" s="12">
        <v>53</v>
      </c>
      <c r="D2058">
        <v>24</v>
      </c>
      <c r="E2058">
        <v>0</v>
      </c>
      <c r="F2058" s="12">
        <v>1272</v>
      </c>
    </row>
    <row r="2059" spans="1:6" x14ac:dyDescent="0.35">
      <c r="A2059">
        <v>11046</v>
      </c>
      <c r="B2059">
        <v>12</v>
      </c>
      <c r="C2059" s="12">
        <v>38</v>
      </c>
      <c r="D2059">
        <v>20</v>
      </c>
      <c r="E2059">
        <v>0.05</v>
      </c>
      <c r="F2059" s="12">
        <v>760</v>
      </c>
    </row>
    <row r="2060" spans="1:6" x14ac:dyDescent="0.35">
      <c r="A2060">
        <v>11046</v>
      </c>
      <c r="B2060">
        <v>32</v>
      </c>
      <c r="C2060" s="12">
        <v>32</v>
      </c>
      <c r="D2060">
        <v>15</v>
      </c>
      <c r="E2060">
        <v>0.05</v>
      </c>
      <c r="F2060" s="12">
        <v>480</v>
      </c>
    </row>
    <row r="2061" spans="1:6" x14ac:dyDescent="0.35">
      <c r="A2061">
        <v>11046</v>
      </c>
      <c r="B2061">
        <v>35</v>
      </c>
      <c r="C2061" s="12">
        <v>18</v>
      </c>
      <c r="D2061">
        <v>18</v>
      </c>
      <c r="E2061">
        <v>0.05</v>
      </c>
      <c r="F2061" s="12">
        <v>324</v>
      </c>
    </row>
    <row r="2062" spans="1:6" x14ac:dyDescent="0.35">
      <c r="A2062">
        <v>11047</v>
      </c>
      <c r="B2062">
        <v>1</v>
      </c>
      <c r="C2062" s="12">
        <v>18</v>
      </c>
      <c r="D2062">
        <v>25</v>
      </c>
      <c r="E2062">
        <v>0.25</v>
      </c>
      <c r="F2062" s="12">
        <v>450</v>
      </c>
    </row>
    <row r="2063" spans="1:6" x14ac:dyDescent="0.35">
      <c r="A2063">
        <v>11047</v>
      </c>
      <c r="B2063">
        <v>5</v>
      </c>
      <c r="C2063" s="12">
        <v>21.35</v>
      </c>
      <c r="D2063">
        <v>30</v>
      </c>
      <c r="E2063">
        <v>0.25</v>
      </c>
      <c r="F2063" s="12">
        <v>640.5</v>
      </c>
    </row>
    <row r="2064" spans="1:6" x14ac:dyDescent="0.35">
      <c r="A2064">
        <v>11048</v>
      </c>
      <c r="B2064">
        <v>68</v>
      </c>
      <c r="C2064" s="12">
        <v>12.5</v>
      </c>
      <c r="D2064">
        <v>42</v>
      </c>
      <c r="E2064">
        <v>0</v>
      </c>
      <c r="F2064" s="12">
        <v>525</v>
      </c>
    </row>
    <row r="2065" spans="1:6" x14ac:dyDescent="0.35">
      <c r="A2065">
        <v>11049</v>
      </c>
      <c r="B2065">
        <v>2</v>
      </c>
      <c r="C2065" s="12">
        <v>19</v>
      </c>
      <c r="D2065">
        <v>10</v>
      </c>
      <c r="E2065">
        <v>0.2</v>
      </c>
      <c r="F2065" s="12">
        <v>190</v>
      </c>
    </row>
    <row r="2066" spans="1:6" x14ac:dyDescent="0.35">
      <c r="A2066">
        <v>11049</v>
      </c>
      <c r="B2066">
        <v>12</v>
      </c>
      <c r="C2066" s="12">
        <v>38</v>
      </c>
      <c r="D2066">
        <v>4</v>
      </c>
      <c r="E2066">
        <v>0.2</v>
      </c>
      <c r="F2066" s="12">
        <v>152</v>
      </c>
    </row>
    <row r="2067" spans="1:6" x14ac:dyDescent="0.35">
      <c r="A2067">
        <v>11050</v>
      </c>
      <c r="B2067">
        <v>76</v>
      </c>
      <c r="C2067" s="12">
        <v>18</v>
      </c>
      <c r="D2067">
        <v>50</v>
      </c>
      <c r="E2067">
        <v>0.1</v>
      </c>
      <c r="F2067" s="12">
        <v>900</v>
      </c>
    </row>
    <row r="2068" spans="1:6" x14ac:dyDescent="0.35">
      <c r="A2068">
        <v>11051</v>
      </c>
      <c r="B2068">
        <v>24</v>
      </c>
      <c r="C2068" s="12">
        <v>4.5</v>
      </c>
      <c r="D2068">
        <v>10</v>
      </c>
      <c r="E2068">
        <v>0.2</v>
      </c>
      <c r="F2068" s="12">
        <v>45</v>
      </c>
    </row>
    <row r="2069" spans="1:6" x14ac:dyDescent="0.35">
      <c r="A2069">
        <v>11052</v>
      </c>
      <c r="B2069">
        <v>43</v>
      </c>
      <c r="C2069" s="12">
        <v>46</v>
      </c>
      <c r="D2069">
        <v>30</v>
      </c>
      <c r="E2069">
        <v>0.2</v>
      </c>
      <c r="F2069" s="12">
        <v>1380</v>
      </c>
    </row>
    <row r="2070" spans="1:6" x14ac:dyDescent="0.35">
      <c r="A2070">
        <v>11052</v>
      </c>
      <c r="B2070">
        <v>61</v>
      </c>
      <c r="C2070" s="12">
        <v>28.5</v>
      </c>
      <c r="D2070">
        <v>10</v>
      </c>
      <c r="E2070">
        <v>0.2</v>
      </c>
      <c r="F2070" s="12">
        <v>285</v>
      </c>
    </row>
    <row r="2071" spans="1:6" x14ac:dyDescent="0.35">
      <c r="A2071">
        <v>11053</v>
      </c>
      <c r="B2071">
        <v>18</v>
      </c>
      <c r="C2071" s="12">
        <v>62.5</v>
      </c>
      <c r="D2071">
        <v>35</v>
      </c>
      <c r="E2071">
        <v>0.2</v>
      </c>
      <c r="F2071" s="12">
        <v>2187.5</v>
      </c>
    </row>
    <row r="2072" spans="1:6" x14ac:dyDescent="0.35">
      <c r="A2072">
        <v>11053</v>
      </c>
      <c r="B2072">
        <v>32</v>
      </c>
      <c r="C2072" s="12">
        <v>32</v>
      </c>
      <c r="D2072">
        <v>20</v>
      </c>
      <c r="E2072">
        <v>0</v>
      </c>
      <c r="F2072" s="12">
        <v>640</v>
      </c>
    </row>
    <row r="2073" spans="1:6" x14ac:dyDescent="0.35">
      <c r="A2073">
        <v>11053</v>
      </c>
      <c r="B2073">
        <v>64</v>
      </c>
      <c r="C2073" s="12">
        <v>33.25</v>
      </c>
      <c r="D2073">
        <v>25</v>
      </c>
      <c r="E2073">
        <v>0.2</v>
      </c>
      <c r="F2073" s="12">
        <v>831.25</v>
      </c>
    </row>
    <row r="2074" spans="1:6" x14ac:dyDescent="0.35">
      <c r="A2074">
        <v>11054</v>
      </c>
      <c r="B2074">
        <v>33</v>
      </c>
      <c r="C2074" s="12">
        <v>2.5</v>
      </c>
      <c r="D2074">
        <v>10</v>
      </c>
      <c r="E2074">
        <v>0</v>
      </c>
      <c r="F2074" s="12">
        <v>25</v>
      </c>
    </row>
    <row r="2075" spans="1:6" x14ac:dyDescent="0.35">
      <c r="A2075">
        <v>11054</v>
      </c>
      <c r="B2075">
        <v>67</v>
      </c>
      <c r="C2075" s="12">
        <v>14</v>
      </c>
      <c r="D2075">
        <v>20</v>
      </c>
      <c r="E2075">
        <v>0</v>
      </c>
      <c r="F2075" s="12">
        <v>280</v>
      </c>
    </row>
    <row r="2076" spans="1:6" x14ac:dyDescent="0.35">
      <c r="A2076">
        <v>11055</v>
      </c>
      <c r="B2076">
        <v>24</v>
      </c>
      <c r="C2076" s="12">
        <v>4.5</v>
      </c>
      <c r="D2076">
        <v>15</v>
      </c>
      <c r="E2076">
        <v>0</v>
      </c>
      <c r="F2076" s="12">
        <v>67.5</v>
      </c>
    </row>
    <row r="2077" spans="1:6" x14ac:dyDescent="0.35">
      <c r="A2077">
        <v>11055</v>
      </c>
      <c r="B2077">
        <v>25</v>
      </c>
      <c r="C2077" s="12">
        <v>14</v>
      </c>
      <c r="D2077">
        <v>15</v>
      </c>
      <c r="E2077">
        <v>0</v>
      </c>
      <c r="F2077" s="12">
        <v>210</v>
      </c>
    </row>
    <row r="2078" spans="1:6" x14ac:dyDescent="0.35">
      <c r="A2078">
        <v>11055</v>
      </c>
      <c r="B2078">
        <v>51</v>
      </c>
      <c r="C2078" s="12">
        <v>53</v>
      </c>
      <c r="D2078">
        <v>20</v>
      </c>
      <c r="E2078">
        <v>0</v>
      </c>
      <c r="F2078" s="12">
        <v>1060</v>
      </c>
    </row>
    <row r="2079" spans="1:6" x14ac:dyDescent="0.35">
      <c r="A2079">
        <v>11055</v>
      </c>
      <c r="B2079">
        <v>57</v>
      </c>
      <c r="C2079" s="12">
        <v>19.5</v>
      </c>
      <c r="D2079">
        <v>20</v>
      </c>
      <c r="E2079">
        <v>0</v>
      </c>
      <c r="F2079" s="12">
        <v>390</v>
      </c>
    </row>
    <row r="2080" spans="1:6" x14ac:dyDescent="0.35">
      <c r="A2080">
        <v>11056</v>
      </c>
      <c r="B2080">
        <v>7</v>
      </c>
      <c r="C2080" s="12">
        <v>30</v>
      </c>
      <c r="D2080">
        <v>40</v>
      </c>
      <c r="E2080">
        <v>0</v>
      </c>
      <c r="F2080" s="12">
        <v>1200</v>
      </c>
    </row>
    <row r="2081" spans="1:6" x14ac:dyDescent="0.35">
      <c r="A2081">
        <v>11056</v>
      </c>
      <c r="B2081">
        <v>55</v>
      </c>
      <c r="C2081" s="12">
        <v>24</v>
      </c>
      <c r="D2081">
        <v>35</v>
      </c>
      <c r="E2081">
        <v>0</v>
      </c>
      <c r="F2081" s="12">
        <v>840</v>
      </c>
    </row>
    <row r="2082" spans="1:6" x14ac:dyDescent="0.35">
      <c r="A2082">
        <v>11056</v>
      </c>
      <c r="B2082">
        <v>60</v>
      </c>
      <c r="C2082" s="12">
        <v>34</v>
      </c>
      <c r="D2082">
        <v>50</v>
      </c>
      <c r="E2082">
        <v>0</v>
      </c>
      <c r="F2082" s="12">
        <v>1700</v>
      </c>
    </row>
    <row r="2083" spans="1:6" x14ac:dyDescent="0.35">
      <c r="A2083">
        <v>11057</v>
      </c>
      <c r="B2083">
        <v>70</v>
      </c>
      <c r="C2083" s="12">
        <v>15</v>
      </c>
      <c r="D2083">
        <v>3</v>
      </c>
      <c r="E2083">
        <v>0</v>
      </c>
      <c r="F2083" s="12">
        <v>45</v>
      </c>
    </row>
    <row r="2084" spans="1:6" x14ac:dyDescent="0.35">
      <c r="A2084">
        <v>11058</v>
      </c>
      <c r="B2084">
        <v>21</v>
      </c>
      <c r="C2084" s="12">
        <v>10</v>
      </c>
      <c r="D2084">
        <v>3</v>
      </c>
      <c r="E2084">
        <v>0</v>
      </c>
      <c r="F2084" s="12">
        <v>30</v>
      </c>
    </row>
    <row r="2085" spans="1:6" x14ac:dyDescent="0.35">
      <c r="A2085">
        <v>11058</v>
      </c>
      <c r="B2085">
        <v>60</v>
      </c>
      <c r="C2085" s="12">
        <v>34</v>
      </c>
      <c r="D2085">
        <v>21</v>
      </c>
      <c r="E2085">
        <v>0</v>
      </c>
      <c r="F2085" s="12">
        <v>714</v>
      </c>
    </row>
    <row r="2086" spans="1:6" x14ac:dyDescent="0.35">
      <c r="A2086">
        <v>11058</v>
      </c>
      <c r="B2086">
        <v>61</v>
      </c>
      <c r="C2086" s="12">
        <v>28.5</v>
      </c>
      <c r="D2086">
        <v>4</v>
      </c>
      <c r="E2086">
        <v>0</v>
      </c>
      <c r="F2086" s="12">
        <v>114</v>
      </c>
    </row>
    <row r="2087" spans="1:6" x14ac:dyDescent="0.35">
      <c r="A2087">
        <v>11059</v>
      </c>
      <c r="B2087">
        <v>13</v>
      </c>
      <c r="C2087" s="12">
        <v>6</v>
      </c>
      <c r="D2087">
        <v>30</v>
      </c>
      <c r="E2087">
        <v>0</v>
      </c>
      <c r="F2087" s="12">
        <v>180</v>
      </c>
    </row>
    <row r="2088" spans="1:6" x14ac:dyDescent="0.35">
      <c r="A2088">
        <v>11059</v>
      </c>
      <c r="B2088">
        <v>17</v>
      </c>
      <c r="C2088" s="12">
        <v>39</v>
      </c>
      <c r="D2088">
        <v>12</v>
      </c>
      <c r="E2088">
        <v>0</v>
      </c>
      <c r="F2088" s="12">
        <v>468</v>
      </c>
    </row>
    <row r="2089" spans="1:6" x14ac:dyDescent="0.35">
      <c r="A2089">
        <v>11059</v>
      </c>
      <c r="B2089">
        <v>60</v>
      </c>
      <c r="C2089" s="12">
        <v>34</v>
      </c>
      <c r="D2089">
        <v>35</v>
      </c>
      <c r="E2089">
        <v>0</v>
      </c>
      <c r="F2089" s="12">
        <v>1190</v>
      </c>
    </row>
    <row r="2090" spans="1:6" x14ac:dyDescent="0.35">
      <c r="A2090">
        <v>11060</v>
      </c>
      <c r="B2090">
        <v>60</v>
      </c>
      <c r="C2090" s="12">
        <v>34</v>
      </c>
      <c r="D2090">
        <v>4</v>
      </c>
      <c r="E2090">
        <v>0</v>
      </c>
      <c r="F2090" s="12">
        <v>136</v>
      </c>
    </row>
    <row r="2091" spans="1:6" x14ac:dyDescent="0.35">
      <c r="A2091">
        <v>11060</v>
      </c>
      <c r="B2091">
        <v>77</v>
      </c>
      <c r="C2091" s="12">
        <v>13</v>
      </c>
      <c r="D2091">
        <v>10</v>
      </c>
      <c r="E2091">
        <v>0</v>
      </c>
      <c r="F2091" s="12">
        <v>130</v>
      </c>
    </row>
    <row r="2092" spans="1:6" x14ac:dyDescent="0.35">
      <c r="A2092">
        <v>11061</v>
      </c>
      <c r="B2092">
        <v>60</v>
      </c>
      <c r="C2092" s="12">
        <v>34</v>
      </c>
      <c r="D2092">
        <v>15</v>
      </c>
      <c r="E2092">
        <v>0</v>
      </c>
      <c r="F2092" s="12">
        <v>510</v>
      </c>
    </row>
    <row r="2093" spans="1:6" x14ac:dyDescent="0.35">
      <c r="A2093">
        <v>11062</v>
      </c>
      <c r="B2093">
        <v>53</v>
      </c>
      <c r="C2093" s="12">
        <v>32.799999999999997</v>
      </c>
      <c r="D2093">
        <v>10</v>
      </c>
      <c r="E2093">
        <v>0.2</v>
      </c>
      <c r="F2093" s="12">
        <v>328</v>
      </c>
    </row>
    <row r="2094" spans="1:6" x14ac:dyDescent="0.35">
      <c r="A2094">
        <v>11062</v>
      </c>
      <c r="B2094">
        <v>70</v>
      </c>
      <c r="C2094" s="12">
        <v>15</v>
      </c>
      <c r="D2094">
        <v>12</v>
      </c>
      <c r="E2094">
        <v>0.2</v>
      </c>
      <c r="F2094" s="12">
        <v>180</v>
      </c>
    </row>
    <row r="2095" spans="1:6" x14ac:dyDescent="0.35">
      <c r="A2095">
        <v>11063</v>
      </c>
      <c r="B2095">
        <v>34</v>
      </c>
      <c r="C2095" s="12">
        <v>14</v>
      </c>
      <c r="D2095">
        <v>30</v>
      </c>
      <c r="E2095">
        <v>0</v>
      </c>
      <c r="F2095" s="12">
        <v>420</v>
      </c>
    </row>
    <row r="2096" spans="1:6" x14ac:dyDescent="0.35">
      <c r="A2096">
        <v>11063</v>
      </c>
      <c r="B2096">
        <v>40</v>
      </c>
      <c r="C2096" s="12">
        <v>18.399999999999999</v>
      </c>
      <c r="D2096">
        <v>40</v>
      </c>
      <c r="E2096">
        <v>0.1</v>
      </c>
      <c r="F2096" s="12">
        <v>736</v>
      </c>
    </row>
    <row r="2097" spans="1:6" x14ac:dyDescent="0.35">
      <c r="A2097">
        <v>11063</v>
      </c>
      <c r="B2097">
        <v>41</v>
      </c>
      <c r="C2097" s="12">
        <v>9.65</v>
      </c>
      <c r="D2097">
        <v>30</v>
      </c>
      <c r="E2097">
        <v>0.1</v>
      </c>
      <c r="F2097" s="12">
        <v>289.5</v>
      </c>
    </row>
    <row r="2098" spans="1:6" x14ac:dyDescent="0.35">
      <c r="A2098">
        <v>11064</v>
      </c>
      <c r="B2098">
        <v>17</v>
      </c>
      <c r="C2098" s="12">
        <v>39</v>
      </c>
      <c r="D2098">
        <v>77</v>
      </c>
      <c r="E2098">
        <v>0.1</v>
      </c>
      <c r="F2098" s="12">
        <v>3003</v>
      </c>
    </row>
    <row r="2099" spans="1:6" x14ac:dyDescent="0.35">
      <c r="A2099">
        <v>11064</v>
      </c>
      <c r="B2099">
        <v>41</v>
      </c>
      <c r="C2099" s="12">
        <v>9.65</v>
      </c>
      <c r="D2099">
        <v>12</v>
      </c>
      <c r="E2099">
        <v>0</v>
      </c>
      <c r="F2099" s="12">
        <v>115.80000000000001</v>
      </c>
    </row>
    <row r="2100" spans="1:6" x14ac:dyDescent="0.35">
      <c r="A2100">
        <v>11064</v>
      </c>
      <c r="B2100">
        <v>53</v>
      </c>
      <c r="C2100" s="12">
        <v>32.799999999999997</v>
      </c>
      <c r="D2100">
        <v>25</v>
      </c>
      <c r="E2100">
        <v>0.1</v>
      </c>
      <c r="F2100" s="12">
        <v>819.99999999999989</v>
      </c>
    </row>
    <row r="2101" spans="1:6" x14ac:dyDescent="0.35">
      <c r="A2101">
        <v>11064</v>
      </c>
      <c r="B2101">
        <v>55</v>
      </c>
      <c r="C2101" s="12">
        <v>24</v>
      </c>
      <c r="D2101">
        <v>4</v>
      </c>
      <c r="E2101">
        <v>0.1</v>
      </c>
      <c r="F2101" s="12">
        <v>96</v>
      </c>
    </row>
    <row r="2102" spans="1:6" x14ac:dyDescent="0.35">
      <c r="A2102">
        <v>11064</v>
      </c>
      <c r="B2102">
        <v>68</v>
      </c>
      <c r="C2102" s="12">
        <v>12.5</v>
      </c>
      <c r="D2102">
        <v>55</v>
      </c>
      <c r="E2102">
        <v>0</v>
      </c>
      <c r="F2102" s="12">
        <v>687.5</v>
      </c>
    </row>
    <row r="2103" spans="1:6" x14ac:dyDescent="0.35">
      <c r="A2103">
        <v>11065</v>
      </c>
      <c r="B2103">
        <v>30</v>
      </c>
      <c r="C2103" s="12">
        <v>25.89</v>
      </c>
      <c r="D2103">
        <v>4</v>
      </c>
      <c r="E2103">
        <v>0.25</v>
      </c>
      <c r="F2103" s="12">
        <v>103.56</v>
      </c>
    </row>
    <row r="2104" spans="1:6" x14ac:dyDescent="0.35">
      <c r="A2104">
        <v>11065</v>
      </c>
      <c r="B2104">
        <v>54</v>
      </c>
      <c r="C2104" s="12">
        <v>7.45</v>
      </c>
      <c r="D2104">
        <v>20</v>
      </c>
      <c r="E2104">
        <v>0.25</v>
      </c>
      <c r="F2104" s="12">
        <v>149</v>
      </c>
    </row>
    <row r="2105" spans="1:6" x14ac:dyDescent="0.35">
      <c r="A2105">
        <v>11066</v>
      </c>
      <c r="B2105">
        <v>16</v>
      </c>
      <c r="C2105" s="12">
        <v>17.45</v>
      </c>
      <c r="D2105">
        <v>3</v>
      </c>
      <c r="E2105">
        <v>0</v>
      </c>
      <c r="F2105" s="12">
        <v>52.349999999999994</v>
      </c>
    </row>
    <row r="2106" spans="1:6" x14ac:dyDescent="0.35">
      <c r="A2106">
        <v>11066</v>
      </c>
      <c r="B2106">
        <v>19</v>
      </c>
      <c r="C2106" s="12">
        <v>9.1999999999999993</v>
      </c>
      <c r="D2106">
        <v>42</v>
      </c>
      <c r="E2106">
        <v>0</v>
      </c>
      <c r="F2106" s="12">
        <v>386.4</v>
      </c>
    </row>
    <row r="2107" spans="1:6" x14ac:dyDescent="0.35">
      <c r="A2107">
        <v>11066</v>
      </c>
      <c r="B2107">
        <v>34</v>
      </c>
      <c r="C2107" s="12">
        <v>14</v>
      </c>
      <c r="D2107">
        <v>35</v>
      </c>
      <c r="E2107">
        <v>0</v>
      </c>
      <c r="F2107" s="12">
        <v>490</v>
      </c>
    </row>
    <row r="2108" spans="1:6" x14ac:dyDescent="0.35">
      <c r="A2108">
        <v>11067</v>
      </c>
      <c r="B2108">
        <v>41</v>
      </c>
      <c r="C2108" s="12">
        <v>9.65</v>
      </c>
      <c r="D2108">
        <v>9</v>
      </c>
      <c r="E2108">
        <v>0</v>
      </c>
      <c r="F2108" s="12">
        <v>86.850000000000009</v>
      </c>
    </row>
    <row r="2109" spans="1:6" x14ac:dyDescent="0.35">
      <c r="A2109">
        <v>11068</v>
      </c>
      <c r="B2109">
        <v>28</v>
      </c>
      <c r="C2109" s="12">
        <v>45.6</v>
      </c>
      <c r="D2109">
        <v>8</v>
      </c>
      <c r="E2109">
        <v>0.15</v>
      </c>
      <c r="F2109" s="12">
        <v>364.8</v>
      </c>
    </row>
    <row r="2110" spans="1:6" x14ac:dyDescent="0.35">
      <c r="A2110">
        <v>11068</v>
      </c>
      <c r="B2110">
        <v>43</v>
      </c>
      <c r="C2110" s="12">
        <v>46</v>
      </c>
      <c r="D2110">
        <v>36</v>
      </c>
      <c r="E2110">
        <v>0.15</v>
      </c>
      <c r="F2110" s="12">
        <v>1656</v>
      </c>
    </row>
    <row r="2111" spans="1:6" x14ac:dyDescent="0.35">
      <c r="A2111">
        <v>11068</v>
      </c>
      <c r="B2111">
        <v>77</v>
      </c>
      <c r="C2111" s="12">
        <v>13</v>
      </c>
      <c r="D2111">
        <v>28</v>
      </c>
      <c r="E2111">
        <v>0.15</v>
      </c>
      <c r="F2111" s="12">
        <v>364</v>
      </c>
    </row>
    <row r="2112" spans="1:6" x14ac:dyDescent="0.35">
      <c r="A2112">
        <v>11069</v>
      </c>
      <c r="B2112">
        <v>39</v>
      </c>
      <c r="C2112" s="12">
        <v>18</v>
      </c>
      <c r="D2112">
        <v>20</v>
      </c>
      <c r="E2112">
        <v>0</v>
      </c>
      <c r="F2112" s="12">
        <v>360</v>
      </c>
    </row>
    <row r="2113" spans="1:6" x14ac:dyDescent="0.35">
      <c r="A2113">
        <v>11070</v>
      </c>
      <c r="B2113">
        <v>1</v>
      </c>
      <c r="C2113" s="12">
        <v>18</v>
      </c>
      <c r="D2113">
        <v>40</v>
      </c>
      <c r="E2113">
        <v>0.15</v>
      </c>
      <c r="F2113" s="12">
        <v>720</v>
      </c>
    </row>
    <row r="2114" spans="1:6" x14ac:dyDescent="0.35">
      <c r="A2114">
        <v>11070</v>
      </c>
      <c r="B2114">
        <v>2</v>
      </c>
      <c r="C2114" s="12">
        <v>19</v>
      </c>
      <c r="D2114">
        <v>20</v>
      </c>
      <c r="E2114">
        <v>0.15</v>
      </c>
      <c r="F2114" s="12">
        <v>380</v>
      </c>
    </row>
    <row r="2115" spans="1:6" x14ac:dyDescent="0.35">
      <c r="A2115">
        <v>11070</v>
      </c>
      <c r="B2115">
        <v>16</v>
      </c>
      <c r="C2115" s="12">
        <v>17.45</v>
      </c>
      <c r="D2115">
        <v>30</v>
      </c>
      <c r="E2115">
        <v>0.15</v>
      </c>
      <c r="F2115" s="12">
        <v>523.5</v>
      </c>
    </row>
    <row r="2116" spans="1:6" x14ac:dyDescent="0.35">
      <c r="A2116">
        <v>11070</v>
      </c>
      <c r="B2116">
        <v>31</v>
      </c>
      <c r="C2116" s="12">
        <v>12.5</v>
      </c>
      <c r="D2116">
        <v>20</v>
      </c>
      <c r="E2116">
        <v>0</v>
      </c>
      <c r="F2116" s="12">
        <v>250</v>
      </c>
    </row>
    <row r="2117" spans="1:6" x14ac:dyDescent="0.35">
      <c r="A2117">
        <v>11071</v>
      </c>
      <c r="B2117">
        <v>7</v>
      </c>
      <c r="C2117" s="12">
        <v>30</v>
      </c>
      <c r="D2117">
        <v>15</v>
      </c>
      <c r="E2117">
        <v>0.05</v>
      </c>
      <c r="F2117" s="12">
        <v>450</v>
      </c>
    </row>
    <row r="2118" spans="1:6" x14ac:dyDescent="0.35">
      <c r="A2118">
        <v>11071</v>
      </c>
      <c r="B2118">
        <v>13</v>
      </c>
      <c r="C2118" s="12">
        <v>6</v>
      </c>
      <c r="D2118">
        <v>10</v>
      </c>
      <c r="E2118">
        <v>0.05</v>
      </c>
      <c r="F2118" s="12">
        <v>60</v>
      </c>
    </row>
    <row r="2119" spans="1:6" x14ac:dyDescent="0.35">
      <c r="A2119">
        <v>11072</v>
      </c>
      <c r="B2119">
        <v>2</v>
      </c>
      <c r="C2119" s="12">
        <v>19</v>
      </c>
      <c r="D2119">
        <v>8</v>
      </c>
      <c r="E2119">
        <v>0</v>
      </c>
      <c r="F2119" s="12">
        <v>152</v>
      </c>
    </row>
    <row r="2120" spans="1:6" x14ac:dyDescent="0.35">
      <c r="A2120">
        <v>11072</v>
      </c>
      <c r="B2120">
        <v>41</v>
      </c>
      <c r="C2120" s="12">
        <v>9.65</v>
      </c>
      <c r="D2120">
        <v>40</v>
      </c>
      <c r="E2120">
        <v>0</v>
      </c>
      <c r="F2120" s="12">
        <v>386</v>
      </c>
    </row>
    <row r="2121" spans="1:6" x14ac:dyDescent="0.35">
      <c r="A2121">
        <v>11072</v>
      </c>
      <c r="B2121">
        <v>50</v>
      </c>
      <c r="C2121" s="12">
        <v>16.25</v>
      </c>
      <c r="D2121">
        <v>22</v>
      </c>
      <c r="E2121">
        <v>0</v>
      </c>
      <c r="F2121" s="12">
        <v>357.5</v>
      </c>
    </row>
    <row r="2122" spans="1:6" x14ac:dyDescent="0.35">
      <c r="A2122">
        <v>11072</v>
      </c>
      <c r="B2122">
        <v>64</v>
      </c>
      <c r="C2122" s="12">
        <v>33.25</v>
      </c>
      <c r="D2122">
        <v>130</v>
      </c>
      <c r="E2122">
        <v>0</v>
      </c>
      <c r="F2122" s="12">
        <v>4322.5</v>
      </c>
    </row>
    <row r="2123" spans="1:6" x14ac:dyDescent="0.35">
      <c r="A2123">
        <v>11073</v>
      </c>
      <c r="B2123">
        <v>11</v>
      </c>
      <c r="C2123" s="12">
        <v>21</v>
      </c>
      <c r="D2123">
        <v>10</v>
      </c>
      <c r="E2123">
        <v>0</v>
      </c>
      <c r="F2123" s="12">
        <v>210</v>
      </c>
    </row>
    <row r="2124" spans="1:6" x14ac:dyDescent="0.35">
      <c r="A2124">
        <v>11073</v>
      </c>
      <c r="B2124">
        <v>24</v>
      </c>
      <c r="C2124" s="12">
        <v>4.5</v>
      </c>
      <c r="D2124">
        <v>20</v>
      </c>
      <c r="E2124">
        <v>0</v>
      </c>
      <c r="F2124" s="12">
        <v>90</v>
      </c>
    </row>
    <row r="2125" spans="1:6" x14ac:dyDescent="0.35">
      <c r="A2125">
        <v>11074</v>
      </c>
      <c r="B2125">
        <v>16</v>
      </c>
      <c r="C2125" s="12">
        <v>17.45</v>
      </c>
      <c r="D2125">
        <v>14</v>
      </c>
      <c r="E2125">
        <v>0.05</v>
      </c>
      <c r="F2125" s="12">
        <v>244.29999999999998</v>
      </c>
    </row>
    <row r="2126" spans="1:6" x14ac:dyDescent="0.35">
      <c r="A2126">
        <v>11075</v>
      </c>
      <c r="B2126">
        <v>2</v>
      </c>
      <c r="C2126" s="12">
        <v>19</v>
      </c>
      <c r="D2126">
        <v>10</v>
      </c>
      <c r="E2126">
        <v>0.15</v>
      </c>
      <c r="F2126" s="12">
        <v>190</v>
      </c>
    </row>
    <row r="2127" spans="1:6" x14ac:dyDescent="0.35">
      <c r="A2127">
        <v>11075</v>
      </c>
      <c r="B2127">
        <v>46</v>
      </c>
      <c r="C2127" s="12">
        <v>12</v>
      </c>
      <c r="D2127">
        <v>30</v>
      </c>
      <c r="E2127">
        <v>0.15</v>
      </c>
      <c r="F2127" s="12">
        <v>360</v>
      </c>
    </row>
    <row r="2128" spans="1:6" x14ac:dyDescent="0.35">
      <c r="A2128">
        <v>11075</v>
      </c>
      <c r="B2128">
        <v>76</v>
      </c>
      <c r="C2128" s="12">
        <v>18</v>
      </c>
      <c r="D2128">
        <v>2</v>
      </c>
      <c r="E2128">
        <v>0.15</v>
      </c>
      <c r="F2128" s="12">
        <v>36</v>
      </c>
    </row>
    <row r="2129" spans="1:6" x14ac:dyDescent="0.35">
      <c r="A2129">
        <v>11076</v>
      </c>
      <c r="B2129">
        <v>6</v>
      </c>
      <c r="C2129" s="12">
        <v>25</v>
      </c>
      <c r="D2129">
        <v>20</v>
      </c>
      <c r="E2129">
        <v>0.25</v>
      </c>
      <c r="F2129" s="12">
        <v>500</v>
      </c>
    </row>
    <row r="2130" spans="1:6" x14ac:dyDescent="0.35">
      <c r="A2130">
        <v>11076</v>
      </c>
      <c r="B2130">
        <v>14</v>
      </c>
      <c r="C2130" s="12">
        <v>23.25</v>
      </c>
      <c r="D2130">
        <v>20</v>
      </c>
      <c r="E2130">
        <v>0.25</v>
      </c>
      <c r="F2130" s="12">
        <v>465</v>
      </c>
    </row>
    <row r="2131" spans="1:6" x14ac:dyDescent="0.35">
      <c r="A2131">
        <v>11076</v>
      </c>
      <c r="B2131">
        <v>19</v>
      </c>
      <c r="C2131" s="12">
        <v>9.1999999999999993</v>
      </c>
      <c r="D2131">
        <v>10</v>
      </c>
      <c r="E2131">
        <v>0.25</v>
      </c>
      <c r="F2131" s="12">
        <v>92</v>
      </c>
    </row>
    <row r="2132" spans="1:6" x14ac:dyDescent="0.35">
      <c r="A2132">
        <v>11077</v>
      </c>
      <c r="B2132">
        <v>2</v>
      </c>
      <c r="C2132" s="12">
        <v>19</v>
      </c>
      <c r="D2132">
        <v>24</v>
      </c>
      <c r="E2132">
        <v>0.2</v>
      </c>
      <c r="F2132" s="12">
        <v>456</v>
      </c>
    </row>
    <row r="2133" spans="1:6" x14ac:dyDescent="0.35">
      <c r="A2133">
        <v>11077</v>
      </c>
      <c r="B2133">
        <v>3</v>
      </c>
      <c r="C2133" s="12">
        <v>10</v>
      </c>
      <c r="D2133">
        <v>4</v>
      </c>
      <c r="E2133">
        <v>0</v>
      </c>
      <c r="F2133" s="12">
        <v>40</v>
      </c>
    </row>
    <row r="2134" spans="1:6" x14ac:dyDescent="0.35">
      <c r="A2134">
        <v>11077</v>
      </c>
      <c r="B2134">
        <v>4</v>
      </c>
      <c r="C2134" s="12">
        <v>22</v>
      </c>
      <c r="D2134">
        <v>1</v>
      </c>
      <c r="E2134">
        <v>0</v>
      </c>
      <c r="F2134" s="12">
        <v>22</v>
      </c>
    </row>
    <row r="2135" spans="1:6" x14ac:dyDescent="0.35">
      <c r="A2135">
        <v>11077</v>
      </c>
      <c r="B2135">
        <v>6</v>
      </c>
      <c r="C2135" s="12">
        <v>25</v>
      </c>
      <c r="D2135">
        <v>1</v>
      </c>
      <c r="E2135">
        <v>0.02</v>
      </c>
      <c r="F2135" s="12">
        <v>25</v>
      </c>
    </row>
    <row r="2136" spans="1:6" x14ac:dyDescent="0.35">
      <c r="A2136">
        <v>11077</v>
      </c>
      <c r="B2136">
        <v>7</v>
      </c>
      <c r="C2136" s="12">
        <v>30</v>
      </c>
      <c r="D2136">
        <v>1</v>
      </c>
      <c r="E2136">
        <v>0.05</v>
      </c>
      <c r="F2136" s="12">
        <v>30</v>
      </c>
    </row>
    <row r="2137" spans="1:6" x14ac:dyDescent="0.35">
      <c r="A2137">
        <v>11077</v>
      </c>
      <c r="B2137">
        <v>8</v>
      </c>
      <c r="C2137" s="12">
        <v>40</v>
      </c>
      <c r="D2137">
        <v>2</v>
      </c>
      <c r="E2137">
        <v>0.1</v>
      </c>
      <c r="F2137" s="12">
        <v>80</v>
      </c>
    </row>
    <row r="2138" spans="1:6" x14ac:dyDescent="0.35">
      <c r="A2138">
        <v>11077</v>
      </c>
      <c r="B2138">
        <v>10</v>
      </c>
      <c r="C2138" s="12">
        <v>31</v>
      </c>
      <c r="D2138">
        <v>1</v>
      </c>
      <c r="E2138">
        <v>0</v>
      </c>
      <c r="F2138" s="12">
        <v>31</v>
      </c>
    </row>
    <row r="2139" spans="1:6" x14ac:dyDescent="0.35">
      <c r="A2139">
        <v>11077</v>
      </c>
      <c r="B2139">
        <v>12</v>
      </c>
      <c r="C2139" s="12">
        <v>38</v>
      </c>
      <c r="D2139">
        <v>2</v>
      </c>
      <c r="E2139">
        <v>0.05</v>
      </c>
      <c r="F2139" s="12">
        <v>76</v>
      </c>
    </row>
    <row r="2140" spans="1:6" x14ac:dyDescent="0.35">
      <c r="A2140">
        <v>11077</v>
      </c>
      <c r="B2140">
        <v>13</v>
      </c>
      <c r="C2140" s="12">
        <v>6</v>
      </c>
      <c r="D2140">
        <v>4</v>
      </c>
      <c r="E2140">
        <v>0</v>
      </c>
      <c r="F2140" s="12">
        <v>24</v>
      </c>
    </row>
    <row r="2141" spans="1:6" x14ac:dyDescent="0.35">
      <c r="A2141">
        <v>11077</v>
      </c>
      <c r="B2141">
        <v>14</v>
      </c>
      <c r="C2141" s="12">
        <v>23.25</v>
      </c>
      <c r="D2141">
        <v>1</v>
      </c>
      <c r="E2141">
        <v>0.03</v>
      </c>
      <c r="F2141" s="12">
        <v>23.25</v>
      </c>
    </row>
    <row r="2142" spans="1:6" x14ac:dyDescent="0.35">
      <c r="A2142">
        <v>11077</v>
      </c>
      <c r="B2142">
        <v>16</v>
      </c>
      <c r="C2142" s="12">
        <v>17.45</v>
      </c>
      <c r="D2142">
        <v>2</v>
      </c>
      <c r="E2142">
        <v>0.03</v>
      </c>
      <c r="F2142" s="12">
        <v>34.9</v>
      </c>
    </row>
    <row r="2143" spans="1:6" x14ac:dyDescent="0.35">
      <c r="A2143">
        <v>11077</v>
      </c>
      <c r="B2143">
        <v>20</v>
      </c>
      <c r="C2143" s="12">
        <v>81</v>
      </c>
      <c r="D2143">
        <v>1</v>
      </c>
      <c r="E2143">
        <v>0.04</v>
      </c>
      <c r="F2143" s="12">
        <v>81</v>
      </c>
    </row>
    <row r="2144" spans="1:6" x14ac:dyDescent="0.35">
      <c r="A2144">
        <v>11077</v>
      </c>
      <c r="B2144">
        <v>23</v>
      </c>
      <c r="C2144" s="12">
        <v>9</v>
      </c>
      <c r="D2144">
        <v>2</v>
      </c>
      <c r="E2144">
        <v>0</v>
      </c>
      <c r="F2144" s="12">
        <v>18</v>
      </c>
    </row>
    <row r="2145" spans="1:6" x14ac:dyDescent="0.35">
      <c r="A2145">
        <v>11077</v>
      </c>
      <c r="B2145">
        <v>32</v>
      </c>
      <c r="C2145" s="12">
        <v>32</v>
      </c>
      <c r="D2145">
        <v>1</v>
      </c>
      <c r="E2145">
        <v>0</v>
      </c>
      <c r="F2145" s="12">
        <v>32</v>
      </c>
    </row>
    <row r="2146" spans="1:6" x14ac:dyDescent="0.35">
      <c r="A2146">
        <v>11077</v>
      </c>
      <c r="B2146">
        <v>39</v>
      </c>
      <c r="C2146" s="12">
        <v>18</v>
      </c>
      <c r="D2146">
        <v>2</v>
      </c>
      <c r="E2146">
        <v>0.05</v>
      </c>
      <c r="F2146" s="12">
        <v>36</v>
      </c>
    </row>
    <row r="2147" spans="1:6" x14ac:dyDescent="0.35">
      <c r="A2147">
        <v>11077</v>
      </c>
      <c r="B2147">
        <v>41</v>
      </c>
      <c r="C2147" s="12">
        <v>9.65</v>
      </c>
      <c r="D2147">
        <v>3</v>
      </c>
      <c r="E2147">
        <v>0</v>
      </c>
      <c r="F2147" s="12">
        <v>28.950000000000003</v>
      </c>
    </row>
    <row r="2148" spans="1:6" x14ac:dyDescent="0.35">
      <c r="A2148">
        <v>11077</v>
      </c>
      <c r="B2148">
        <v>46</v>
      </c>
      <c r="C2148" s="12">
        <v>12</v>
      </c>
      <c r="D2148">
        <v>3</v>
      </c>
      <c r="E2148">
        <v>0.02</v>
      </c>
      <c r="F2148" s="12">
        <v>36</v>
      </c>
    </row>
    <row r="2149" spans="1:6" x14ac:dyDescent="0.35">
      <c r="A2149">
        <v>11077</v>
      </c>
      <c r="B2149">
        <v>52</v>
      </c>
      <c r="C2149" s="12">
        <v>7</v>
      </c>
      <c r="D2149">
        <v>2</v>
      </c>
      <c r="E2149">
        <v>0</v>
      </c>
      <c r="F2149" s="12">
        <v>14</v>
      </c>
    </row>
    <row r="2150" spans="1:6" x14ac:dyDescent="0.35">
      <c r="A2150">
        <v>11077</v>
      </c>
      <c r="B2150">
        <v>55</v>
      </c>
      <c r="C2150" s="12">
        <v>24</v>
      </c>
      <c r="D2150">
        <v>2</v>
      </c>
      <c r="E2150">
        <v>0</v>
      </c>
      <c r="F2150" s="12">
        <v>48</v>
      </c>
    </row>
    <row r="2151" spans="1:6" x14ac:dyDescent="0.35">
      <c r="A2151">
        <v>11077</v>
      </c>
      <c r="B2151">
        <v>60</v>
      </c>
      <c r="C2151" s="12">
        <v>34</v>
      </c>
      <c r="D2151">
        <v>2</v>
      </c>
      <c r="E2151">
        <v>0.06</v>
      </c>
      <c r="F2151" s="12">
        <v>68</v>
      </c>
    </row>
    <row r="2152" spans="1:6" x14ac:dyDescent="0.35">
      <c r="A2152">
        <v>11077</v>
      </c>
      <c r="B2152">
        <v>64</v>
      </c>
      <c r="C2152" s="12">
        <v>33.25</v>
      </c>
      <c r="D2152">
        <v>2</v>
      </c>
      <c r="E2152">
        <v>0.03</v>
      </c>
      <c r="F2152" s="12">
        <v>66.5</v>
      </c>
    </row>
    <row r="2153" spans="1:6" x14ac:dyDescent="0.35">
      <c r="A2153">
        <v>11077</v>
      </c>
      <c r="B2153">
        <v>66</v>
      </c>
      <c r="C2153" s="12">
        <v>17</v>
      </c>
      <c r="D2153">
        <v>1</v>
      </c>
      <c r="E2153">
        <v>0</v>
      </c>
      <c r="F2153" s="12">
        <v>17</v>
      </c>
    </row>
    <row r="2154" spans="1:6" x14ac:dyDescent="0.35">
      <c r="A2154">
        <v>11077</v>
      </c>
      <c r="B2154">
        <v>73</v>
      </c>
      <c r="C2154" s="12">
        <v>15</v>
      </c>
      <c r="D2154">
        <v>2</v>
      </c>
      <c r="E2154">
        <v>0.01</v>
      </c>
      <c r="F2154" s="12">
        <v>30</v>
      </c>
    </row>
    <row r="2155" spans="1:6" x14ac:dyDescent="0.35">
      <c r="A2155">
        <v>11077</v>
      </c>
      <c r="B2155">
        <v>75</v>
      </c>
      <c r="C2155" s="12">
        <v>7.75</v>
      </c>
      <c r="D2155">
        <v>4</v>
      </c>
      <c r="E2155">
        <v>0</v>
      </c>
      <c r="F2155" s="12">
        <v>31</v>
      </c>
    </row>
    <row r="2156" spans="1:6" x14ac:dyDescent="0.35">
      <c r="A2156">
        <v>11077</v>
      </c>
      <c r="B2156">
        <v>77</v>
      </c>
      <c r="C2156" s="12">
        <v>13</v>
      </c>
      <c r="D2156">
        <v>2</v>
      </c>
      <c r="E2156">
        <v>0</v>
      </c>
      <c r="F2156" s="12">
        <v>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831"/>
  <sheetViews>
    <sheetView topLeftCell="A2" workbookViewId="0">
      <selection sqref="A1:I831"/>
    </sheetView>
  </sheetViews>
  <sheetFormatPr defaultRowHeight="14.5" x14ac:dyDescent="0.35"/>
  <cols>
    <col min="1" max="1" width="9.26953125" customWidth="1"/>
    <col min="2" max="2" width="12.54296875" customWidth="1"/>
    <col min="3" max="3" width="12.81640625" customWidth="1"/>
    <col min="4" max="4" width="11.453125" customWidth="1"/>
    <col min="5" max="5" width="14" customWidth="1"/>
    <col min="6" max="6" width="31.08984375" bestFit="1" customWidth="1"/>
    <col min="7" max="7" width="13.453125" customWidth="1"/>
    <col min="8" max="8" width="10.90625" customWidth="1"/>
    <col min="9" max="9" width="8.36328125" customWidth="1"/>
    <col min="13" max="13" width="17.453125" customWidth="1"/>
    <col min="14" max="14" width="11.26953125" customWidth="1"/>
  </cols>
  <sheetData>
    <row r="1" spans="1:20" x14ac:dyDescent="0.35">
      <c r="A1" s="18" t="s">
        <v>4</v>
      </c>
      <c r="B1" s="18" t="s">
        <v>6</v>
      </c>
      <c r="C1" s="18" t="s">
        <v>8</v>
      </c>
      <c r="D1" s="18" t="s">
        <v>10</v>
      </c>
      <c r="E1" s="18" t="s">
        <v>12</v>
      </c>
      <c r="F1" s="18" t="s">
        <v>312</v>
      </c>
      <c r="G1" s="18" t="s">
        <v>14</v>
      </c>
      <c r="H1" s="18" t="s">
        <v>16</v>
      </c>
      <c r="I1" s="18" t="s">
        <v>18</v>
      </c>
    </row>
    <row r="2" spans="1:20" x14ac:dyDescent="0.35">
      <c r="A2" s="14">
        <v>10248</v>
      </c>
      <c r="B2" s="14" t="s">
        <v>74</v>
      </c>
      <c r="C2" s="14">
        <v>5</v>
      </c>
      <c r="D2" s="26">
        <v>41459</v>
      </c>
      <c r="E2" s="26">
        <v>41487</v>
      </c>
      <c r="F2" s="27">
        <f>ORDER!$G2-ORDER!$D2</f>
        <v>12</v>
      </c>
      <c r="G2" s="26">
        <v>41471</v>
      </c>
      <c r="H2" s="14">
        <v>3</v>
      </c>
      <c r="I2" s="14">
        <v>32.380000000000003</v>
      </c>
    </row>
    <row r="3" spans="1:20" ht="18.5" x14ac:dyDescent="0.45">
      <c r="A3" s="16">
        <v>10249</v>
      </c>
      <c r="B3" s="16" t="s">
        <v>78</v>
      </c>
      <c r="C3" s="16">
        <v>6</v>
      </c>
      <c r="D3" s="28">
        <v>41460</v>
      </c>
      <c r="E3" s="28">
        <v>41502</v>
      </c>
      <c r="F3" s="29">
        <f>ORDER!$G3-ORDER!$D3</f>
        <v>5</v>
      </c>
      <c r="G3" s="28">
        <v>41465</v>
      </c>
      <c r="H3" s="16">
        <v>1</v>
      </c>
      <c r="I3" s="16">
        <v>11.61</v>
      </c>
      <c r="N3" s="3" t="s">
        <v>308</v>
      </c>
      <c r="O3" s="3"/>
      <c r="P3" s="3"/>
      <c r="Q3" s="3"/>
      <c r="R3" s="3"/>
      <c r="S3" s="2"/>
      <c r="T3" s="2"/>
    </row>
    <row r="4" spans="1:20" x14ac:dyDescent="0.35">
      <c r="A4" s="14">
        <v>10250</v>
      </c>
      <c r="B4" s="14" t="s">
        <v>82</v>
      </c>
      <c r="C4" s="14">
        <v>4</v>
      </c>
      <c r="D4" s="26">
        <v>41463</v>
      </c>
      <c r="E4" s="26">
        <v>41491</v>
      </c>
      <c r="F4" s="27">
        <f>ORDER!$G4-ORDER!$D4</f>
        <v>4</v>
      </c>
      <c r="G4" s="26">
        <v>41467</v>
      </c>
      <c r="H4" s="14">
        <v>2</v>
      </c>
      <c r="I4" s="14">
        <v>65.83</v>
      </c>
      <c r="N4" t="str">
        <f>INDEX(ORDER!$B$2:$B$831,MODE(MATCH(ORDER!$B$2:$B$831,ORDER!$B$2:$B$831,0)))</f>
        <v>SAVEA</v>
      </c>
    </row>
    <row r="5" spans="1:20" x14ac:dyDescent="0.35">
      <c r="A5" s="16">
        <v>10251</v>
      </c>
      <c r="B5" s="16" t="s">
        <v>86</v>
      </c>
      <c r="C5" s="16">
        <v>3</v>
      </c>
      <c r="D5" s="28">
        <v>41463</v>
      </c>
      <c r="E5" s="28">
        <v>41491</v>
      </c>
      <c r="F5" s="29">
        <f>ORDER!$G5-ORDER!$D5</f>
        <v>7</v>
      </c>
      <c r="G5" s="28">
        <v>41470</v>
      </c>
      <c r="H5" s="16">
        <v>1</v>
      </c>
      <c r="I5" s="16">
        <v>41.34</v>
      </c>
      <c r="N5" t="s">
        <v>355</v>
      </c>
    </row>
    <row r="6" spans="1:20" x14ac:dyDescent="0.35">
      <c r="A6" s="14">
        <v>10252</v>
      </c>
      <c r="B6" s="14" t="s">
        <v>90</v>
      </c>
      <c r="C6" s="14">
        <v>4</v>
      </c>
      <c r="D6" s="26">
        <v>41464</v>
      </c>
      <c r="E6" s="26">
        <v>41492</v>
      </c>
      <c r="F6" s="27">
        <f>ORDER!$G6-ORDER!$D6</f>
        <v>2</v>
      </c>
      <c r="G6" s="26">
        <v>41466</v>
      </c>
      <c r="H6" s="14">
        <v>2</v>
      </c>
      <c r="I6" s="14">
        <v>51.3</v>
      </c>
    </row>
    <row r="7" spans="1:20" ht="18.5" x14ac:dyDescent="0.45">
      <c r="A7" s="16">
        <v>10253</v>
      </c>
      <c r="B7" s="16" t="s">
        <v>82</v>
      </c>
      <c r="C7" s="16">
        <v>3</v>
      </c>
      <c r="D7" s="28">
        <v>41465</v>
      </c>
      <c r="E7" s="28">
        <v>41479</v>
      </c>
      <c r="F7" s="29">
        <f>ORDER!$G7-ORDER!$D7</f>
        <v>6</v>
      </c>
      <c r="G7" s="28">
        <v>41471</v>
      </c>
      <c r="H7" s="16">
        <v>2</v>
      </c>
      <c r="I7" s="16">
        <v>58.17</v>
      </c>
      <c r="N7" s="4" t="s">
        <v>309</v>
      </c>
      <c r="O7" s="2"/>
      <c r="P7" s="2"/>
      <c r="Q7" s="2"/>
      <c r="R7" s="2"/>
      <c r="S7" s="2"/>
      <c r="T7" s="2"/>
    </row>
    <row r="8" spans="1:20" x14ac:dyDescent="0.35">
      <c r="A8" s="14">
        <v>10254</v>
      </c>
      <c r="B8" s="14" t="s">
        <v>97</v>
      </c>
      <c r="C8" s="14">
        <v>5</v>
      </c>
      <c r="D8" s="26">
        <v>41466</v>
      </c>
      <c r="E8" s="26">
        <v>41494</v>
      </c>
      <c r="F8" s="27">
        <f>ORDER!$G8-ORDER!$D8</f>
        <v>12</v>
      </c>
      <c r="G8" s="26">
        <v>41478</v>
      </c>
      <c r="H8" s="14">
        <v>2</v>
      </c>
      <c r="I8" s="14">
        <v>22.98</v>
      </c>
      <c r="M8" t="s">
        <v>343</v>
      </c>
      <c r="N8" t="s">
        <v>311</v>
      </c>
      <c r="O8" t="s">
        <v>310</v>
      </c>
    </row>
    <row r="9" spans="1:20" x14ac:dyDescent="0.35">
      <c r="A9" s="16">
        <v>10255</v>
      </c>
      <c r="B9" s="16" t="s">
        <v>101</v>
      </c>
      <c r="C9" s="16">
        <v>9</v>
      </c>
      <c r="D9" s="28">
        <v>41467</v>
      </c>
      <c r="E9" s="28">
        <v>41495</v>
      </c>
      <c r="F9" s="29">
        <f>ORDER!$G9-ORDER!$D9</f>
        <v>3</v>
      </c>
      <c r="G9" s="28">
        <v>41470</v>
      </c>
      <c r="H9" s="16">
        <v>3</v>
      </c>
      <c r="I9" s="16">
        <v>148.33000000000001</v>
      </c>
      <c r="M9" t="s">
        <v>334</v>
      </c>
      <c r="N9">
        <v>1</v>
      </c>
      <c r="O9">
        <f>COUNTIF(ORDER!$C$2:$C$831,C12)</f>
        <v>123</v>
      </c>
    </row>
    <row r="10" spans="1:20" x14ac:dyDescent="0.35">
      <c r="A10" s="14">
        <v>10256</v>
      </c>
      <c r="B10" s="14" t="s">
        <v>105</v>
      </c>
      <c r="C10" s="14">
        <v>3</v>
      </c>
      <c r="D10" s="26">
        <v>41470</v>
      </c>
      <c r="E10" s="26">
        <v>41498</v>
      </c>
      <c r="F10" s="27">
        <f>ORDER!$G10-ORDER!$D10</f>
        <v>2</v>
      </c>
      <c r="G10" s="26">
        <v>41472</v>
      </c>
      <c r="H10" s="14">
        <v>2</v>
      </c>
      <c r="I10" s="14">
        <v>13.97</v>
      </c>
      <c r="M10" t="s">
        <v>335</v>
      </c>
      <c r="N10">
        <v>2</v>
      </c>
      <c r="O10">
        <f>COUNTIF(ORDER!$C$2:$C$831,C19)</f>
        <v>96</v>
      </c>
    </row>
    <row r="11" spans="1:20" x14ac:dyDescent="0.35">
      <c r="A11" s="16">
        <v>10257</v>
      </c>
      <c r="B11" s="16" t="s">
        <v>109</v>
      </c>
      <c r="C11" s="16">
        <v>4</v>
      </c>
      <c r="D11" s="28">
        <v>41471</v>
      </c>
      <c r="E11" s="28">
        <v>41499</v>
      </c>
      <c r="F11" s="29">
        <f>ORDER!$G11-ORDER!$D11</f>
        <v>6</v>
      </c>
      <c r="G11" s="28">
        <v>41477</v>
      </c>
      <c r="H11" s="16">
        <v>3</v>
      </c>
      <c r="I11" s="16">
        <v>81.91</v>
      </c>
      <c r="M11" t="s">
        <v>336</v>
      </c>
      <c r="N11">
        <v>3</v>
      </c>
      <c r="O11">
        <f>COUNTIF(ORDER!$C$2:$C$831,C5)</f>
        <v>127</v>
      </c>
    </row>
    <row r="12" spans="1:20" x14ac:dyDescent="0.35">
      <c r="A12" s="14">
        <v>10258</v>
      </c>
      <c r="B12" s="14" t="s">
        <v>113</v>
      </c>
      <c r="C12" s="14">
        <v>1</v>
      </c>
      <c r="D12" s="26">
        <v>41472</v>
      </c>
      <c r="E12" s="26">
        <v>41500</v>
      </c>
      <c r="F12" s="27">
        <f>ORDER!$G12-ORDER!$D12</f>
        <v>6</v>
      </c>
      <c r="G12" s="26">
        <v>41478</v>
      </c>
      <c r="H12" s="14">
        <v>1</v>
      </c>
      <c r="I12" s="14">
        <v>140.51</v>
      </c>
      <c r="M12" t="s">
        <v>337</v>
      </c>
      <c r="N12">
        <v>4</v>
      </c>
      <c r="O12">
        <f>COUNTIF(ORDER!$C$2:$C$831,C4)</f>
        <v>156</v>
      </c>
    </row>
    <row r="13" spans="1:20" x14ac:dyDescent="0.35">
      <c r="A13" s="16">
        <v>10259</v>
      </c>
      <c r="B13" s="16" t="s">
        <v>117</v>
      </c>
      <c r="C13" s="16">
        <v>4</v>
      </c>
      <c r="D13" s="28">
        <v>41473</v>
      </c>
      <c r="E13" s="28">
        <v>41501</v>
      </c>
      <c r="F13" s="29">
        <f>ORDER!$G13-ORDER!$D13</f>
        <v>7</v>
      </c>
      <c r="G13" s="28">
        <v>41480</v>
      </c>
      <c r="H13" s="16">
        <v>3</v>
      </c>
      <c r="I13" s="16">
        <v>3.25</v>
      </c>
      <c r="M13" t="s">
        <v>338</v>
      </c>
      <c r="N13">
        <v>5</v>
      </c>
      <c r="O13">
        <f>COUNTIF(ORDER!$C$2:$C$831,C16)</f>
        <v>104</v>
      </c>
    </row>
    <row r="14" spans="1:20" x14ac:dyDescent="0.35">
      <c r="A14" s="14">
        <v>10260</v>
      </c>
      <c r="B14" s="14" t="s">
        <v>121</v>
      </c>
      <c r="C14" s="14">
        <v>4</v>
      </c>
      <c r="D14" s="26">
        <v>41474</v>
      </c>
      <c r="E14" s="26">
        <v>41502</v>
      </c>
      <c r="F14" s="27">
        <f>ORDER!$G14-ORDER!$D14</f>
        <v>10</v>
      </c>
      <c r="G14" s="26">
        <v>41484</v>
      </c>
      <c r="H14" s="14">
        <v>1</v>
      </c>
      <c r="I14" s="14">
        <v>55.09</v>
      </c>
      <c r="M14" t="s">
        <v>339</v>
      </c>
      <c r="N14">
        <v>6</v>
      </c>
      <c r="O14">
        <f>COUNTIF(ORDER!$C$2:$C$831,C2)</f>
        <v>42</v>
      </c>
    </row>
    <row r="15" spans="1:20" x14ac:dyDescent="0.35">
      <c r="A15" s="16">
        <v>10261</v>
      </c>
      <c r="B15" s="16" t="s">
        <v>124</v>
      </c>
      <c r="C15" s="16">
        <v>4</v>
      </c>
      <c r="D15" s="28">
        <v>41474</v>
      </c>
      <c r="E15" s="28">
        <v>41502</v>
      </c>
      <c r="F15" s="29">
        <f>ORDER!$G15-ORDER!$D15</f>
        <v>11</v>
      </c>
      <c r="G15" s="28">
        <v>41485</v>
      </c>
      <c r="H15" s="16">
        <v>2</v>
      </c>
      <c r="I15" s="16">
        <v>3.05</v>
      </c>
      <c r="M15" t="s">
        <v>340</v>
      </c>
      <c r="N15">
        <v>7</v>
      </c>
      <c r="O15">
        <f>COUNTIF(ORDER!$C$2:$C$831,C43)</f>
        <v>72</v>
      </c>
    </row>
    <row r="16" spans="1:20" x14ac:dyDescent="0.35">
      <c r="A16" s="14">
        <v>10262</v>
      </c>
      <c r="B16" s="14" t="s">
        <v>127</v>
      </c>
      <c r="C16" s="14">
        <v>8</v>
      </c>
      <c r="D16" s="26">
        <v>41477</v>
      </c>
      <c r="E16" s="26">
        <v>41505</v>
      </c>
      <c r="F16" s="27">
        <f>ORDER!$G16-ORDER!$D16</f>
        <v>3</v>
      </c>
      <c r="G16" s="26">
        <v>41480</v>
      </c>
      <c r="H16" s="14">
        <v>3</v>
      </c>
      <c r="I16" s="14">
        <v>48.29</v>
      </c>
      <c r="M16" t="s">
        <v>341</v>
      </c>
      <c r="N16">
        <v>8</v>
      </c>
      <c r="O16">
        <f>COUNTIF(ORDER!$C$2:$C$831,ORDER!$C16)</f>
        <v>104</v>
      </c>
    </row>
    <row r="17" spans="1:23" x14ac:dyDescent="0.35">
      <c r="A17" s="16">
        <v>10263</v>
      </c>
      <c r="B17" s="16" t="s">
        <v>113</v>
      </c>
      <c r="C17" s="16">
        <v>9</v>
      </c>
      <c r="D17" s="28">
        <v>41478</v>
      </c>
      <c r="E17" s="28">
        <v>41506</v>
      </c>
      <c r="F17" s="29">
        <f>ORDER!$G17-ORDER!$D17</f>
        <v>8</v>
      </c>
      <c r="G17" s="28">
        <v>41486</v>
      </c>
      <c r="H17" s="16">
        <v>3</v>
      </c>
      <c r="I17" s="16">
        <v>146.06</v>
      </c>
      <c r="M17" t="s">
        <v>342</v>
      </c>
      <c r="N17">
        <v>9</v>
      </c>
      <c r="O17">
        <f>COUNTIF(ORDER!$C$2:$C$831,C9)</f>
        <v>43</v>
      </c>
    </row>
    <row r="18" spans="1:23" x14ac:dyDescent="0.35">
      <c r="A18" s="14">
        <v>10264</v>
      </c>
      <c r="B18" s="14" t="s">
        <v>134</v>
      </c>
      <c r="C18" s="14">
        <v>6</v>
      </c>
      <c r="D18" s="26">
        <v>41479</v>
      </c>
      <c r="E18" s="26">
        <v>41507</v>
      </c>
      <c r="F18" s="27">
        <f>ORDER!$G18-ORDER!$D18</f>
        <v>30</v>
      </c>
      <c r="G18" s="26">
        <v>41509</v>
      </c>
      <c r="H18" s="14">
        <v>3</v>
      </c>
      <c r="I18" s="14">
        <v>3.67</v>
      </c>
    </row>
    <row r="19" spans="1:23" ht="15.5" x14ac:dyDescent="0.35">
      <c r="A19" s="16">
        <v>10265</v>
      </c>
      <c r="B19" s="16" t="s">
        <v>98</v>
      </c>
      <c r="C19" s="16">
        <v>2</v>
      </c>
      <c r="D19" s="28">
        <v>41480</v>
      </c>
      <c r="E19" s="28">
        <v>41508</v>
      </c>
      <c r="F19" s="29">
        <f>ORDER!$G19-ORDER!$D19</f>
        <v>18</v>
      </c>
      <c r="G19" s="28">
        <v>41498</v>
      </c>
      <c r="H19" s="16">
        <v>1</v>
      </c>
      <c r="I19" s="16">
        <v>55.28</v>
      </c>
      <c r="N19" s="7" t="s">
        <v>313</v>
      </c>
      <c r="O19" s="7"/>
      <c r="P19" s="7"/>
      <c r="Q19" s="7"/>
      <c r="R19" s="7"/>
      <c r="S19" s="7"/>
      <c r="T19" s="7"/>
      <c r="U19" s="7"/>
      <c r="V19" s="7"/>
      <c r="W19" s="2"/>
    </row>
    <row r="20" spans="1:23" x14ac:dyDescent="0.35">
      <c r="A20" s="14">
        <v>10266</v>
      </c>
      <c r="B20" s="14" t="s">
        <v>141</v>
      </c>
      <c r="C20" s="14">
        <v>3</v>
      </c>
      <c r="D20" s="26">
        <v>41481</v>
      </c>
      <c r="E20" s="26">
        <v>41523</v>
      </c>
      <c r="F20" s="27">
        <f>ORDER!$G20-ORDER!$D20</f>
        <v>5</v>
      </c>
      <c r="G20" s="26">
        <v>41486</v>
      </c>
      <c r="H20" s="14">
        <v>3</v>
      </c>
      <c r="I20" s="14">
        <v>25.73</v>
      </c>
      <c r="M20" t="s">
        <v>314</v>
      </c>
      <c r="N20" s="5">
        <f>AVERAGE(ORDER!$F$2:$F$831)</f>
        <v>8.2771084337349397</v>
      </c>
    </row>
    <row r="21" spans="1:23" x14ac:dyDescent="0.35">
      <c r="A21" s="16">
        <v>10267</v>
      </c>
      <c r="B21" s="16" t="s">
        <v>145</v>
      </c>
      <c r="C21" s="16">
        <v>4</v>
      </c>
      <c r="D21" s="28">
        <v>41484</v>
      </c>
      <c r="E21" s="28">
        <v>41512</v>
      </c>
      <c r="F21" s="29">
        <f>ORDER!$G21-ORDER!$D21</f>
        <v>8</v>
      </c>
      <c r="G21" s="28">
        <v>41492</v>
      </c>
      <c r="H21" s="16">
        <v>1</v>
      </c>
      <c r="I21" s="16">
        <v>208.58</v>
      </c>
    </row>
    <row r="22" spans="1:23" x14ac:dyDescent="0.35">
      <c r="A22" s="14">
        <v>10268</v>
      </c>
      <c r="B22" s="14" t="s">
        <v>148</v>
      </c>
      <c r="C22" s="14">
        <v>8</v>
      </c>
      <c r="D22" s="26">
        <v>41485</v>
      </c>
      <c r="E22" s="26">
        <v>41513</v>
      </c>
      <c r="F22" s="27">
        <f>ORDER!$G22-ORDER!$D22</f>
        <v>3</v>
      </c>
      <c r="G22" s="26">
        <v>41488</v>
      </c>
      <c r="H22" s="14">
        <v>3</v>
      </c>
      <c r="I22" s="14">
        <v>66.290000000000006</v>
      </c>
    </row>
    <row r="23" spans="1:23" x14ac:dyDescent="0.35">
      <c r="A23" s="16">
        <v>10269</v>
      </c>
      <c r="B23" s="16" t="s">
        <v>152</v>
      </c>
      <c r="C23" s="16">
        <v>5</v>
      </c>
      <c r="D23" s="28">
        <v>41486</v>
      </c>
      <c r="E23" s="28">
        <v>41500</v>
      </c>
      <c r="F23" s="29">
        <f>ORDER!$G23-ORDER!$D23</f>
        <v>9</v>
      </c>
      <c r="G23" s="28">
        <v>41495</v>
      </c>
      <c r="H23" s="16">
        <v>1</v>
      </c>
      <c r="I23" s="16">
        <v>4.5599999999999996</v>
      </c>
    </row>
    <row r="24" spans="1:23" x14ac:dyDescent="0.35">
      <c r="A24" s="14">
        <v>10270</v>
      </c>
      <c r="B24" s="14" t="s">
        <v>141</v>
      </c>
      <c r="C24" s="14">
        <v>1</v>
      </c>
      <c r="D24" s="26">
        <v>41487</v>
      </c>
      <c r="E24" s="26">
        <v>41515</v>
      </c>
      <c r="F24" s="27">
        <f>ORDER!$G24-ORDER!$D24</f>
        <v>1</v>
      </c>
      <c r="G24" s="26">
        <v>41488</v>
      </c>
      <c r="H24" s="14">
        <v>1</v>
      </c>
      <c r="I24" s="14">
        <v>136.54</v>
      </c>
    </row>
    <row r="25" spans="1:23" x14ac:dyDescent="0.35">
      <c r="A25" s="16">
        <v>10271</v>
      </c>
      <c r="B25" s="16" t="s">
        <v>158</v>
      </c>
      <c r="C25" s="16">
        <v>6</v>
      </c>
      <c r="D25" s="28">
        <v>41487</v>
      </c>
      <c r="E25" s="28">
        <v>41515</v>
      </c>
      <c r="F25" s="29">
        <f>ORDER!$G25-ORDER!$D25</f>
        <v>29</v>
      </c>
      <c r="G25" s="28">
        <v>41516</v>
      </c>
      <c r="H25" s="16">
        <v>2</v>
      </c>
      <c r="I25" s="16">
        <v>4.54</v>
      </c>
    </row>
    <row r="26" spans="1:23" x14ac:dyDescent="0.35">
      <c r="A26" s="14">
        <v>10272</v>
      </c>
      <c r="B26" s="14" t="s">
        <v>127</v>
      </c>
      <c r="C26" s="14">
        <v>6</v>
      </c>
      <c r="D26" s="26">
        <v>41488</v>
      </c>
      <c r="E26" s="26">
        <v>41516</v>
      </c>
      <c r="F26" s="27">
        <f>ORDER!$G26-ORDER!$D26</f>
        <v>4</v>
      </c>
      <c r="G26" s="26">
        <v>41492</v>
      </c>
      <c r="H26" s="14">
        <v>2</v>
      </c>
      <c r="I26" s="14">
        <v>98.03</v>
      </c>
    </row>
    <row r="27" spans="1:23" x14ac:dyDescent="0.35">
      <c r="A27" s="16">
        <v>10273</v>
      </c>
      <c r="B27" s="16" t="s">
        <v>163</v>
      </c>
      <c r="C27" s="16">
        <v>3</v>
      </c>
      <c r="D27" s="28">
        <v>41491</v>
      </c>
      <c r="E27" s="28">
        <v>41519</v>
      </c>
      <c r="F27" s="29">
        <f>ORDER!$G27-ORDER!$D27</f>
        <v>7</v>
      </c>
      <c r="G27" s="28">
        <v>41498</v>
      </c>
      <c r="H27" s="16">
        <v>3</v>
      </c>
      <c r="I27" s="16">
        <v>76.069999999999993</v>
      </c>
    </row>
    <row r="28" spans="1:23" x14ac:dyDescent="0.35">
      <c r="A28" s="14">
        <v>10274</v>
      </c>
      <c r="B28" s="14" t="s">
        <v>74</v>
      </c>
      <c r="C28" s="14">
        <v>6</v>
      </c>
      <c r="D28" s="26">
        <v>41492</v>
      </c>
      <c r="E28" s="26">
        <v>41520</v>
      </c>
      <c r="F28" s="27">
        <f>ORDER!$G28-ORDER!$D28</f>
        <v>10</v>
      </c>
      <c r="G28" s="26">
        <v>41502</v>
      </c>
      <c r="H28" s="14">
        <v>1</v>
      </c>
      <c r="I28" s="14">
        <v>6.01</v>
      </c>
    </row>
    <row r="29" spans="1:23" x14ac:dyDescent="0.35">
      <c r="A29" s="16">
        <v>10275</v>
      </c>
      <c r="B29" s="16" t="s">
        <v>170</v>
      </c>
      <c r="C29" s="16">
        <v>1</v>
      </c>
      <c r="D29" s="28">
        <v>41493</v>
      </c>
      <c r="E29" s="28">
        <v>41521</v>
      </c>
      <c r="F29" s="29">
        <f>ORDER!$G29-ORDER!$D29</f>
        <v>2</v>
      </c>
      <c r="G29" s="28">
        <v>41495</v>
      </c>
      <c r="H29" s="16">
        <v>1</v>
      </c>
      <c r="I29" s="16">
        <v>26.93</v>
      </c>
    </row>
    <row r="30" spans="1:23" x14ac:dyDescent="0.35">
      <c r="A30" s="14">
        <v>10276</v>
      </c>
      <c r="B30" s="14" t="s">
        <v>174</v>
      </c>
      <c r="C30" s="14">
        <v>8</v>
      </c>
      <c r="D30" s="26">
        <v>41494</v>
      </c>
      <c r="E30" s="26">
        <v>41508</v>
      </c>
      <c r="F30" s="27">
        <f>ORDER!$G30-ORDER!$D30</f>
        <v>6</v>
      </c>
      <c r="G30" s="26">
        <v>41500</v>
      </c>
      <c r="H30" s="14">
        <v>3</v>
      </c>
      <c r="I30" s="14">
        <v>13.84</v>
      </c>
    </row>
    <row r="31" spans="1:23" x14ac:dyDescent="0.35">
      <c r="A31" s="16">
        <v>10277</v>
      </c>
      <c r="B31" s="16" t="s">
        <v>178</v>
      </c>
      <c r="C31" s="16">
        <v>2</v>
      </c>
      <c r="D31" s="28">
        <v>41495</v>
      </c>
      <c r="E31" s="28">
        <v>41523</v>
      </c>
      <c r="F31" s="29">
        <f>ORDER!$G31-ORDER!$D31</f>
        <v>4</v>
      </c>
      <c r="G31" s="28">
        <v>41499</v>
      </c>
      <c r="H31" s="16">
        <v>3</v>
      </c>
      <c r="I31" s="16">
        <v>125.77</v>
      </c>
    </row>
    <row r="32" spans="1:23" x14ac:dyDescent="0.35">
      <c r="A32" s="14">
        <v>10278</v>
      </c>
      <c r="B32" s="14" t="s">
        <v>91</v>
      </c>
      <c r="C32" s="14">
        <v>8</v>
      </c>
      <c r="D32" s="26">
        <v>41498</v>
      </c>
      <c r="E32" s="26">
        <v>41526</v>
      </c>
      <c r="F32" s="27">
        <f>ORDER!$G32-ORDER!$D32</f>
        <v>4</v>
      </c>
      <c r="G32" s="26">
        <v>41502</v>
      </c>
      <c r="H32" s="14">
        <v>2</v>
      </c>
      <c r="I32" s="14">
        <v>92.69</v>
      </c>
    </row>
    <row r="33" spans="1:9" x14ac:dyDescent="0.35">
      <c r="A33" s="16">
        <v>10279</v>
      </c>
      <c r="B33" s="16" t="s">
        <v>185</v>
      </c>
      <c r="C33" s="16">
        <v>8</v>
      </c>
      <c r="D33" s="28">
        <v>41499</v>
      </c>
      <c r="E33" s="28">
        <v>41527</v>
      </c>
      <c r="F33" s="29">
        <f>ORDER!$G33-ORDER!$D33</f>
        <v>3</v>
      </c>
      <c r="G33" s="28">
        <v>41502</v>
      </c>
      <c r="H33" s="16">
        <v>2</v>
      </c>
      <c r="I33" s="16">
        <v>25.83</v>
      </c>
    </row>
    <row r="34" spans="1:9" x14ac:dyDescent="0.35">
      <c r="A34" s="14">
        <v>10280</v>
      </c>
      <c r="B34" s="14" t="s">
        <v>91</v>
      </c>
      <c r="C34" s="14">
        <v>2</v>
      </c>
      <c r="D34" s="26">
        <v>41500</v>
      </c>
      <c r="E34" s="26">
        <v>41528</v>
      </c>
      <c r="F34" s="27">
        <f>ORDER!$G34-ORDER!$D34</f>
        <v>29</v>
      </c>
      <c r="G34" s="26">
        <v>41529</v>
      </c>
      <c r="H34" s="14">
        <v>1</v>
      </c>
      <c r="I34" s="14">
        <v>8.98</v>
      </c>
    </row>
    <row r="35" spans="1:9" x14ac:dyDescent="0.35">
      <c r="A35" s="16">
        <v>10281</v>
      </c>
      <c r="B35" s="16" t="s">
        <v>190</v>
      </c>
      <c r="C35" s="16">
        <v>4</v>
      </c>
      <c r="D35" s="28">
        <v>41500</v>
      </c>
      <c r="E35" s="28">
        <v>41514</v>
      </c>
      <c r="F35" s="29">
        <f>ORDER!$G35-ORDER!$D35</f>
        <v>7</v>
      </c>
      <c r="G35" s="28">
        <v>41507</v>
      </c>
      <c r="H35" s="16">
        <v>1</v>
      </c>
      <c r="I35" s="16">
        <v>2.94</v>
      </c>
    </row>
    <row r="36" spans="1:9" x14ac:dyDescent="0.35">
      <c r="A36" s="14">
        <v>10282</v>
      </c>
      <c r="B36" s="14" t="s">
        <v>190</v>
      </c>
      <c r="C36" s="14">
        <v>4</v>
      </c>
      <c r="D36" s="26">
        <v>41501</v>
      </c>
      <c r="E36" s="26">
        <v>41529</v>
      </c>
      <c r="F36" s="27">
        <f>ORDER!$G36-ORDER!$D36</f>
        <v>6</v>
      </c>
      <c r="G36" s="26">
        <v>41507</v>
      </c>
      <c r="H36" s="14">
        <v>1</v>
      </c>
      <c r="I36" s="14">
        <v>12.69</v>
      </c>
    </row>
    <row r="37" spans="1:9" x14ac:dyDescent="0.35">
      <c r="A37" s="16">
        <v>10283</v>
      </c>
      <c r="B37" s="16" t="s">
        <v>194</v>
      </c>
      <c r="C37" s="16">
        <v>3</v>
      </c>
      <c r="D37" s="28">
        <v>41502</v>
      </c>
      <c r="E37" s="28">
        <v>41530</v>
      </c>
      <c r="F37" s="29">
        <f>ORDER!$G37-ORDER!$D37</f>
        <v>7</v>
      </c>
      <c r="G37" s="28">
        <v>41509</v>
      </c>
      <c r="H37" s="16">
        <v>3</v>
      </c>
      <c r="I37" s="16">
        <v>84.81</v>
      </c>
    </row>
    <row r="38" spans="1:9" x14ac:dyDescent="0.35">
      <c r="A38" s="14">
        <v>10284</v>
      </c>
      <c r="B38" s="14" t="s">
        <v>185</v>
      </c>
      <c r="C38" s="14">
        <v>4</v>
      </c>
      <c r="D38" s="26">
        <v>41505</v>
      </c>
      <c r="E38" s="26">
        <v>41533</v>
      </c>
      <c r="F38" s="27">
        <f>ORDER!$G38-ORDER!$D38</f>
        <v>8</v>
      </c>
      <c r="G38" s="26">
        <v>41513</v>
      </c>
      <c r="H38" s="14">
        <v>1</v>
      </c>
      <c r="I38" s="14">
        <v>76.56</v>
      </c>
    </row>
    <row r="39" spans="1:9" x14ac:dyDescent="0.35">
      <c r="A39" s="16">
        <v>10285</v>
      </c>
      <c r="B39" s="16" t="s">
        <v>163</v>
      </c>
      <c r="C39" s="16">
        <v>1</v>
      </c>
      <c r="D39" s="28">
        <v>41506</v>
      </c>
      <c r="E39" s="28">
        <v>41534</v>
      </c>
      <c r="F39" s="29">
        <f>ORDER!$G39-ORDER!$D39</f>
        <v>6</v>
      </c>
      <c r="G39" s="28">
        <v>41512</v>
      </c>
      <c r="H39" s="16">
        <v>2</v>
      </c>
      <c r="I39" s="16">
        <v>76.83</v>
      </c>
    </row>
    <row r="40" spans="1:9" x14ac:dyDescent="0.35">
      <c r="A40" s="14">
        <v>10286</v>
      </c>
      <c r="B40" s="14" t="s">
        <v>163</v>
      </c>
      <c r="C40" s="14">
        <v>8</v>
      </c>
      <c r="D40" s="26">
        <v>41507</v>
      </c>
      <c r="E40" s="26">
        <v>41535</v>
      </c>
      <c r="F40" s="27">
        <f>ORDER!$G40-ORDER!$D40</f>
        <v>9</v>
      </c>
      <c r="G40" s="26">
        <v>41516</v>
      </c>
      <c r="H40" s="14">
        <v>3</v>
      </c>
      <c r="I40" s="14">
        <v>229.24</v>
      </c>
    </row>
    <row r="41" spans="1:9" x14ac:dyDescent="0.35">
      <c r="A41" s="16">
        <v>10287</v>
      </c>
      <c r="B41" s="16" t="s">
        <v>207</v>
      </c>
      <c r="C41" s="16">
        <v>8</v>
      </c>
      <c r="D41" s="28">
        <v>41508</v>
      </c>
      <c r="E41" s="28">
        <v>41536</v>
      </c>
      <c r="F41" s="29">
        <f>ORDER!$G41-ORDER!$D41</f>
        <v>6</v>
      </c>
      <c r="G41" s="28">
        <v>41514</v>
      </c>
      <c r="H41" s="16">
        <v>3</v>
      </c>
      <c r="I41" s="16">
        <v>12.76</v>
      </c>
    </row>
    <row r="42" spans="1:9" x14ac:dyDescent="0.35">
      <c r="A42" s="14">
        <v>10288</v>
      </c>
      <c r="B42" s="14" t="s">
        <v>211</v>
      </c>
      <c r="C42" s="14">
        <v>4</v>
      </c>
      <c r="D42" s="26">
        <v>41509</v>
      </c>
      <c r="E42" s="26">
        <v>41537</v>
      </c>
      <c r="F42" s="27">
        <f>ORDER!$G42-ORDER!$D42</f>
        <v>11</v>
      </c>
      <c r="G42" s="26">
        <v>41520</v>
      </c>
      <c r="H42" s="14">
        <v>1</v>
      </c>
      <c r="I42" s="14">
        <v>7.45</v>
      </c>
    </row>
    <row r="43" spans="1:9" x14ac:dyDescent="0.35">
      <c r="A43" s="16">
        <v>10289</v>
      </c>
      <c r="B43" s="16" t="s">
        <v>114</v>
      </c>
      <c r="C43" s="16">
        <v>7</v>
      </c>
      <c r="D43" s="28">
        <v>41512</v>
      </c>
      <c r="E43" s="28">
        <v>41540</v>
      </c>
      <c r="F43" s="29">
        <f>ORDER!$G43-ORDER!$D43</f>
        <v>2</v>
      </c>
      <c r="G43" s="28">
        <v>41514</v>
      </c>
      <c r="H43" s="16">
        <v>3</v>
      </c>
      <c r="I43" s="16">
        <v>22.77</v>
      </c>
    </row>
    <row r="44" spans="1:9" x14ac:dyDescent="0.35">
      <c r="A44" s="14">
        <v>10290</v>
      </c>
      <c r="B44" s="14" t="s">
        <v>128</v>
      </c>
      <c r="C44" s="14">
        <v>8</v>
      </c>
      <c r="D44" s="26">
        <v>41513</v>
      </c>
      <c r="E44" s="26">
        <v>41541</v>
      </c>
      <c r="F44" s="27">
        <f>ORDER!$G44-ORDER!$D44</f>
        <v>7</v>
      </c>
      <c r="G44" s="26">
        <v>41520</v>
      </c>
      <c r="H44" s="14">
        <v>1</v>
      </c>
      <c r="I44" s="14">
        <v>79.7</v>
      </c>
    </row>
    <row r="45" spans="1:9" x14ac:dyDescent="0.35">
      <c r="A45" s="16">
        <v>10291</v>
      </c>
      <c r="B45" s="16" t="s">
        <v>124</v>
      </c>
      <c r="C45" s="16">
        <v>6</v>
      </c>
      <c r="D45" s="28">
        <v>41513</v>
      </c>
      <c r="E45" s="28">
        <v>41541</v>
      </c>
      <c r="F45" s="29">
        <f>ORDER!$G45-ORDER!$D45</f>
        <v>8</v>
      </c>
      <c r="G45" s="28">
        <v>41521</v>
      </c>
      <c r="H45" s="16">
        <v>2</v>
      </c>
      <c r="I45" s="16">
        <v>6.4</v>
      </c>
    </row>
    <row r="46" spans="1:9" x14ac:dyDescent="0.35">
      <c r="A46" s="14">
        <v>10292</v>
      </c>
      <c r="B46" s="14" t="s">
        <v>223</v>
      </c>
      <c r="C46" s="14">
        <v>1</v>
      </c>
      <c r="D46" s="26">
        <v>41514</v>
      </c>
      <c r="E46" s="26">
        <v>41542</v>
      </c>
      <c r="F46" s="27">
        <f>ORDER!$G46-ORDER!$D46</f>
        <v>5</v>
      </c>
      <c r="G46" s="26">
        <v>41519</v>
      </c>
      <c r="H46" s="14">
        <v>2</v>
      </c>
      <c r="I46" s="14">
        <v>1.35</v>
      </c>
    </row>
    <row r="47" spans="1:9" x14ac:dyDescent="0.35">
      <c r="A47" s="16">
        <v>10293</v>
      </c>
      <c r="B47" s="16" t="s">
        <v>174</v>
      </c>
      <c r="C47" s="16">
        <v>1</v>
      </c>
      <c r="D47" s="28">
        <v>41515</v>
      </c>
      <c r="E47" s="28">
        <v>41543</v>
      </c>
      <c r="F47" s="29">
        <f>ORDER!$G47-ORDER!$D47</f>
        <v>13</v>
      </c>
      <c r="G47" s="28">
        <v>41528</v>
      </c>
      <c r="H47" s="16">
        <v>3</v>
      </c>
      <c r="I47" s="16">
        <v>21.18</v>
      </c>
    </row>
    <row r="48" spans="1:9" x14ac:dyDescent="0.35">
      <c r="A48" s="14">
        <v>10294</v>
      </c>
      <c r="B48" s="14" t="s">
        <v>127</v>
      </c>
      <c r="C48" s="14">
        <v>4</v>
      </c>
      <c r="D48" s="26">
        <v>41516</v>
      </c>
      <c r="E48" s="26">
        <v>41544</v>
      </c>
      <c r="F48" s="27">
        <f>ORDER!$G48-ORDER!$D48</f>
        <v>6</v>
      </c>
      <c r="G48" s="26">
        <v>41522</v>
      </c>
      <c r="H48" s="14">
        <v>2</v>
      </c>
      <c r="I48" s="14">
        <v>147.26</v>
      </c>
    </row>
    <row r="49" spans="1:9" x14ac:dyDescent="0.35">
      <c r="A49" s="16">
        <v>10295</v>
      </c>
      <c r="B49" s="16" t="s">
        <v>74</v>
      </c>
      <c r="C49" s="16">
        <v>2</v>
      </c>
      <c r="D49" s="28">
        <v>41519</v>
      </c>
      <c r="E49" s="28">
        <v>41547</v>
      </c>
      <c r="F49" s="29">
        <f>ORDER!$G49-ORDER!$D49</f>
        <v>8</v>
      </c>
      <c r="G49" s="28">
        <v>41527</v>
      </c>
      <c r="H49" s="16">
        <v>2</v>
      </c>
      <c r="I49" s="16">
        <v>1.1499999999999999</v>
      </c>
    </row>
    <row r="50" spans="1:9" x14ac:dyDescent="0.35">
      <c r="A50" s="14">
        <v>10296</v>
      </c>
      <c r="B50" s="14" t="s">
        <v>194</v>
      </c>
      <c r="C50" s="14">
        <v>6</v>
      </c>
      <c r="D50" s="26">
        <v>41520</v>
      </c>
      <c r="E50" s="26">
        <v>41548</v>
      </c>
      <c r="F50" s="27">
        <f>ORDER!$G50-ORDER!$D50</f>
        <v>8</v>
      </c>
      <c r="G50" s="26">
        <v>41528</v>
      </c>
      <c r="H50" s="14">
        <v>1</v>
      </c>
      <c r="I50" s="14">
        <v>0.12</v>
      </c>
    </row>
    <row r="51" spans="1:9" x14ac:dyDescent="0.35">
      <c r="A51" s="16">
        <v>10297</v>
      </c>
      <c r="B51" s="16" t="s">
        <v>98</v>
      </c>
      <c r="C51" s="16">
        <v>5</v>
      </c>
      <c r="D51" s="28">
        <v>41521</v>
      </c>
      <c r="E51" s="28">
        <v>41563</v>
      </c>
      <c r="F51" s="29">
        <f>ORDER!$G51-ORDER!$D51</f>
        <v>6</v>
      </c>
      <c r="G51" s="28">
        <v>41527</v>
      </c>
      <c r="H51" s="16">
        <v>2</v>
      </c>
      <c r="I51" s="16">
        <v>5.74</v>
      </c>
    </row>
    <row r="52" spans="1:9" x14ac:dyDescent="0.35">
      <c r="A52" s="14">
        <v>10298</v>
      </c>
      <c r="B52" s="14" t="s">
        <v>198</v>
      </c>
      <c r="C52" s="14">
        <v>6</v>
      </c>
      <c r="D52" s="26">
        <v>41522</v>
      </c>
      <c r="E52" s="26">
        <v>41550</v>
      </c>
      <c r="F52" s="27">
        <f>ORDER!$G52-ORDER!$D52</f>
        <v>6</v>
      </c>
      <c r="G52" s="26">
        <v>41528</v>
      </c>
      <c r="H52" s="14">
        <v>2</v>
      </c>
      <c r="I52" s="14">
        <v>168.22</v>
      </c>
    </row>
    <row r="53" spans="1:9" x14ac:dyDescent="0.35">
      <c r="A53" s="16">
        <v>10299</v>
      </c>
      <c r="B53" s="16" t="s">
        <v>207</v>
      </c>
      <c r="C53" s="16">
        <v>4</v>
      </c>
      <c r="D53" s="28">
        <v>41523</v>
      </c>
      <c r="E53" s="28">
        <v>41551</v>
      </c>
      <c r="F53" s="29">
        <f>ORDER!$G53-ORDER!$D53</f>
        <v>7</v>
      </c>
      <c r="G53" s="28">
        <v>41530</v>
      </c>
      <c r="H53" s="16">
        <v>2</v>
      </c>
      <c r="I53" s="16">
        <v>29.76</v>
      </c>
    </row>
    <row r="54" spans="1:9" x14ac:dyDescent="0.35">
      <c r="A54" s="14">
        <v>10300</v>
      </c>
      <c r="B54" s="14" t="s">
        <v>170</v>
      </c>
      <c r="C54" s="14">
        <v>2</v>
      </c>
      <c r="D54" s="26">
        <v>41526</v>
      </c>
      <c r="E54" s="26">
        <v>41554</v>
      </c>
      <c r="F54" s="27">
        <f>ORDER!$G54-ORDER!$D54</f>
        <v>9</v>
      </c>
      <c r="G54" s="26">
        <v>41535</v>
      </c>
      <c r="H54" s="14">
        <v>2</v>
      </c>
      <c r="I54" s="14">
        <v>17.68</v>
      </c>
    </row>
    <row r="55" spans="1:9" x14ac:dyDescent="0.35">
      <c r="A55" s="16">
        <v>10301</v>
      </c>
      <c r="B55" s="16" t="s">
        <v>248</v>
      </c>
      <c r="C55" s="16">
        <v>8</v>
      </c>
      <c r="D55" s="28">
        <v>41526</v>
      </c>
      <c r="E55" s="28">
        <v>41554</v>
      </c>
      <c r="F55" s="29">
        <f>ORDER!$G55-ORDER!$D55</f>
        <v>8</v>
      </c>
      <c r="G55" s="28">
        <v>41534</v>
      </c>
      <c r="H55" s="16">
        <v>2</v>
      </c>
      <c r="I55" s="16">
        <v>45.08</v>
      </c>
    </row>
    <row r="56" spans="1:9" x14ac:dyDescent="0.35">
      <c r="A56" s="14">
        <v>10302</v>
      </c>
      <c r="B56" s="14" t="s">
        <v>90</v>
      </c>
      <c r="C56" s="14">
        <v>4</v>
      </c>
      <c r="D56" s="26">
        <v>41527</v>
      </c>
      <c r="E56" s="26">
        <v>41555</v>
      </c>
      <c r="F56" s="27">
        <f>ORDER!$G56-ORDER!$D56</f>
        <v>29</v>
      </c>
      <c r="G56" s="26">
        <v>41556</v>
      </c>
      <c r="H56" s="14">
        <v>2</v>
      </c>
      <c r="I56" s="14">
        <v>6.27</v>
      </c>
    </row>
    <row r="57" spans="1:9" x14ac:dyDescent="0.35">
      <c r="A57" s="16">
        <v>10303</v>
      </c>
      <c r="B57" s="16" t="s">
        <v>179</v>
      </c>
      <c r="C57" s="16">
        <v>7</v>
      </c>
      <c r="D57" s="28">
        <v>41528</v>
      </c>
      <c r="E57" s="28">
        <v>41556</v>
      </c>
      <c r="F57" s="29">
        <f>ORDER!$G57-ORDER!$D57</f>
        <v>7</v>
      </c>
      <c r="G57" s="28">
        <v>41535</v>
      </c>
      <c r="H57" s="16">
        <v>2</v>
      </c>
      <c r="I57" s="16">
        <v>107.83</v>
      </c>
    </row>
    <row r="58" spans="1:9" x14ac:dyDescent="0.35">
      <c r="A58" s="14">
        <v>10304</v>
      </c>
      <c r="B58" s="14" t="s">
        <v>174</v>
      </c>
      <c r="C58" s="14">
        <v>1</v>
      </c>
      <c r="D58" s="26">
        <v>41529</v>
      </c>
      <c r="E58" s="26">
        <v>41557</v>
      </c>
      <c r="F58" s="27">
        <f>ORDER!$G58-ORDER!$D58</f>
        <v>5</v>
      </c>
      <c r="G58" s="26">
        <v>41534</v>
      </c>
      <c r="H58" s="14">
        <v>2</v>
      </c>
      <c r="I58" s="14">
        <v>63.79</v>
      </c>
    </row>
    <row r="59" spans="1:9" x14ac:dyDescent="0.35">
      <c r="A59" s="16">
        <v>10305</v>
      </c>
      <c r="B59" s="16" t="s">
        <v>252</v>
      </c>
      <c r="C59" s="16">
        <v>8</v>
      </c>
      <c r="D59" s="28">
        <v>41530</v>
      </c>
      <c r="E59" s="28">
        <v>41558</v>
      </c>
      <c r="F59" s="29">
        <f>ORDER!$G59-ORDER!$D59</f>
        <v>26</v>
      </c>
      <c r="G59" s="28">
        <v>41556</v>
      </c>
      <c r="H59" s="16">
        <v>3</v>
      </c>
      <c r="I59" s="16">
        <v>257.62</v>
      </c>
    </row>
    <row r="60" spans="1:9" x14ac:dyDescent="0.35">
      <c r="A60" s="14">
        <v>10306</v>
      </c>
      <c r="B60" s="14" t="s">
        <v>190</v>
      </c>
      <c r="C60" s="14">
        <v>1</v>
      </c>
      <c r="D60" s="26">
        <v>41533</v>
      </c>
      <c r="E60" s="26">
        <v>41561</v>
      </c>
      <c r="F60" s="27">
        <f>ORDER!$G60-ORDER!$D60</f>
        <v>7</v>
      </c>
      <c r="G60" s="26">
        <v>41540</v>
      </c>
      <c r="H60" s="14">
        <v>3</v>
      </c>
      <c r="I60" s="14">
        <v>7.56</v>
      </c>
    </row>
    <row r="61" spans="1:9" x14ac:dyDescent="0.35">
      <c r="A61" s="16">
        <v>10307</v>
      </c>
      <c r="B61" s="16" t="s">
        <v>232</v>
      </c>
      <c r="C61" s="16">
        <v>2</v>
      </c>
      <c r="D61" s="28">
        <v>41534</v>
      </c>
      <c r="E61" s="28">
        <v>41562</v>
      </c>
      <c r="F61" s="29">
        <f>ORDER!$G61-ORDER!$D61</f>
        <v>8</v>
      </c>
      <c r="G61" s="28">
        <v>41542</v>
      </c>
      <c r="H61" s="16">
        <v>2</v>
      </c>
      <c r="I61" s="16">
        <v>0.56000000000000005</v>
      </c>
    </row>
    <row r="62" spans="1:9" x14ac:dyDescent="0.35">
      <c r="A62" s="14">
        <v>10308</v>
      </c>
      <c r="B62" s="14" t="s">
        <v>79</v>
      </c>
      <c r="C62" s="14">
        <v>7</v>
      </c>
      <c r="D62" s="26">
        <v>41535</v>
      </c>
      <c r="E62" s="26">
        <v>41563</v>
      </c>
      <c r="F62" s="27">
        <f>ORDER!$G62-ORDER!$D62</f>
        <v>6</v>
      </c>
      <c r="G62" s="26">
        <v>41541</v>
      </c>
      <c r="H62" s="14">
        <v>3</v>
      </c>
      <c r="I62" s="14">
        <v>1.61</v>
      </c>
    </row>
    <row r="63" spans="1:9" x14ac:dyDescent="0.35">
      <c r="A63" s="16">
        <v>10309</v>
      </c>
      <c r="B63" s="16" t="s">
        <v>198</v>
      </c>
      <c r="C63" s="16">
        <v>3</v>
      </c>
      <c r="D63" s="28">
        <v>41536</v>
      </c>
      <c r="E63" s="28">
        <v>41564</v>
      </c>
      <c r="F63" s="29">
        <f>ORDER!$G63-ORDER!$D63</f>
        <v>34</v>
      </c>
      <c r="G63" s="28">
        <v>41570</v>
      </c>
      <c r="H63" s="16">
        <v>1</v>
      </c>
      <c r="I63" s="16">
        <v>47.3</v>
      </c>
    </row>
    <row r="64" spans="1:9" x14ac:dyDescent="0.35">
      <c r="A64" s="14">
        <v>10310</v>
      </c>
      <c r="B64" s="14" t="s">
        <v>272</v>
      </c>
      <c r="C64" s="14">
        <v>8</v>
      </c>
      <c r="D64" s="26">
        <v>41537</v>
      </c>
      <c r="E64" s="26">
        <v>41565</v>
      </c>
      <c r="F64" s="27">
        <f>ORDER!$G64-ORDER!$D64</f>
        <v>7</v>
      </c>
      <c r="G64" s="26">
        <v>41544</v>
      </c>
      <c r="H64" s="14">
        <v>2</v>
      </c>
      <c r="I64" s="14">
        <v>17.52</v>
      </c>
    </row>
    <row r="65" spans="1:9" x14ac:dyDescent="0.35">
      <c r="A65" s="16">
        <v>10311</v>
      </c>
      <c r="B65" s="16" t="s">
        <v>138</v>
      </c>
      <c r="C65" s="16">
        <v>1</v>
      </c>
      <c r="D65" s="28">
        <v>41537</v>
      </c>
      <c r="E65" s="28">
        <v>41551</v>
      </c>
      <c r="F65" s="29">
        <f>ORDER!$G65-ORDER!$D65</f>
        <v>6</v>
      </c>
      <c r="G65" s="28">
        <v>41543</v>
      </c>
      <c r="H65" s="16">
        <v>3</v>
      </c>
      <c r="I65" s="16">
        <v>24.69</v>
      </c>
    </row>
    <row r="66" spans="1:9" x14ac:dyDescent="0.35">
      <c r="A66" s="14">
        <v>10312</v>
      </c>
      <c r="B66" s="14" t="s">
        <v>248</v>
      </c>
      <c r="C66" s="14">
        <v>2</v>
      </c>
      <c r="D66" s="26">
        <v>41540</v>
      </c>
      <c r="E66" s="26">
        <v>41568</v>
      </c>
      <c r="F66" s="27">
        <f>ORDER!$G66-ORDER!$D66</f>
        <v>10</v>
      </c>
      <c r="G66" s="26">
        <v>41550</v>
      </c>
      <c r="H66" s="14">
        <v>2</v>
      </c>
      <c r="I66" s="14">
        <v>40.26</v>
      </c>
    </row>
    <row r="67" spans="1:9" x14ac:dyDescent="0.35">
      <c r="A67" s="16">
        <v>10313</v>
      </c>
      <c r="B67" s="16" t="s">
        <v>163</v>
      </c>
      <c r="C67" s="16">
        <v>2</v>
      </c>
      <c r="D67" s="28">
        <v>41541</v>
      </c>
      <c r="E67" s="28">
        <v>41569</v>
      </c>
      <c r="F67" s="29">
        <f>ORDER!$G67-ORDER!$D67</f>
        <v>10</v>
      </c>
      <c r="G67" s="28">
        <v>41551</v>
      </c>
      <c r="H67" s="16">
        <v>2</v>
      </c>
      <c r="I67" s="16">
        <v>1.96</v>
      </c>
    </row>
    <row r="68" spans="1:9" x14ac:dyDescent="0.35">
      <c r="A68" s="14">
        <v>10314</v>
      </c>
      <c r="B68" s="14" t="s">
        <v>127</v>
      </c>
      <c r="C68" s="14">
        <v>1</v>
      </c>
      <c r="D68" s="26">
        <v>41542</v>
      </c>
      <c r="E68" s="26">
        <v>41570</v>
      </c>
      <c r="F68" s="27">
        <f>ORDER!$G68-ORDER!$D68</f>
        <v>9</v>
      </c>
      <c r="G68" s="26">
        <v>41551</v>
      </c>
      <c r="H68" s="14">
        <v>2</v>
      </c>
      <c r="I68" s="14">
        <v>74.16</v>
      </c>
    </row>
    <row r="69" spans="1:9" x14ac:dyDescent="0.35">
      <c r="A69" s="16">
        <v>10315</v>
      </c>
      <c r="B69" s="16" t="s">
        <v>201</v>
      </c>
      <c r="C69" s="16">
        <v>4</v>
      </c>
      <c r="D69" s="28">
        <v>41543</v>
      </c>
      <c r="E69" s="28">
        <v>41571</v>
      </c>
      <c r="F69" s="29">
        <f>ORDER!$G69-ORDER!$D69</f>
        <v>7</v>
      </c>
      <c r="G69" s="28">
        <v>41550</v>
      </c>
      <c r="H69" s="16">
        <v>2</v>
      </c>
      <c r="I69" s="16">
        <v>41.76</v>
      </c>
    </row>
    <row r="70" spans="1:9" x14ac:dyDescent="0.35">
      <c r="A70" s="14">
        <v>10316</v>
      </c>
      <c r="B70" s="14" t="s">
        <v>127</v>
      </c>
      <c r="C70" s="14">
        <v>1</v>
      </c>
      <c r="D70" s="26">
        <v>41544</v>
      </c>
      <c r="E70" s="26">
        <v>41572</v>
      </c>
      <c r="F70" s="27">
        <f>ORDER!$G70-ORDER!$D70</f>
        <v>11</v>
      </c>
      <c r="G70" s="26">
        <v>41555</v>
      </c>
      <c r="H70" s="14">
        <v>3</v>
      </c>
      <c r="I70" s="14">
        <v>150.15</v>
      </c>
    </row>
    <row r="71" spans="1:9" x14ac:dyDescent="0.35">
      <c r="A71" s="16">
        <v>10317</v>
      </c>
      <c r="B71" s="16" t="s">
        <v>232</v>
      </c>
      <c r="C71" s="16">
        <v>6</v>
      </c>
      <c r="D71" s="28">
        <v>41547</v>
      </c>
      <c r="E71" s="28">
        <v>41575</v>
      </c>
      <c r="F71" s="29">
        <f>ORDER!$G71-ORDER!$D71</f>
        <v>10</v>
      </c>
      <c r="G71" s="28">
        <v>41557</v>
      </c>
      <c r="H71" s="16">
        <v>1</v>
      </c>
      <c r="I71" s="16">
        <v>12.69</v>
      </c>
    </row>
    <row r="72" spans="1:9" x14ac:dyDescent="0.35">
      <c r="A72" s="14">
        <v>10318</v>
      </c>
      <c r="B72" s="14" t="s">
        <v>201</v>
      </c>
      <c r="C72" s="14">
        <v>8</v>
      </c>
      <c r="D72" s="26">
        <v>41548</v>
      </c>
      <c r="E72" s="26">
        <v>41576</v>
      </c>
      <c r="F72" s="27">
        <f>ORDER!$G72-ORDER!$D72</f>
        <v>3</v>
      </c>
      <c r="G72" s="26">
        <v>41551</v>
      </c>
      <c r="H72" s="14">
        <v>2</v>
      </c>
      <c r="I72" s="14">
        <v>4.7300000000000004</v>
      </c>
    </row>
    <row r="73" spans="1:9" x14ac:dyDescent="0.35">
      <c r="A73" s="16">
        <v>10319</v>
      </c>
      <c r="B73" s="16" t="s">
        <v>174</v>
      </c>
      <c r="C73" s="16">
        <v>7</v>
      </c>
      <c r="D73" s="28">
        <v>41549</v>
      </c>
      <c r="E73" s="28">
        <v>41577</v>
      </c>
      <c r="F73" s="29">
        <f>ORDER!$G73-ORDER!$D73</f>
        <v>9</v>
      </c>
      <c r="G73" s="28">
        <v>41558</v>
      </c>
      <c r="H73" s="16">
        <v>3</v>
      </c>
      <c r="I73" s="16">
        <v>64.5</v>
      </c>
    </row>
    <row r="74" spans="1:9" x14ac:dyDescent="0.35">
      <c r="A74" s="14">
        <v>10320</v>
      </c>
      <c r="B74" s="14" t="s">
        <v>141</v>
      </c>
      <c r="C74" s="14">
        <v>5</v>
      </c>
      <c r="D74" s="26">
        <v>41550</v>
      </c>
      <c r="E74" s="26">
        <v>41564</v>
      </c>
      <c r="F74" s="27">
        <f>ORDER!$G74-ORDER!$D74</f>
        <v>15</v>
      </c>
      <c r="G74" s="26">
        <v>41565</v>
      </c>
      <c r="H74" s="14">
        <v>3</v>
      </c>
      <c r="I74" s="14">
        <v>34.57</v>
      </c>
    </row>
    <row r="75" spans="1:9" x14ac:dyDescent="0.35">
      <c r="A75" s="16">
        <v>10321</v>
      </c>
      <c r="B75" s="16" t="s">
        <v>201</v>
      </c>
      <c r="C75" s="16">
        <v>3</v>
      </c>
      <c r="D75" s="28">
        <v>41550</v>
      </c>
      <c r="E75" s="28">
        <v>41578</v>
      </c>
      <c r="F75" s="29">
        <f>ORDER!$G75-ORDER!$D75</f>
        <v>8</v>
      </c>
      <c r="G75" s="28">
        <v>41558</v>
      </c>
      <c r="H75" s="16">
        <v>2</v>
      </c>
      <c r="I75" s="16">
        <v>3.43</v>
      </c>
    </row>
    <row r="76" spans="1:9" x14ac:dyDescent="0.35">
      <c r="A76" s="14">
        <v>10322</v>
      </c>
      <c r="B76" s="14" t="s">
        <v>258</v>
      </c>
      <c r="C76" s="14">
        <v>7</v>
      </c>
      <c r="D76" s="26">
        <v>41551</v>
      </c>
      <c r="E76" s="26">
        <v>41579</v>
      </c>
      <c r="F76" s="27">
        <f>ORDER!$G76-ORDER!$D76</f>
        <v>19</v>
      </c>
      <c r="G76" s="26">
        <v>41570</v>
      </c>
      <c r="H76" s="14">
        <v>3</v>
      </c>
      <c r="I76" s="14">
        <v>0.4</v>
      </c>
    </row>
    <row r="77" spans="1:9" x14ac:dyDescent="0.35">
      <c r="A77" s="16">
        <v>10323</v>
      </c>
      <c r="B77" s="16" t="s">
        <v>204</v>
      </c>
      <c r="C77" s="16">
        <v>4</v>
      </c>
      <c r="D77" s="28">
        <v>41554</v>
      </c>
      <c r="E77" s="28">
        <v>41582</v>
      </c>
      <c r="F77" s="29">
        <f>ORDER!$G77-ORDER!$D77</f>
        <v>7</v>
      </c>
      <c r="G77" s="28">
        <v>41561</v>
      </c>
      <c r="H77" s="16">
        <v>1</v>
      </c>
      <c r="I77" s="16">
        <v>4.88</v>
      </c>
    </row>
    <row r="78" spans="1:9" x14ac:dyDescent="0.35">
      <c r="A78" s="14">
        <v>10324</v>
      </c>
      <c r="B78" s="14" t="s">
        <v>289</v>
      </c>
      <c r="C78" s="14">
        <v>9</v>
      </c>
      <c r="D78" s="26">
        <v>41555</v>
      </c>
      <c r="E78" s="26">
        <v>41583</v>
      </c>
      <c r="F78" s="27">
        <f>ORDER!$G78-ORDER!$D78</f>
        <v>2</v>
      </c>
      <c r="G78" s="26">
        <v>41557</v>
      </c>
      <c r="H78" s="14">
        <v>1</v>
      </c>
      <c r="I78" s="14">
        <v>214.27</v>
      </c>
    </row>
    <row r="79" spans="1:9" x14ac:dyDescent="0.35">
      <c r="A79" s="16">
        <v>10325</v>
      </c>
      <c r="B79" s="16" t="s">
        <v>204</v>
      </c>
      <c r="C79" s="16">
        <v>1</v>
      </c>
      <c r="D79" s="28">
        <v>41556</v>
      </c>
      <c r="E79" s="28">
        <v>41570</v>
      </c>
      <c r="F79" s="29">
        <f>ORDER!$G79-ORDER!$D79</f>
        <v>5</v>
      </c>
      <c r="G79" s="28">
        <v>41561</v>
      </c>
      <c r="H79" s="16">
        <v>3</v>
      </c>
      <c r="I79" s="16">
        <v>64.86</v>
      </c>
    </row>
    <row r="80" spans="1:9" x14ac:dyDescent="0.35">
      <c r="A80" s="14">
        <v>10326</v>
      </c>
      <c r="B80" s="14" t="s">
        <v>102</v>
      </c>
      <c r="C80" s="14">
        <v>4</v>
      </c>
      <c r="D80" s="26">
        <v>41557</v>
      </c>
      <c r="E80" s="26">
        <v>41585</v>
      </c>
      <c r="F80" s="27">
        <f>ORDER!$G80-ORDER!$D80</f>
        <v>4</v>
      </c>
      <c r="G80" s="26">
        <v>41561</v>
      </c>
      <c r="H80" s="14">
        <v>2</v>
      </c>
      <c r="I80" s="14">
        <v>77.92</v>
      </c>
    </row>
    <row r="81" spans="1:9" x14ac:dyDescent="0.35">
      <c r="A81" s="16">
        <v>10327</v>
      </c>
      <c r="B81" s="16" t="s">
        <v>134</v>
      </c>
      <c r="C81" s="16">
        <v>2</v>
      </c>
      <c r="D81" s="28">
        <v>41558</v>
      </c>
      <c r="E81" s="28">
        <v>41586</v>
      </c>
      <c r="F81" s="29">
        <f>ORDER!$G81-ORDER!$D81</f>
        <v>3</v>
      </c>
      <c r="G81" s="28">
        <v>41561</v>
      </c>
      <c r="H81" s="16">
        <v>1</v>
      </c>
      <c r="I81" s="16">
        <v>63.36</v>
      </c>
    </row>
    <row r="82" spans="1:9" x14ac:dyDescent="0.35">
      <c r="A82" s="14">
        <v>10328</v>
      </c>
      <c r="B82" s="14" t="s">
        <v>171</v>
      </c>
      <c r="C82" s="14">
        <v>4</v>
      </c>
      <c r="D82" s="26">
        <v>41561</v>
      </c>
      <c r="E82" s="26">
        <v>41589</v>
      </c>
      <c r="F82" s="27">
        <f>ORDER!$G82-ORDER!$D82</f>
        <v>3</v>
      </c>
      <c r="G82" s="26">
        <v>41564</v>
      </c>
      <c r="H82" s="14">
        <v>3</v>
      </c>
      <c r="I82" s="14">
        <v>87.03</v>
      </c>
    </row>
    <row r="83" spans="1:9" x14ac:dyDescent="0.35">
      <c r="A83" s="16">
        <v>10329</v>
      </c>
      <c r="B83" s="16" t="s">
        <v>158</v>
      </c>
      <c r="C83" s="16">
        <v>4</v>
      </c>
      <c r="D83" s="28">
        <v>41562</v>
      </c>
      <c r="E83" s="28">
        <v>41604</v>
      </c>
      <c r="F83" s="29">
        <f>ORDER!$G83-ORDER!$D83</f>
        <v>8</v>
      </c>
      <c r="G83" s="28">
        <v>41570</v>
      </c>
      <c r="H83" s="16">
        <v>2</v>
      </c>
      <c r="I83" s="16">
        <v>191.67</v>
      </c>
    </row>
    <row r="84" spans="1:9" x14ac:dyDescent="0.35">
      <c r="A84" s="14">
        <v>10330</v>
      </c>
      <c r="B84" s="14" t="s">
        <v>194</v>
      </c>
      <c r="C84" s="14">
        <v>3</v>
      </c>
      <c r="D84" s="26">
        <v>41563</v>
      </c>
      <c r="E84" s="26">
        <v>41591</v>
      </c>
      <c r="F84" s="27">
        <f>ORDER!$G84-ORDER!$D84</f>
        <v>12</v>
      </c>
      <c r="G84" s="26">
        <v>41575</v>
      </c>
      <c r="H84" s="14">
        <v>1</v>
      </c>
      <c r="I84" s="14">
        <v>12.75</v>
      </c>
    </row>
    <row r="85" spans="1:9" x14ac:dyDescent="0.35">
      <c r="A85" s="16">
        <v>10331</v>
      </c>
      <c r="B85" s="16" t="s">
        <v>106</v>
      </c>
      <c r="C85" s="16">
        <v>9</v>
      </c>
      <c r="D85" s="28">
        <v>41563</v>
      </c>
      <c r="E85" s="28">
        <v>41605</v>
      </c>
      <c r="F85" s="29">
        <f>ORDER!$G85-ORDER!$D85</f>
        <v>5</v>
      </c>
      <c r="G85" s="28">
        <v>41568</v>
      </c>
      <c r="H85" s="16">
        <v>1</v>
      </c>
      <c r="I85" s="16">
        <v>10.19</v>
      </c>
    </row>
    <row r="86" spans="1:9" x14ac:dyDescent="0.35">
      <c r="A86" s="14">
        <v>10332</v>
      </c>
      <c r="B86" s="14" t="s">
        <v>240</v>
      </c>
      <c r="C86" s="14">
        <v>3</v>
      </c>
      <c r="D86" s="26">
        <v>41564</v>
      </c>
      <c r="E86" s="26">
        <v>41606</v>
      </c>
      <c r="F86" s="27">
        <f>ORDER!$G86-ORDER!$D86</f>
        <v>4</v>
      </c>
      <c r="G86" s="26">
        <v>41568</v>
      </c>
      <c r="H86" s="14">
        <v>2</v>
      </c>
      <c r="I86" s="14">
        <v>52.84</v>
      </c>
    </row>
    <row r="87" spans="1:9" x14ac:dyDescent="0.35">
      <c r="A87" s="16">
        <v>10333</v>
      </c>
      <c r="B87" s="16" t="s">
        <v>141</v>
      </c>
      <c r="C87" s="16">
        <v>5</v>
      </c>
      <c r="D87" s="28">
        <v>41565</v>
      </c>
      <c r="E87" s="28">
        <v>41593</v>
      </c>
      <c r="F87" s="29">
        <f>ORDER!$G87-ORDER!$D87</f>
        <v>7</v>
      </c>
      <c r="G87" s="28">
        <v>41572</v>
      </c>
      <c r="H87" s="16">
        <v>3</v>
      </c>
      <c r="I87" s="16">
        <v>0.59</v>
      </c>
    </row>
    <row r="88" spans="1:9" x14ac:dyDescent="0.35">
      <c r="A88" s="14">
        <v>10334</v>
      </c>
      <c r="B88" s="14" t="s">
        <v>86</v>
      </c>
      <c r="C88" s="14">
        <v>8</v>
      </c>
      <c r="D88" s="26">
        <v>41568</v>
      </c>
      <c r="E88" s="26">
        <v>41596</v>
      </c>
      <c r="F88" s="27">
        <f>ORDER!$G88-ORDER!$D88</f>
        <v>7</v>
      </c>
      <c r="G88" s="26">
        <v>41575</v>
      </c>
      <c r="H88" s="14">
        <v>2</v>
      </c>
      <c r="I88" s="14">
        <v>8.56</v>
      </c>
    </row>
    <row r="89" spans="1:9" x14ac:dyDescent="0.35">
      <c r="A89" s="16">
        <v>10335</v>
      </c>
      <c r="B89" s="16" t="s">
        <v>198</v>
      </c>
      <c r="C89" s="16">
        <v>7</v>
      </c>
      <c r="D89" s="28">
        <v>41569</v>
      </c>
      <c r="E89" s="28">
        <v>41597</v>
      </c>
      <c r="F89" s="29">
        <f>ORDER!$G89-ORDER!$D89</f>
        <v>2</v>
      </c>
      <c r="G89" s="28">
        <v>41571</v>
      </c>
      <c r="H89" s="16">
        <v>2</v>
      </c>
      <c r="I89" s="16">
        <v>42.11</v>
      </c>
    </row>
    <row r="90" spans="1:9" x14ac:dyDescent="0.35">
      <c r="A90" s="14">
        <v>10336</v>
      </c>
      <c r="B90" s="14" t="s">
        <v>264</v>
      </c>
      <c r="C90" s="14">
        <v>7</v>
      </c>
      <c r="D90" s="26">
        <v>41570</v>
      </c>
      <c r="E90" s="26">
        <v>41598</v>
      </c>
      <c r="F90" s="27">
        <f>ORDER!$G90-ORDER!$D90</f>
        <v>2</v>
      </c>
      <c r="G90" s="26">
        <v>41572</v>
      </c>
      <c r="H90" s="14">
        <v>2</v>
      </c>
      <c r="I90" s="14">
        <v>15.51</v>
      </c>
    </row>
    <row r="91" spans="1:9" x14ac:dyDescent="0.35">
      <c r="A91" s="16">
        <v>10337</v>
      </c>
      <c r="B91" s="16" t="s">
        <v>145</v>
      </c>
      <c r="C91" s="16">
        <v>4</v>
      </c>
      <c r="D91" s="28">
        <v>41571</v>
      </c>
      <c r="E91" s="28">
        <v>41599</v>
      </c>
      <c r="F91" s="29">
        <f>ORDER!$G91-ORDER!$D91</f>
        <v>5</v>
      </c>
      <c r="G91" s="28">
        <v>41576</v>
      </c>
      <c r="H91" s="16">
        <v>3</v>
      </c>
      <c r="I91" s="16">
        <v>108.26</v>
      </c>
    </row>
    <row r="92" spans="1:9" x14ac:dyDescent="0.35">
      <c r="A92" s="14">
        <v>10338</v>
      </c>
      <c r="B92" s="14" t="s">
        <v>252</v>
      </c>
      <c r="C92" s="14">
        <v>4</v>
      </c>
      <c r="D92" s="26">
        <v>41572</v>
      </c>
      <c r="E92" s="26">
        <v>41600</v>
      </c>
      <c r="F92" s="27">
        <f>ORDER!$G92-ORDER!$D92</f>
        <v>4</v>
      </c>
      <c r="G92" s="26">
        <v>41576</v>
      </c>
      <c r="H92" s="14">
        <v>3</v>
      </c>
      <c r="I92" s="14">
        <v>84.21</v>
      </c>
    </row>
    <row r="93" spans="1:9" x14ac:dyDescent="0.35">
      <c r="A93" s="16">
        <v>10339</v>
      </c>
      <c r="B93" s="16" t="s">
        <v>240</v>
      </c>
      <c r="C93" s="16">
        <v>2</v>
      </c>
      <c r="D93" s="28">
        <v>41575</v>
      </c>
      <c r="E93" s="28">
        <v>41603</v>
      </c>
      <c r="F93" s="29">
        <f>ORDER!$G93-ORDER!$D93</f>
        <v>7</v>
      </c>
      <c r="G93" s="28">
        <v>41582</v>
      </c>
      <c r="H93" s="16">
        <v>2</v>
      </c>
      <c r="I93" s="16">
        <v>15.66</v>
      </c>
    </row>
    <row r="94" spans="1:9" x14ac:dyDescent="0.35">
      <c r="A94" s="14">
        <v>10340</v>
      </c>
      <c r="B94" s="14" t="s">
        <v>106</v>
      </c>
      <c r="C94" s="14">
        <v>1</v>
      </c>
      <c r="D94" s="26">
        <v>41576</v>
      </c>
      <c r="E94" s="26">
        <v>41604</v>
      </c>
      <c r="F94" s="27">
        <f>ORDER!$G94-ORDER!$D94</f>
        <v>10</v>
      </c>
      <c r="G94" s="26">
        <v>41586</v>
      </c>
      <c r="H94" s="14">
        <v>3</v>
      </c>
      <c r="I94" s="14">
        <v>166.31</v>
      </c>
    </row>
    <row r="95" spans="1:9" x14ac:dyDescent="0.35">
      <c r="A95" s="16">
        <v>10341</v>
      </c>
      <c r="B95" s="16" t="s">
        <v>294</v>
      </c>
      <c r="C95" s="16">
        <v>7</v>
      </c>
      <c r="D95" s="28">
        <v>41576</v>
      </c>
      <c r="E95" s="28">
        <v>41604</v>
      </c>
      <c r="F95" s="29">
        <f>ORDER!$G95-ORDER!$D95</f>
        <v>7</v>
      </c>
      <c r="G95" s="28">
        <v>41583</v>
      </c>
      <c r="H95" s="16">
        <v>3</v>
      </c>
      <c r="I95" s="16">
        <v>26.78</v>
      </c>
    </row>
    <row r="96" spans="1:9" x14ac:dyDescent="0.35">
      <c r="A96" s="14">
        <v>10342</v>
      </c>
      <c r="B96" s="14" t="s">
        <v>145</v>
      </c>
      <c r="C96" s="14">
        <v>4</v>
      </c>
      <c r="D96" s="26">
        <v>41577</v>
      </c>
      <c r="E96" s="26">
        <v>41591</v>
      </c>
      <c r="F96" s="27">
        <f>ORDER!$G96-ORDER!$D96</f>
        <v>5</v>
      </c>
      <c r="G96" s="26">
        <v>41582</v>
      </c>
      <c r="H96" s="14">
        <v>2</v>
      </c>
      <c r="I96" s="14">
        <v>54.83</v>
      </c>
    </row>
    <row r="97" spans="1:9" x14ac:dyDescent="0.35">
      <c r="A97" s="16">
        <v>10343</v>
      </c>
      <c r="B97" s="16" t="s">
        <v>185</v>
      </c>
      <c r="C97" s="16">
        <v>4</v>
      </c>
      <c r="D97" s="28">
        <v>41578</v>
      </c>
      <c r="E97" s="28">
        <v>41606</v>
      </c>
      <c r="F97" s="29">
        <f>ORDER!$G97-ORDER!$D97</f>
        <v>6</v>
      </c>
      <c r="G97" s="28">
        <v>41584</v>
      </c>
      <c r="H97" s="16">
        <v>1</v>
      </c>
      <c r="I97" s="16">
        <v>110.37</v>
      </c>
    </row>
    <row r="98" spans="1:9" x14ac:dyDescent="0.35">
      <c r="A98" s="14">
        <v>10344</v>
      </c>
      <c r="B98" s="14" t="s">
        <v>152</v>
      </c>
      <c r="C98" s="14">
        <v>4</v>
      </c>
      <c r="D98" s="26">
        <v>41579</v>
      </c>
      <c r="E98" s="26">
        <v>41607</v>
      </c>
      <c r="F98" s="27">
        <f>ORDER!$G98-ORDER!$D98</f>
        <v>4</v>
      </c>
      <c r="G98" s="26">
        <v>41583</v>
      </c>
      <c r="H98" s="14">
        <v>2</v>
      </c>
      <c r="I98" s="14">
        <v>23.29</v>
      </c>
    </row>
    <row r="99" spans="1:9" x14ac:dyDescent="0.35">
      <c r="A99" s="16">
        <v>10345</v>
      </c>
      <c r="B99" s="16" t="s">
        <v>163</v>
      </c>
      <c r="C99" s="16">
        <v>2</v>
      </c>
      <c r="D99" s="28">
        <v>41582</v>
      </c>
      <c r="E99" s="28">
        <v>41610</v>
      </c>
      <c r="F99" s="29">
        <f>ORDER!$G99-ORDER!$D99</f>
        <v>7</v>
      </c>
      <c r="G99" s="28">
        <v>41589</v>
      </c>
      <c r="H99" s="16">
        <v>2</v>
      </c>
      <c r="I99" s="16">
        <v>249.06</v>
      </c>
    </row>
    <row r="100" spans="1:9" x14ac:dyDescent="0.35">
      <c r="A100" s="14">
        <v>10346</v>
      </c>
      <c r="B100" s="14" t="s">
        <v>127</v>
      </c>
      <c r="C100" s="14">
        <v>3</v>
      </c>
      <c r="D100" s="26">
        <v>41583</v>
      </c>
      <c r="E100" s="26">
        <v>41625</v>
      </c>
      <c r="F100" s="27">
        <f>ORDER!$G100-ORDER!$D100</f>
        <v>3</v>
      </c>
      <c r="G100" s="26">
        <v>41586</v>
      </c>
      <c r="H100" s="14">
        <v>3</v>
      </c>
      <c r="I100" s="14">
        <v>142.08000000000001</v>
      </c>
    </row>
    <row r="101" spans="1:9" x14ac:dyDescent="0.35">
      <c r="A101" s="16">
        <v>10347</v>
      </c>
      <c r="B101" s="16" t="s">
        <v>149</v>
      </c>
      <c r="C101" s="16">
        <v>4</v>
      </c>
      <c r="D101" s="28">
        <v>41584</v>
      </c>
      <c r="E101" s="28">
        <v>41612</v>
      </c>
      <c r="F101" s="29">
        <f>ORDER!$G101-ORDER!$D101</f>
        <v>2</v>
      </c>
      <c r="G101" s="28">
        <v>41586</v>
      </c>
      <c r="H101" s="16">
        <v>3</v>
      </c>
      <c r="I101" s="16">
        <v>3.1</v>
      </c>
    </row>
    <row r="102" spans="1:9" x14ac:dyDescent="0.35">
      <c r="A102" s="14">
        <v>10348</v>
      </c>
      <c r="B102" s="14" t="s">
        <v>248</v>
      </c>
      <c r="C102" s="14">
        <v>4</v>
      </c>
      <c r="D102" s="26">
        <v>41585</v>
      </c>
      <c r="E102" s="26">
        <v>41613</v>
      </c>
      <c r="F102" s="27">
        <f>ORDER!$G102-ORDER!$D102</f>
        <v>8</v>
      </c>
      <c r="G102" s="26">
        <v>41593</v>
      </c>
      <c r="H102" s="14">
        <v>2</v>
      </c>
      <c r="I102" s="14">
        <v>0.78</v>
      </c>
    </row>
    <row r="103" spans="1:9" x14ac:dyDescent="0.35">
      <c r="A103" s="16">
        <v>10349</v>
      </c>
      <c r="B103" s="16" t="s">
        <v>158</v>
      </c>
      <c r="C103" s="16">
        <v>7</v>
      </c>
      <c r="D103" s="28">
        <v>41586</v>
      </c>
      <c r="E103" s="28">
        <v>41614</v>
      </c>
      <c r="F103" s="29">
        <f>ORDER!$G103-ORDER!$D103</f>
        <v>7</v>
      </c>
      <c r="G103" s="28">
        <v>41593</v>
      </c>
      <c r="H103" s="16">
        <v>1</v>
      </c>
      <c r="I103" s="16">
        <v>8.6300000000000008</v>
      </c>
    </row>
    <row r="104" spans="1:9" x14ac:dyDescent="0.35">
      <c r="A104" s="14">
        <v>10350</v>
      </c>
      <c r="B104" s="14" t="s">
        <v>212</v>
      </c>
      <c r="C104" s="14">
        <v>6</v>
      </c>
      <c r="D104" s="26">
        <v>41589</v>
      </c>
      <c r="E104" s="26">
        <v>41617</v>
      </c>
      <c r="F104" s="27">
        <f>ORDER!$G104-ORDER!$D104</f>
        <v>22</v>
      </c>
      <c r="G104" s="26">
        <v>41611</v>
      </c>
      <c r="H104" s="14">
        <v>2</v>
      </c>
      <c r="I104" s="14">
        <v>64.19</v>
      </c>
    </row>
    <row r="105" spans="1:9" x14ac:dyDescent="0.35">
      <c r="A105" s="16">
        <v>10351</v>
      </c>
      <c r="B105" s="16" t="s">
        <v>113</v>
      </c>
      <c r="C105" s="16">
        <v>1</v>
      </c>
      <c r="D105" s="28">
        <v>41589</v>
      </c>
      <c r="E105" s="28">
        <v>41617</v>
      </c>
      <c r="F105" s="29">
        <f>ORDER!$G105-ORDER!$D105</f>
        <v>9</v>
      </c>
      <c r="G105" s="28">
        <v>41598</v>
      </c>
      <c r="H105" s="16">
        <v>1</v>
      </c>
      <c r="I105" s="16">
        <v>162.33000000000001</v>
      </c>
    </row>
    <row r="106" spans="1:9" x14ac:dyDescent="0.35">
      <c r="A106" s="14">
        <v>10352</v>
      </c>
      <c r="B106" s="14" t="s">
        <v>171</v>
      </c>
      <c r="C106" s="14">
        <v>3</v>
      </c>
      <c r="D106" s="26">
        <v>41590</v>
      </c>
      <c r="E106" s="26">
        <v>41604</v>
      </c>
      <c r="F106" s="27">
        <f>ORDER!$G106-ORDER!$D106</f>
        <v>6</v>
      </c>
      <c r="G106" s="26">
        <v>41596</v>
      </c>
      <c r="H106" s="14">
        <v>3</v>
      </c>
      <c r="I106" s="14">
        <v>1.3</v>
      </c>
    </row>
    <row r="107" spans="1:9" x14ac:dyDescent="0.35">
      <c r="A107" s="16">
        <v>10353</v>
      </c>
      <c r="B107" s="16" t="s">
        <v>261</v>
      </c>
      <c r="C107" s="16">
        <v>7</v>
      </c>
      <c r="D107" s="28">
        <v>41591</v>
      </c>
      <c r="E107" s="28">
        <v>41619</v>
      </c>
      <c r="F107" s="29">
        <f>ORDER!$G107-ORDER!$D107</f>
        <v>12</v>
      </c>
      <c r="G107" s="28">
        <v>41603</v>
      </c>
      <c r="H107" s="16">
        <v>3</v>
      </c>
      <c r="I107" s="16">
        <v>360.63</v>
      </c>
    </row>
    <row r="108" spans="1:9" x14ac:dyDescent="0.35">
      <c r="A108" s="14">
        <v>10354</v>
      </c>
      <c r="B108" s="14" t="s">
        <v>258</v>
      </c>
      <c r="C108" s="14">
        <v>8</v>
      </c>
      <c r="D108" s="26">
        <v>41592</v>
      </c>
      <c r="E108" s="26">
        <v>41620</v>
      </c>
      <c r="F108" s="27">
        <f>ORDER!$G108-ORDER!$D108</f>
        <v>6</v>
      </c>
      <c r="G108" s="26">
        <v>41598</v>
      </c>
      <c r="H108" s="14">
        <v>3</v>
      </c>
      <c r="I108" s="14">
        <v>53.8</v>
      </c>
    </row>
    <row r="109" spans="1:9" x14ac:dyDescent="0.35">
      <c r="A109" s="16">
        <v>10355</v>
      </c>
      <c r="B109" s="16" t="s">
        <v>87</v>
      </c>
      <c r="C109" s="16">
        <v>6</v>
      </c>
      <c r="D109" s="28">
        <v>41593</v>
      </c>
      <c r="E109" s="28">
        <v>41621</v>
      </c>
      <c r="F109" s="29">
        <f>ORDER!$G109-ORDER!$D109</f>
        <v>5</v>
      </c>
      <c r="G109" s="28">
        <v>41598</v>
      </c>
      <c r="H109" s="16">
        <v>1</v>
      </c>
      <c r="I109" s="16">
        <v>41.95</v>
      </c>
    </row>
    <row r="110" spans="1:9" x14ac:dyDescent="0.35">
      <c r="A110" s="14">
        <v>10356</v>
      </c>
      <c r="B110" s="14" t="s">
        <v>248</v>
      </c>
      <c r="C110" s="14">
        <v>6</v>
      </c>
      <c r="D110" s="26">
        <v>41596</v>
      </c>
      <c r="E110" s="26">
        <v>41624</v>
      </c>
      <c r="F110" s="27">
        <f>ORDER!$G110-ORDER!$D110</f>
        <v>9</v>
      </c>
      <c r="G110" s="26">
        <v>41605</v>
      </c>
      <c r="H110" s="14">
        <v>2</v>
      </c>
      <c r="I110" s="14">
        <v>36.71</v>
      </c>
    </row>
    <row r="111" spans="1:9" x14ac:dyDescent="0.35">
      <c r="A111" s="16">
        <v>10357</v>
      </c>
      <c r="B111" s="16" t="s">
        <v>194</v>
      </c>
      <c r="C111" s="16">
        <v>1</v>
      </c>
      <c r="D111" s="28">
        <v>41597</v>
      </c>
      <c r="E111" s="28">
        <v>41625</v>
      </c>
      <c r="F111" s="29">
        <f>ORDER!$G111-ORDER!$D111</f>
        <v>13</v>
      </c>
      <c r="G111" s="28">
        <v>41610</v>
      </c>
      <c r="H111" s="16">
        <v>3</v>
      </c>
      <c r="I111" s="16">
        <v>34.880000000000003</v>
      </c>
    </row>
    <row r="112" spans="1:9" x14ac:dyDescent="0.35">
      <c r="A112" s="14">
        <v>10358</v>
      </c>
      <c r="B112" s="14" t="s">
        <v>212</v>
      </c>
      <c r="C112" s="14">
        <v>5</v>
      </c>
      <c r="D112" s="26">
        <v>41598</v>
      </c>
      <c r="E112" s="26">
        <v>41626</v>
      </c>
      <c r="F112" s="27">
        <f>ORDER!$G112-ORDER!$D112</f>
        <v>7</v>
      </c>
      <c r="G112" s="26">
        <v>41605</v>
      </c>
      <c r="H112" s="14">
        <v>1</v>
      </c>
      <c r="I112" s="14">
        <v>19.64</v>
      </c>
    </row>
    <row r="113" spans="1:9" x14ac:dyDescent="0.35">
      <c r="A113" s="16">
        <v>10359</v>
      </c>
      <c r="B113" s="16" t="s">
        <v>291</v>
      </c>
      <c r="C113" s="16">
        <v>5</v>
      </c>
      <c r="D113" s="28">
        <v>41599</v>
      </c>
      <c r="E113" s="28">
        <v>41627</v>
      </c>
      <c r="F113" s="29">
        <f>ORDER!$G113-ORDER!$D113</f>
        <v>5</v>
      </c>
      <c r="G113" s="28">
        <v>41604</v>
      </c>
      <c r="H113" s="16">
        <v>3</v>
      </c>
      <c r="I113" s="16">
        <v>288.43</v>
      </c>
    </row>
    <row r="114" spans="1:9" x14ac:dyDescent="0.35">
      <c r="A114" s="14">
        <v>10360</v>
      </c>
      <c r="B114" s="14" t="s">
        <v>98</v>
      </c>
      <c r="C114" s="14">
        <v>4</v>
      </c>
      <c r="D114" s="26">
        <v>41600</v>
      </c>
      <c r="E114" s="26">
        <v>41628</v>
      </c>
      <c r="F114" s="27">
        <f>ORDER!$G114-ORDER!$D114</f>
        <v>10</v>
      </c>
      <c r="G114" s="26">
        <v>41610</v>
      </c>
      <c r="H114" s="14">
        <v>3</v>
      </c>
      <c r="I114" s="14">
        <v>131.69999999999999</v>
      </c>
    </row>
    <row r="115" spans="1:9" x14ac:dyDescent="0.35">
      <c r="A115" s="16">
        <v>10361</v>
      </c>
      <c r="B115" s="16" t="s">
        <v>163</v>
      </c>
      <c r="C115" s="16">
        <v>1</v>
      </c>
      <c r="D115" s="28">
        <v>41600</v>
      </c>
      <c r="E115" s="28">
        <v>41628</v>
      </c>
      <c r="F115" s="29">
        <f>ORDER!$G115-ORDER!$D115</f>
        <v>11</v>
      </c>
      <c r="G115" s="28">
        <v>41611</v>
      </c>
      <c r="H115" s="16">
        <v>2</v>
      </c>
      <c r="I115" s="16">
        <v>183.17</v>
      </c>
    </row>
    <row r="116" spans="1:9" x14ac:dyDescent="0.35">
      <c r="A116" s="14">
        <v>10362</v>
      </c>
      <c r="B116" s="14" t="s">
        <v>106</v>
      </c>
      <c r="C116" s="14">
        <v>3</v>
      </c>
      <c r="D116" s="26">
        <v>41603</v>
      </c>
      <c r="E116" s="26">
        <v>41631</v>
      </c>
      <c r="F116" s="27">
        <f>ORDER!$G116-ORDER!$D116</f>
        <v>3</v>
      </c>
      <c r="G116" s="26">
        <v>41606</v>
      </c>
      <c r="H116" s="14">
        <v>1</v>
      </c>
      <c r="I116" s="14">
        <v>96.04</v>
      </c>
    </row>
    <row r="117" spans="1:9" x14ac:dyDescent="0.35">
      <c r="A117" s="16">
        <v>10363</v>
      </c>
      <c r="B117" s="16" t="s">
        <v>135</v>
      </c>
      <c r="C117" s="16">
        <v>4</v>
      </c>
      <c r="D117" s="28">
        <v>41604</v>
      </c>
      <c r="E117" s="28">
        <v>41632</v>
      </c>
      <c r="F117" s="29">
        <f>ORDER!$G117-ORDER!$D117</f>
        <v>8</v>
      </c>
      <c r="G117" s="28">
        <v>41612</v>
      </c>
      <c r="H117" s="16">
        <v>3</v>
      </c>
      <c r="I117" s="16">
        <v>30.54</v>
      </c>
    </row>
    <row r="118" spans="1:9" x14ac:dyDescent="0.35">
      <c r="A118" s="14">
        <v>10364</v>
      </c>
      <c r="B118" s="14" t="s">
        <v>142</v>
      </c>
      <c r="C118" s="14">
        <v>1</v>
      </c>
      <c r="D118" s="26">
        <v>41604</v>
      </c>
      <c r="E118" s="26">
        <v>41646</v>
      </c>
      <c r="F118" s="27">
        <f>ORDER!$G118-ORDER!$D118</f>
        <v>8</v>
      </c>
      <c r="G118" s="26">
        <v>41612</v>
      </c>
      <c r="H118" s="14">
        <v>1</v>
      </c>
      <c r="I118" s="14">
        <v>71.97</v>
      </c>
    </row>
    <row r="119" spans="1:9" x14ac:dyDescent="0.35">
      <c r="A119" s="16">
        <v>10365</v>
      </c>
      <c r="B119" s="16" t="s">
        <v>83</v>
      </c>
      <c r="C119" s="16">
        <v>3</v>
      </c>
      <c r="D119" s="28">
        <v>41605</v>
      </c>
      <c r="E119" s="28">
        <v>41633</v>
      </c>
      <c r="F119" s="29">
        <f>ORDER!$G119-ORDER!$D119</f>
        <v>5</v>
      </c>
      <c r="G119" s="28">
        <v>41610</v>
      </c>
      <c r="H119" s="16">
        <v>2</v>
      </c>
      <c r="I119" s="16">
        <v>22</v>
      </c>
    </row>
    <row r="120" spans="1:9" x14ac:dyDescent="0.35">
      <c r="A120" s="14">
        <v>10366</v>
      </c>
      <c r="B120" s="14" t="s">
        <v>175</v>
      </c>
      <c r="C120" s="14">
        <v>8</v>
      </c>
      <c r="D120" s="26">
        <v>41606</v>
      </c>
      <c r="E120" s="26">
        <v>41648</v>
      </c>
      <c r="F120" s="27">
        <f>ORDER!$G120-ORDER!$D120</f>
        <v>32</v>
      </c>
      <c r="G120" s="26">
        <v>41638</v>
      </c>
      <c r="H120" s="14">
        <v>2</v>
      </c>
      <c r="I120" s="14">
        <v>10.14</v>
      </c>
    </row>
    <row r="121" spans="1:9" x14ac:dyDescent="0.35">
      <c r="A121" s="16">
        <v>10367</v>
      </c>
      <c r="B121" s="16" t="s">
        <v>305</v>
      </c>
      <c r="C121" s="16">
        <v>7</v>
      </c>
      <c r="D121" s="28">
        <v>41606</v>
      </c>
      <c r="E121" s="28">
        <v>41634</v>
      </c>
      <c r="F121" s="29">
        <f>ORDER!$G121-ORDER!$D121</f>
        <v>4</v>
      </c>
      <c r="G121" s="28">
        <v>41610</v>
      </c>
      <c r="H121" s="16">
        <v>3</v>
      </c>
      <c r="I121" s="16">
        <v>13.55</v>
      </c>
    </row>
    <row r="122" spans="1:9" x14ac:dyDescent="0.35">
      <c r="A122" s="14">
        <v>10368</v>
      </c>
      <c r="B122" s="14" t="s">
        <v>113</v>
      </c>
      <c r="C122" s="14">
        <v>2</v>
      </c>
      <c r="D122" s="26">
        <v>41607</v>
      </c>
      <c r="E122" s="26">
        <v>41635</v>
      </c>
      <c r="F122" s="27">
        <f>ORDER!$G122-ORDER!$D122</f>
        <v>3</v>
      </c>
      <c r="G122" s="26">
        <v>41610</v>
      </c>
      <c r="H122" s="14">
        <v>2</v>
      </c>
      <c r="I122" s="14">
        <v>101.95</v>
      </c>
    </row>
    <row r="123" spans="1:9" x14ac:dyDescent="0.35">
      <c r="A123" s="16">
        <v>10369</v>
      </c>
      <c r="B123" s="16" t="s">
        <v>158</v>
      </c>
      <c r="C123" s="16">
        <v>8</v>
      </c>
      <c r="D123" s="28">
        <v>41610</v>
      </c>
      <c r="E123" s="28">
        <v>41638</v>
      </c>
      <c r="F123" s="29">
        <f>ORDER!$G123-ORDER!$D123</f>
        <v>7</v>
      </c>
      <c r="G123" s="28">
        <v>41617</v>
      </c>
      <c r="H123" s="16">
        <v>2</v>
      </c>
      <c r="I123" s="16">
        <v>195.68</v>
      </c>
    </row>
    <row r="124" spans="1:9" x14ac:dyDescent="0.35">
      <c r="A124" s="14">
        <v>10370</v>
      </c>
      <c r="B124" s="14" t="s">
        <v>97</v>
      </c>
      <c r="C124" s="14">
        <v>6</v>
      </c>
      <c r="D124" s="26">
        <v>41611</v>
      </c>
      <c r="E124" s="26">
        <v>41639</v>
      </c>
      <c r="F124" s="27">
        <f>ORDER!$G124-ORDER!$D124</f>
        <v>24</v>
      </c>
      <c r="G124" s="26">
        <v>41635</v>
      </c>
      <c r="H124" s="14">
        <v>2</v>
      </c>
      <c r="I124" s="14">
        <v>1.17</v>
      </c>
    </row>
    <row r="125" spans="1:9" x14ac:dyDescent="0.35">
      <c r="A125" s="16">
        <v>10371</v>
      </c>
      <c r="B125" s="16" t="s">
        <v>212</v>
      </c>
      <c r="C125" s="16">
        <v>1</v>
      </c>
      <c r="D125" s="28">
        <v>41611</v>
      </c>
      <c r="E125" s="28">
        <v>41639</v>
      </c>
      <c r="F125" s="29">
        <f>ORDER!$G125-ORDER!$D125</f>
        <v>21</v>
      </c>
      <c r="G125" s="28">
        <v>41632</v>
      </c>
      <c r="H125" s="16">
        <v>1</v>
      </c>
      <c r="I125" s="16">
        <v>0.45</v>
      </c>
    </row>
    <row r="126" spans="1:9" x14ac:dyDescent="0.35">
      <c r="A126" s="14">
        <v>10372</v>
      </c>
      <c r="B126" s="14" t="s">
        <v>269</v>
      </c>
      <c r="C126" s="14">
        <v>5</v>
      </c>
      <c r="D126" s="26">
        <v>41612</v>
      </c>
      <c r="E126" s="26">
        <v>41640</v>
      </c>
      <c r="F126" s="27">
        <f>ORDER!$G126-ORDER!$D126</f>
        <v>5</v>
      </c>
      <c r="G126" s="26">
        <v>41617</v>
      </c>
      <c r="H126" s="14">
        <v>2</v>
      </c>
      <c r="I126" s="14">
        <v>890.78</v>
      </c>
    </row>
    <row r="127" spans="1:9" x14ac:dyDescent="0.35">
      <c r="A127" s="16">
        <v>10373</v>
      </c>
      <c r="B127" s="16" t="s">
        <v>198</v>
      </c>
      <c r="C127" s="16">
        <v>4</v>
      </c>
      <c r="D127" s="28">
        <v>41613</v>
      </c>
      <c r="E127" s="28">
        <v>41641</v>
      </c>
      <c r="F127" s="29">
        <f>ORDER!$G127-ORDER!$D127</f>
        <v>6</v>
      </c>
      <c r="G127" s="28">
        <v>41619</v>
      </c>
      <c r="H127" s="16">
        <v>3</v>
      </c>
      <c r="I127" s="16">
        <v>124.12</v>
      </c>
    </row>
    <row r="128" spans="1:9" x14ac:dyDescent="0.35">
      <c r="A128" s="14">
        <v>10374</v>
      </c>
      <c r="B128" s="14" t="s">
        <v>307</v>
      </c>
      <c r="C128" s="14">
        <v>1</v>
      </c>
      <c r="D128" s="26">
        <v>41613</v>
      </c>
      <c r="E128" s="26">
        <v>41641</v>
      </c>
      <c r="F128" s="27">
        <f>ORDER!$G128-ORDER!$D128</f>
        <v>4</v>
      </c>
      <c r="G128" s="26">
        <v>41617</v>
      </c>
      <c r="H128" s="14">
        <v>3</v>
      </c>
      <c r="I128" s="14">
        <v>3.94</v>
      </c>
    </row>
    <row r="129" spans="1:9" x14ac:dyDescent="0.35">
      <c r="A129" s="16">
        <v>10375</v>
      </c>
      <c r="B129" s="16" t="s">
        <v>195</v>
      </c>
      <c r="C129" s="16">
        <v>3</v>
      </c>
      <c r="D129" s="28">
        <v>41614</v>
      </c>
      <c r="E129" s="28">
        <v>41642</v>
      </c>
      <c r="F129" s="29">
        <f>ORDER!$G129-ORDER!$D129</f>
        <v>3</v>
      </c>
      <c r="G129" s="28">
        <v>41617</v>
      </c>
      <c r="H129" s="16">
        <v>2</v>
      </c>
      <c r="I129" s="16">
        <v>20.12</v>
      </c>
    </row>
    <row r="130" spans="1:9" x14ac:dyDescent="0.35">
      <c r="A130" s="14">
        <v>10376</v>
      </c>
      <c r="B130" s="14" t="s">
        <v>240</v>
      </c>
      <c r="C130" s="14">
        <v>1</v>
      </c>
      <c r="D130" s="26">
        <v>41617</v>
      </c>
      <c r="E130" s="26">
        <v>41645</v>
      </c>
      <c r="F130" s="27">
        <f>ORDER!$G130-ORDER!$D130</f>
        <v>4</v>
      </c>
      <c r="G130" s="26">
        <v>41621</v>
      </c>
      <c r="H130" s="14">
        <v>2</v>
      </c>
      <c r="I130" s="14">
        <v>20.39</v>
      </c>
    </row>
    <row r="131" spans="1:9" x14ac:dyDescent="0.35">
      <c r="A131" s="16">
        <v>10377</v>
      </c>
      <c r="B131" s="16" t="s">
        <v>291</v>
      </c>
      <c r="C131" s="16">
        <v>1</v>
      </c>
      <c r="D131" s="28">
        <v>41617</v>
      </c>
      <c r="E131" s="28">
        <v>41645</v>
      </c>
      <c r="F131" s="29">
        <f>ORDER!$G131-ORDER!$D131</f>
        <v>4</v>
      </c>
      <c r="G131" s="28">
        <v>41621</v>
      </c>
      <c r="H131" s="16">
        <v>3</v>
      </c>
      <c r="I131" s="16">
        <v>22.21</v>
      </c>
    </row>
    <row r="132" spans="1:9" x14ac:dyDescent="0.35">
      <c r="A132" s="14">
        <v>10378</v>
      </c>
      <c r="B132" s="14" t="s">
        <v>134</v>
      </c>
      <c r="C132" s="14">
        <v>5</v>
      </c>
      <c r="D132" s="26">
        <v>41618</v>
      </c>
      <c r="E132" s="26">
        <v>41646</v>
      </c>
      <c r="F132" s="27">
        <f>ORDER!$G132-ORDER!$D132</f>
        <v>9</v>
      </c>
      <c r="G132" s="26">
        <v>41627</v>
      </c>
      <c r="H132" s="14">
        <v>3</v>
      </c>
      <c r="I132" s="14">
        <v>5.44</v>
      </c>
    </row>
    <row r="133" spans="1:9" x14ac:dyDescent="0.35">
      <c r="A133" s="16">
        <v>10379</v>
      </c>
      <c r="B133" s="16" t="s">
        <v>124</v>
      </c>
      <c r="C133" s="16">
        <v>2</v>
      </c>
      <c r="D133" s="28">
        <v>41619</v>
      </c>
      <c r="E133" s="28">
        <v>41647</v>
      </c>
      <c r="F133" s="29">
        <f>ORDER!$G133-ORDER!$D133</f>
        <v>2</v>
      </c>
      <c r="G133" s="28">
        <v>41621</v>
      </c>
      <c r="H133" s="16">
        <v>1</v>
      </c>
      <c r="I133" s="16">
        <v>45.03</v>
      </c>
    </row>
    <row r="134" spans="1:9" x14ac:dyDescent="0.35">
      <c r="A134" s="14">
        <v>10380</v>
      </c>
      <c r="B134" s="14" t="s">
        <v>198</v>
      </c>
      <c r="C134" s="14">
        <v>8</v>
      </c>
      <c r="D134" s="26">
        <v>41620</v>
      </c>
      <c r="E134" s="26">
        <v>41648</v>
      </c>
      <c r="F134" s="27">
        <f>ORDER!$G134-ORDER!$D134</f>
        <v>35</v>
      </c>
      <c r="G134" s="26">
        <v>41655</v>
      </c>
      <c r="H134" s="14">
        <v>3</v>
      </c>
      <c r="I134" s="14">
        <v>35.03</v>
      </c>
    </row>
    <row r="135" spans="1:9" x14ac:dyDescent="0.35">
      <c r="A135" s="16">
        <v>10381</v>
      </c>
      <c r="B135" s="16" t="s">
        <v>194</v>
      </c>
      <c r="C135" s="16">
        <v>3</v>
      </c>
      <c r="D135" s="28">
        <v>41620</v>
      </c>
      <c r="E135" s="28">
        <v>41648</v>
      </c>
      <c r="F135" s="29">
        <f>ORDER!$G135-ORDER!$D135</f>
        <v>1</v>
      </c>
      <c r="G135" s="28">
        <v>41621</v>
      </c>
      <c r="H135" s="16">
        <v>3</v>
      </c>
      <c r="I135" s="16">
        <v>7.99</v>
      </c>
    </row>
    <row r="136" spans="1:9" x14ac:dyDescent="0.35">
      <c r="A136" s="14">
        <v>10382</v>
      </c>
      <c r="B136" s="14" t="s">
        <v>113</v>
      </c>
      <c r="C136" s="14">
        <v>4</v>
      </c>
      <c r="D136" s="26">
        <v>41621</v>
      </c>
      <c r="E136" s="26">
        <v>41649</v>
      </c>
      <c r="F136" s="27">
        <f>ORDER!$G136-ORDER!$D136</f>
        <v>3</v>
      </c>
      <c r="G136" s="26">
        <v>41624</v>
      </c>
      <c r="H136" s="14">
        <v>1</v>
      </c>
      <c r="I136" s="14">
        <v>94.77</v>
      </c>
    </row>
    <row r="137" spans="1:9" x14ac:dyDescent="0.35">
      <c r="A137" s="16">
        <v>10383</v>
      </c>
      <c r="B137" s="16" t="s">
        <v>87</v>
      </c>
      <c r="C137" s="16">
        <v>8</v>
      </c>
      <c r="D137" s="28">
        <v>41624</v>
      </c>
      <c r="E137" s="28">
        <v>41652</v>
      </c>
      <c r="F137" s="29">
        <f>ORDER!$G137-ORDER!$D137</f>
        <v>2</v>
      </c>
      <c r="G137" s="28">
        <v>41626</v>
      </c>
      <c r="H137" s="16">
        <v>3</v>
      </c>
      <c r="I137" s="16">
        <v>34.24</v>
      </c>
    </row>
    <row r="138" spans="1:9" x14ac:dyDescent="0.35">
      <c r="A138" s="14">
        <v>10384</v>
      </c>
      <c r="B138" s="14" t="s">
        <v>91</v>
      </c>
      <c r="C138" s="14">
        <v>3</v>
      </c>
      <c r="D138" s="26">
        <v>41624</v>
      </c>
      <c r="E138" s="26">
        <v>41652</v>
      </c>
      <c r="F138" s="27">
        <f>ORDER!$G138-ORDER!$D138</f>
        <v>4</v>
      </c>
      <c r="G138" s="26">
        <v>41628</v>
      </c>
      <c r="H138" s="14">
        <v>3</v>
      </c>
      <c r="I138" s="14">
        <v>168.64</v>
      </c>
    </row>
    <row r="139" spans="1:9" x14ac:dyDescent="0.35">
      <c r="A139" s="16">
        <v>10385</v>
      </c>
      <c r="B139" s="16" t="s">
        <v>158</v>
      </c>
      <c r="C139" s="16">
        <v>1</v>
      </c>
      <c r="D139" s="28">
        <v>41625</v>
      </c>
      <c r="E139" s="28">
        <v>41653</v>
      </c>
      <c r="F139" s="29">
        <f>ORDER!$G139-ORDER!$D139</f>
        <v>6</v>
      </c>
      <c r="G139" s="28">
        <v>41631</v>
      </c>
      <c r="H139" s="16">
        <v>2</v>
      </c>
      <c r="I139" s="16">
        <v>30.96</v>
      </c>
    </row>
    <row r="140" spans="1:9" x14ac:dyDescent="0.35">
      <c r="A140" s="14">
        <v>10386</v>
      </c>
      <c r="B140" s="14" t="s">
        <v>149</v>
      </c>
      <c r="C140" s="14">
        <v>9</v>
      </c>
      <c r="D140" s="26">
        <v>41626</v>
      </c>
      <c r="E140" s="26">
        <v>41640</v>
      </c>
      <c r="F140" s="27">
        <f>ORDER!$G140-ORDER!$D140</f>
        <v>7</v>
      </c>
      <c r="G140" s="26">
        <v>41633</v>
      </c>
      <c r="H140" s="14">
        <v>3</v>
      </c>
      <c r="I140" s="14">
        <v>13.99</v>
      </c>
    </row>
    <row r="141" spans="1:9" x14ac:dyDescent="0.35">
      <c r="A141" s="16">
        <v>10387</v>
      </c>
      <c r="B141" s="16" t="s">
        <v>287</v>
      </c>
      <c r="C141" s="16">
        <v>1</v>
      </c>
      <c r="D141" s="28">
        <v>41626</v>
      </c>
      <c r="E141" s="28">
        <v>41654</v>
      </c>
      <c r="F141" s="29">
        <f>ORDER!$G141-ORDER!$D141</f>
        <v>2</v>
      </c>
      <c r="G141" s="28">
        <v>41628</v>
      </c>
      <c r="H141" s="16">
        <v>2</v>
      </c>
      <c r="I141" s="16">
        <v>93.63</v>
      </c>
    </row>
    <row r="142" spans="1:9" x14ac:dyDescent="0.35">
      <c r="A142" s="14">
        <v>10388</v>
      </c>
      <c r="B142" s="14" t="s">
        <v>291</v>
      </c>
      <c r="C142" s="14">
        <v>2</v>
      </c>
      <c r="D142" s="26">
        <v>41627</v>
      </c>
      <c r="E142" s="26">
        <v>41655</v>
      </c>
      <c r="F142" s="27">
        <f>ORDER!$G142-ORDER!$D142</f>
        <v>1</v>
      </c>
      <c r="G142" s="26">
        <v>41628</v>
      </c>
      <c r="H142" s="14">
        <v>1</v>
      </c>
      <c r="I142" s="14">
        <v>34.86</v>
      </c>
    </row>
    <row r="143" spans="1:9" x14ac:dyDescent="0.35">
      <c r="A143" s="16">
        <v>10389</v>
      </c>
      <c r="B143" s="16" t="s">
        <v>110</v>
      </c>
      <c r="C143" s="16">
        <v>4</v>
      </c>
      <c r="D143" s="28">
        <v>41628</v>
      </c>
      <c r="E143" s="28">
        <v>41656</v>
      </c>
      <c r="F143" s="29">
        <f>ORDER!$G143-ORDER!$D143</f>
        <v>4</v>
      </c>
      <c r="G143" s="28">
        <v>41632</v>
      </c>
      <c r="H143" s="16">
        <v>2</v>
      </c>
      <c r="I143" s="16">
        <v>47.42</v>
      </c>
    </row>
    <row r="144" spans="1:9" x14ac:dyDescent="0.35">
      <c r="A144" s="14">
        <v>10390</v>
      </c>
      <c r="B144" s="14" t="s">
        <v>113</v>
      </c>
      <c r="C144" s="14">
        <v>6</v>
      </c>
      <c r="D144" s="26">
        <v>41631</v>
      </c>
      <c r="E144" s="26">
        <v>41659</v>
      </c>
      <c r="F144" s="27">
        <f>ORDER!$G144-ORDER!$D144</f>
        <v>3</v>
      </c>
      <c r="G144" s="26">
        <v>41634</v>
      </c>
      <c r="H144" s="14">
        <v>1</v>
      </c>
      <c r="I144" s="14">
        <v>126.38</v>
      </c>
    </row>
    <row r="145" spans="1:9" x14ac:dyDescent="0.35">
      <c r="A145" s="16">
        <v>10391</v>
      </c>
      <c r="B145" s="16" t="s">
        <v>135</v>
      </c>
      <c r="C145" s="16">
        <v>3</v>
      </c>
      <c r="D145" s="28">
        <v>41631</v>
      </c>
      <c r="E145" s="28">
        <v>41659</v>
      </c>
      <c r="F145" s="29">
        <f>ORDER!$G145-ORDER!$D145</f>
        <v>8</v>
      </c>
      <c r="G145" s="28">
        <v>41639</v>
      </c>
      <c r="H145" s="16">
        <v>3</v>
      </c>
      <c r="I145" s="16">
        <v>5.45</v>
      </c>
    </row>
    <row r="146" spans="1:9" x14ac:dyDescent="0.35">
      <c r="A146" s="14">
        <v>10392</v>
      </c>
      <c r="B146" s="14" t="s">
        <v>261</v>
      </c>
      <c r="C146" s="14">
        <v>2</v>
      </c>
      <c r="D146" s="26">
        <v>41632</v>
      </c>
      <c r="E146" s="26">
        <v>41660</v>
      </c>
      <c r="F146" s="27">
        <f>ORDER!$G146-ORDER!$D146</f>
        <v>8</v>
      </c>
      <c r="G146" s="26">
        <v>41640</v>
      </c>
      <c r="H146" s="14">
        <v>3</v>
      </c>
      <c r="I146" s="14">
        <v>122.46</v>
      </c>
    </row>
    <row r="147" spans="1:9" x14ac:dyDescent="0.35">
      <c r="A147" s="16">
        <v>10393</v>
      </c>
      <c r="B147" s="16" t="s">
        <v>289</v>
      </c>
      <c r="C147" s="16">
        <v>1</v>
      </c>
      <c r="D147" s="28">
        <v>41633</v>
      </c>
      <c r="E147" s="28">
        <v>41661</v>
      </c>
      <c r="F147" s="29">
        <f>ORDER!$G147-ORDER!$D147</f>
        <v>9</v>
      </c>
      <c r="G147" s="28">
        <v>41642</v>
      </c>
      <c r="H147" s="16">
        <v>3</v>
      </c>
      <c r="I147" s="16">
        <v>126.56</v>
      </c>
    </row>
    <row r="148" spans="1:9" x14ac:dyDescent="0.35">
      <c r="A148" s="14">
        <v>10394</v>
      </c>
      <c r="B148" s="14" t="s">
        <v>195</v>
      </c>
      <c r="C148" s="14">
        <v>1</v>
      </c>
      <c r="D148" s="26">
        <v>41633</v>
      </c>
      <c r="E148" s="26">
        <v>41661</v>
      </c>
      <c r="F148" s="27">
        <f>ORDER!$G148-ORDER!$D148</f>
        <v>9</v>
      </c>
      <c r="G148" s="26">
        <v>41642</v>
      </c>
      <c r="H148" s="14">
        <v>3</v>
      </c>
      <c r="I148" s="14">
        <v>30.34</v>
      </c>
    </row>
    <row r="149" spans="1:9" x14ac:dyDescent="0.35">
      <c r="A149" s="16">
        <v>10395</v>
      </c>
      <c r="B149" s="16" t="s">
        <v>109</v>
      </c>
      <c r="C149" s="16">
        <v>6</v>
      </c>
      <c r="D149" s="28">
        <v>41634</v>
      </c>
      <c r="E149" s="28">
        <v>41662</v>
      </c>
      <c r="F149" s="29">
        <f>ORDER!$G149-ORDER!$D149</f>
        <v>8</v>
      </c>
      <c r="G149" s="28">
        <v>41642</v>
      </c>
      <c r="H149" s="16">
        <v>1</v>
      </c>
      <c r="I149" s="16">
        <v>184.41</v>
      </c>
    </row>
    <row r="150" spans="1:9" x14ac:dyDescent="0.35">
      <c r="A150" s="14">
        <v>10396</v>
      </c>
      <c r="B150" s="14" t="s">
        <v>145</v>
      </c>
      <c r="C150" s="14">
        <v>1</v>
      </c>
      <c r="D150" s="26">
        <v>41635</v>
      </c>
      <c r="E150" s="26">
        <v>41649</v>
      </c>
      <c r="F150" s="27">
        <f>ORDER!$G150-ORDER!$D150</f>
        <v>10</v>
      </c>
      <c r="G150" s="26">
        <v>41645</v>
      </c>
      <c r="H150" s="14">
        <v>3</v>
      </c>
      <c r="I150" s="14">
        <v>135.35</v>
      </c>
    </row>
    <row r="151" spans="1:9" x14ac:dyDescent="0.35">
      <c r="A151" s="16">
        <v>10397</v>
      </c>
      <c r="B151" s="16" t="s">
        <v>264</v>
      </c>
      <c r="C151" s="16">
        <v>5</v>
      </c>
      <c r="D151" s="28">
        <v>41635</v>
      </c>
      <c r="E151" s="28">
        <v>41663</v>
      </c>
      <c r="F151" s="29">
        <f>ORDER!$G151-ORDER!$D151</f>
        <v>6</v>
      </c>
      <c r="G151" s="28">
        <v>41641</v>
      </c>
      <c r="H151" s="16">
        <v>1</v>
      </c>
      <c r="I151" s="16">
        <v>60.26</v>
      </c>
    </row>
    <row r="152" spans="1:9" x14ac:dyDescent="0.35">
      <c r="A152" s="14">
        <v>10398</v>
      </c>
      <c r="B152" s="14" t="s">
        <v>289</v>
      </c>
      <c r="C152" s="14">
        <v>2</v>
      </c>
      <c r="D152" s="26">
        <v>41638</v>
      </c>
      <c r="E152" s="26">
        <v>41666</v>
      </c>
      <c r="F152" s="27">
        <f>ORDER!$G152-ORDER!$D152</f>
        <v>10</v>
      </c>
      <c r="G152" s="26">
        <v>41648</v>
      </c>
      <c r="H152" s="14">
        <v>3</v>
      </c>
      <c r="I152" s="14">
        <v>89.16</v>
      </c>
    </row>
    <row r="153" spans="1:9" x14ac:dyDescent="0.35">
      <c r="A153" s="16">
        <v>10399</v>
      </c>
      <c r="B153" s="16" t="s">
        <v>305</v>
      </c>
      <c r="C153" s="16">
        <v>8</v>
      </c>
      <c r="D153" s="28">
        <v>41639</v>
      </c>
      <c r="E153" s="28">
        <v>41653</v>
      </c>
      <c r="F153" s="29">
        <f>ORDER!$G153-ORDER!$D153</f>
        <v>8</v>
      </c>
      <c r="G153" s="28">
        <v>41647</v>
      </c>
      <c r="H153" s="16">
        <v>3</v>
      </c>
      <c r="I153" s="16">
        <v>27.36</v>
      </c>
    </row>
    <row r="154" spans="1:9" x14ac:dyDescent="0.35">
      <c r="A154" s="14">
        <v>10400</v>
      </c>
      <c r="B154" s="14" t="s">
        <v>142</v>
      </c>
      <c r="C154" s="14">
        <v>1</v>
      </c>
      <c r="D154" s="26">
        <v>41640</v>
      </c>
      <c r="E154" s="26">
        <v>41668</v>
      </c>
      <c r="F154" s="27">
        <f>ORDER!$G154-ORDER!$D154</f>
        <v>15</v>
      </c>
      <c r="G154" s="26">
        <v>41655</v>
      </c>
      <c r="H154" s="14">
        <v>3</v>
      </c>
      <c r="I154" s="14">
        <v>83.93</v>
      </c>
    </row>
    <row r="155" spans="1:9" x14ac:dyDescent="0.35">
      <c r="A155" s="16">
        <v>10401</v>
      </c>
      <c r="B155" s="16" t="s">
        <v>127</v>
      </c>
      <c r="C155" s="16">
        <v>1</v>
      </c>
      <c r="D155" s="28">
        <v>41640</v>
      </c>
      <c r="E155" s="28">
        <v>41668</v>
      </c>
      <c r="F155" s="29">
        <f>ORDER!$G155-ORDER!$D155</f>
        <v>9</v>
      </c>
      <c r="G155" s="28">
        <v>41649</v>
      </c>
      <c r="H155" s="16">
        <v>1</v>
      </c>
      <c r="I155" s="16">
        <v>12.51</v>
      </c>
    </row>
    <row r="156" spans="1:9" x14ac:dyDescent="0.35">
      <c r="A156" s="14">
        <v>10402</v>
      </c>
      <c r="B156" s="14" t="s">
        <v>113</v>
      </c>
      <c r="C156" s="14">
        <v>8</v>
      </c>
      <c r="D156" s="26">
        <v>41641</v>
      </c>
      <c r="E156" s="26">
        <v>41683</v>
      </c>
      <c r="F156" s="27">
        <f>ORDER!$G156-ORDER!$D156</f>
        <v>8</v>
      </c>
      <c r="G156" s="26">
        <v>41649</v>
      </c>
      <c r="H156" s="14">
        <v>2</v>
      </c>
      <c r="I156" s="14">
        <v>67.88</v>
      </c>
    </row>
    <row r="157" spans="1:9" x14ac:dyDescent="0.35">
      <c r="A157" s="16">
        <v>10403</v>
      </c>
      <c r="B157" s="16" t="s">
        <v>113</v>
      </c>
      <c r="C157" s="16">
        <v>4</v>
      </c>
      <c r="D157" s="28">
        <v>41642</v>
      </c>
      <c r="E157" s="28">
        <v>41670</v>
      </c>
      <c r="F157" s="29">
        <f>ORDER!$G157-ORDER!$D157</f>
        <v>6</v>
      </c>
      <c r="G157" s="28">
        <v>41648</v>
      </c>
      <c r="H157" s="16">
        <v>3</v>
      </c>
      <c r="I157" s="16">
        <v>73.790000000000006</v>
      </c>
    </row>
    <row r="158" spans="1:9" x14ac:dyDescent="0.35">
      <c r="A158" s="14">
        <v>10404</v>
      </c>
      <c r="B158" s="14" t="s">
        <v>170</v>
      </c>
      <c r="C158" s="14">
        <v>2</v>
      </c>
      <c r="D158" s="26">
        <v>41642</v>
      </c>
      <c r="E158" s="26">
        <v>41670</v>
      </c>
      <c r="F158" s="27">
        <f>ORDER!$G158-ORDER!$D158</f>
        <v>5</v>
      </c>
      <c r="G158" s="26">
        <v>41647</v>
      </c>
      <c r="H158" s="14">
        <v>1</v>
      </c>
      <c r="I158" s="14">
        <v>155.97</v>
      </c>
    </row>
    <row r="159" spans="1:9" x14ac:dyDescent="0.35">
      <c r="A159" s="16">
        <v>10405</v>
      </c>
      <c r="B159" s="16" t="s">
        <v>229</v>
      </c>
      <c r="C159" s="16">
        <v>1</v>
      </c>
      <c r="D159" s="28">
        <v>41645</v>
      </c>
      <c r="E159" s="28">
        <v>41673</v>
      </c>
      <c r="F159" s="29">
        <f>ORDER!$G159-ORDER!$D159</f>
        <v>16</v>
      </c>
      <c r="G159" s="28">
        <v>41661</v>
      </c>
      <c r="H159" s="16">
        <v>1</v>
      </c>
      <c r="I159" s="16">
        <v>34.82</v>
      </c>
    </row>
    <row r="160" spans="1:9" x14ac:dyDescent="0.35">
      <c r="A160" s="14">
        <v>10406</v>
      </c>
      <c r="B160" s="14" t="s">
        <v>269</v>
      </c>
      <c r="C160" s="14">
        <v>7</v>
      </c>
      <c r="D160" s="26">
        <v>41646</v>
      </c>
      <c r="E160" s="26">
        <v>41688</v>
      </c>
      <c r="F160" s="27">
        <f>ORDER!$G160-ORDER!$D160</f>
        <v>6</v>
      </c>
      <c r="G160" s="26">
        <v>41652</v>
      </c>
      <c r="H160" s="14">
        <v>1</v>
      </c>
      <c r="I160" s="14">
        <v>108.04</v>
      </c>
    </row>
    <row r="161" spans="1:9" x14ac:dyDescent="0.35">
      <c r="A161" s="16">
        <v>10407</v>
      </c>
      <c r="B161" s="16" t="s">
        <v>121</v>
      </c>
      <c r="C161" s="16">
        <v>2</v>
      </c>
      <c r="D161" s="28">
        <v>41646</v>
      </c>
      <c r="E161" s="28">
        <v>41674</v>
      </c>
      <c r="F161" s="29">
        <f>ORDER!$G161-ORDER!$D161</f>
        <v>23</v>
      </c>
      <c r="G161" s="28">
        <v>41669</v>
      </c>
      <c r="H161" s="16">
        <v>2</v>
      </c>
      <c r="I161" s="16">
        <v>91.48</v>
      </c>
    </row>
    <row r="162" spans="1:9" x14ac:dyDescent="0.35">
      <c r="A162" s="14">
        <v>10408</v>
      </c>
      <c r="B162" s="14" t="s">
        <v>155</v>
      </c>
      <c r="C162" s="14">
        <v>8</v>
      </c>
      <c r="D162" s="26">
        <v>41647</v>
      </c>
      <c r="E162" s="26">
        <v>41675</v>
      </c>
      <c r="F162" s="27">
        <f>ORDER!$G162-ORDER!$D162</f>
        <v>6</v>
      </c>
      <c r="G162" s="26">
        <v>41653</v>
      </c>
      <c r="H162" s="14">
        <v>1</v>
      </c>
      <c r="I162" s="14">
        <v>11.26</v>
      </c>
    </row>
    <row r="163" spans="1:9" x14ac:dyDescent="0.35">
      <c r="A163" s="16">
        <v>10409</v>
      </c>
      <c r="B163" s="16" t="s">
        <v>249</v>
      </c>
      <c r="C163" s="16">
        <v>3</v>
      </c>
      <c r="D163" s="28">
        <v>41648</v>
      </c>
      <c r="E163" s="28">
        <v>41676</v>
      </c>
      <c r="F163" s="29">
        <f>ORDER!$G163-ORDER!$D163</f>
        <v>5</v>
      </c>
      <c r="G163" s="28">
        <v>41653</v>
      </c>
      <c r="H163" s="16">
        <v>1</v>
      </c>
      <c r="I163" s="16">
        <v>29.83</v>
      </c>
    </row>
    <row r="164" spans="1:9" x14ac:dyDescent="0.35">
      <c r="A164" s="14">
        <v>10410</v>
      </c>
      <c r="B164" s="14" t="s">
        <v>110</v>
      </c>
      <c r="C164" s="14">
        <v>3</v>
      </c>
      <c r="D164" s="26">
        <v>41649</v>
      </c>
      <c r="E164" s="26">
        <v>41677</v>
      </c>
      <c r="F164" s="27">
        <f>ORDER!$G164-ORDER!$D164</f>
        <v>5</v>
      </c>
      <c r="G164" s="26">
        <v>41654</v>
      </c>
      <c r="H164" s="14">
        <v>3</v>
      </c>
      <c r="I164" s="14">
        <v>2.4</v>
      </c>
    </row>
    <row r="165" spans="1:9" x14ac:dyDescent="0.35">
      <c r="A165" s="16">
        <v>10411</v>
      </c>
      <c r="B165" s="16" t="s">
        <v>110</v>
      </c>
      <c r="C165" s="16">
        <v>9</v>
      </c>
      <c r="D165" s="28">
        <v>41649</v>
      </c>
      <c r="E165" s="28">
        <v>41677</v>
      </c>
      <c r="F165" s="29">
        <f>ORDER!$G165-ORDER!$D165</f>
        <v>11</v>
      </c>
      <c r="G165" s="28">
        <v>41660</v>
      </c>
      <c r="H165" s="16">
        <v>3</v>
      </c>
      <c r="I165" s="16">
        <v>23.65</v>
      </c>
    </row>
    <row r="166" spans="1:9" x14ac:dyDescent="0.35">
      <c r="A166" s="14">
        <v>10412</v>
      </c>
      <c r="B166" s="14" t="s">
        <v>141</v>
      </c>
      <c r="C166" s="14">
        <v>8</v>
      </c>
      <c r="D166" s="26">
        <v>41652</v>
      </c>
      <c r="E166" s="26">
        <v>41680</v>
      </c>
      <c r="F166" s="27">
        <f>ORDER!$G166-ORDER!$D166</f>
        <v>2</v>
      </c>
      <c r="G166" s="26">
        <v>41654</v>
      </c>
      <c r="H166" s="14">
        <v>2</v>
      </c>
      <c r="I166" s="14">
        <v>3.77</v>
      </c>
    </row>
    <row r="167" spans="1:9" x14ac:dyDescent="0.35">
      <c r="A167" s="16">
        <v>10413</v>
      </c>
      <c r="B167" s="16" t="s">
        <v>212</v>
      </c>
      <c r="C167" s="16">
        <v>3</v>
      </c>
      <c r="D167" s="28">
        <v>41653</v>
      </c>
      <c r="E167" s="28">
        <v>41681</v>
      </c>
      <c r="F167" s="29">
        <f>ORDER!$G167-ORDER!$D167</f>
        <v>2</v>
      </c>
      <c r="G167" s="28">
        <v>41655</v>
      </c>
      <c r="H167" s="16">
        <v>2</v>
      </c>
      <c r="I167" s="16">
        <v>95.66</v>
      </c>
    </row>
    <row r="168" spans="1:9" x14ac:dyDescent="0.35">
      <c r="A168" s="14">
        <v>10414</v>
      </c>
      <c r="B168" s="14" t="s">
        <v>149</v>
      </c>
      <c r="C168" s="14">
        <v>2</v>
      </c>
      <c r="D168" s="26">
        <v>41653</v>
      </c>
      <c r="E168" s="26">
        <v>41681</v>
      </c>
      <c r="F168" s="27">
        <f>ORDER!$G168-ORDER!$D168</f>
        <v>3</v>
      </c>
      <c r="G168" s="26">
        <v>41656</v>
      </c>
      <c r="H168" s="14">
        <v>3</v>
      </c>
      <c r="I168" s="14">
        <v>21.48</v>
      </c>
    </row>
    <row r="169" spans="1:9" x14ac:dyDescent="0.35">
      <c r="A169" s="16">
        <v>10415</v>
      </c>
      <c r="B169" s="16" t="s">
        <v>195</v>
      </c>
      <c r="C169" s="16">
        <v>3</v>
      </c>
      <c r="D169" s="28">
        <v>41654</v>
      </c>
      <c r="E169" s="28">
        <v>41682</v>
      </c>
      <c r="F169" s="29">
        <f>ORDER!$G169-ORDER!$D169</f>
        <v>9</v>
      </c>
      <c r="G169" s="28">
        <v>41663</v>
      </c>
      <c r="H169" s="16">
        <v>1</v>
      </c>
      <c r="I169" s="16">
        <v>0.2</v>
      </c>
    </row>
    <row r="170" spans="1:9" x14ac:dyDescent="0.35">
      <c r="A170" s="14">
        <v>10416</v>
      </c>
      <c r="B170" s="14" t="s">
        <v>141</v>
      </c>
      <c r="C170" s="14">
        <v>8</v>
      </c>
      <c r="D170" s="26">
        <v>41655</v>
      </c>
      <c r="E170" s="26">
        <v>41683</v>
      </c>
      <c r="F170" s="27">
        <f>ORDER!$G170-ORDER!$D170</f>
        <v>11</v>
      </c>
      <c r="G170" s="26">
        <v>41666</v>
      </c>
      <c r="H170" s="14">
        <v>3</v>
      </c>
      <c r="I170" s="14">
        <v>22.72</v>
      </c>
    </row>
    <row r="171" spans="1:9" x14ac:dyDescent="0.35">
      <c r="A171" s="16">
        <v>10417</v>
      </c>
      <c r="B171" s="16" t="s">
        <v>294</v>
      </c>
      <c r="C171" s="16">
        <v>4</v>
      </c>
      <c r="D171" s="28">
        <v>41655</v>
      </c>
      <c r="E171" s="28">
        <v>41683</v>
      </c>
      <c r="F171" s="29">
        <f>ORDER!$G171-ORDER!$D171</f>
        <v>12</v>
      </c>
      <c r="G171" s="28">
        <v>41667</v>
      </c>
      <c r="H171" s="16">
        <v>3</v>
      </c>
      <c r="I171" s="16">
        <v>70.290000000000006</v>
      </c>
    </row>
    <row r="172" spans="1:9" x14ac:dyDescent="0.35">
      <c r="A172" s="14">
        <v>10418</v>
      </c>
      <c r="B172" s="14" t="s">
        <v>163</v>
      </c>
      <c r="C172" s="14">
        <v>4</v>
      </c>
      <c r="D172" s="26">
        <v>41656</v>
      </c>
      <c r="E172" s="26">
        <v>41684</v>
      </c>
      <c r="F172" s="27">
        <f>ORDER!$G172-ORDER!$D172</f>
        <v>7</v>
      </c>
      <c r="G172" s="26">
        <v>41663</v>
      </c>
      <c r="H172" s="14">
        <v>1</v>
      </c>
      <c r="I172" s="14">
        <v>17.55</v>
      </c>
    </row>
    <row r="173" spans="1:9" x14ac:dyDescent="0.35">
      <c r="A173" s="16">
        <v>10419</v>
      </c>
      <c r="B173" s="16" t="s">
        <v>101</v>
      </c>
      <c r="C173" s="16">
        <v>4</v>
      </c>
      <c r="D173" s="28">
        <v>41659</v>
      </c>
      <c r="E173" s="28">
        <v>41687</v>
      </c>
      <c r="F173" s="29">
        <f>ORDER!$G173-ORDER!$D173</f>
        <v>10</v>
      </c>
      <c r="G173" s="28">
        <v>41669</v>
      </c>
      <c r="H173" s="16">
        <v>2</v>
      </c>
      <c r="I173" s="16">
        <v>137.35</v>
      </c>
    </row>
    <row r="174" spans="1:9" x14ac:dyDescent="0.35">
      <c r="A174" s="14">
        <v>10420</v>
      </c>
      <c r="B174" s="14" t="s">
        <v>105</v>
      </c>
      <c r="C174" s="14">
        <v>3</v>
      </c>
      <c r="D174" s="26">
        <v>41660</v>
      </c>
      <c r="E174" s="26">
        <v>41688</v>
      </c>
      <c r="F174" s="27">
        <f>ORDER!$G174-ORDER!$D174</f>
        <v>6</v>
      </c>
      <c r="G174" s="26">
        <v>41666</v>
      </c>
      <c r="H174" s="14">
        <v>1</v>
      </c>
      <c r="I174" s="14">
        <v>44.12</v>
      </c>
    </row>
    <row r="175" spans="1:9" x14ac:dyDescent="0.35">
      <c r="A175" s="16">
        <v>10421</v>
      </c>
      <c r="B175" s="16" t="s">
        <v>124</v>
      </c>
      <c r="C175" s="16">
        <v>8</v>
      </c>
      <c r="D175" s="28">
        <v>41660</v>
      </c>
      <c r="E175" s="28">
        <v>41702</v>
      </c>
      <c r="F175" s="29">
        <f>ORDER!$G175-ORDER!$D175</f>
        <v>6</v>
      </c>
      <c r="G175" s="28">
        <v>41666</v>
      </c>
      <c r="H175" s="16">
        <v>1</v>
      </c>
      <c r="I175" s="16">
        <v>99.23</v>
      </c>
    </row>
    <row r="176" spans="1:9" x14ac:dyDescent="0.35">
      <c r="A176" s="14">
        <v>10422</v>
      </c>
      <c r="B176" s="14" t="s">
        <v>167</v>
      </c>
      <c r="C176" s="14">
        <v>2</v>
      </c>
      <c r="D176" s="26">
        <v>41661</v>
      </c>
      <c r="E176" s="26">
        <v>41689</v>
      </c>
      <c r="F176" s="27">
        <f>ORDER!$G176-ORDER!$D176</f>
        <v>9</v>
      </c>
      <c r="G176" s="26">
        <v>41670</v>
      </c>
      <c r="H176" s="14">
        <v>1</v>
      </c>
      <c r="I176" s="14">
        <v>3.02</v>
      </c>
    </row>
    <row r="177" spans="1:9" x14ac:dyDescent="0.35">
      <c r="A177" s="16">
        <v>10423</v>
      </c>
      <c r="B177" s="16" t="s">
        <v>182</v>
      </c>
      <c r="C177" s="16">
        <v>6</v>
      </c>
      <c r="D177" s="28">
        <v>41662</v>
      </c>
      <c r="E177" s="28">
        <v>41676</v>
      </c>
      <c r="F177" s="29">
        <f>ORDER!$G177-ORDER!$D177</f>
        <v>32</v>
      </c>
      <c r="G177" s="28">
        <v>41694</v>
      </c>
      <c r="H177" s="16">
        <v>3</v>
      </c>
      <c r="I177" s="16">
        <v>24.5</v>
      </c>
    </row>
    <row r="178" spans="1:9" x14ac:dyDescent="0.35">
      <c r="A178" s="14">
        <v>10424</v>
      </c>
      <c r="B178" s="14" t="s">
        <v>240</v>
      </c>
      <c r="C178" s="14">
        <v>7</v>
      </c>
      <c r="D178" s="26">
        <v>41662</v>
      </c>
      <c r="E178" s="26">
        <v>41690</v>
      </c>
      <c r="F178" s="27">
        <f>ORDER!$G178-ORDER!$D178</f>
        <v>4</v>
      </c>
      <c r="G178" s="26">
        <v>41666</v>
      </c>
      <c r="H178" s="14">
        <v>2</v>
      </c>
      <c r="I178" s="14">
        <v>370.61</v>
      </c>
    </row>
    <row r="179" spans="1:9" x14ac:dyDescent="0.35">
      <c r="A179" s="16">
        <v>10425</v>
      </c>
      <c r="B179" s="16" t="s">
        <v>212</v>
      </c>
      <c r="C179" s="16">
        <v>6</v>
      </c>
      <c r="D179" s="28">
        <v>41663</v>
      </c>
      <c r="E179" s="28">
        <v>41691</v>
      </c>
      <c r="F179" s="29">
        <f>ORDER!$G179-ORDER!$D179</f>
        <v>21</v>
      </c>
      <c r="G179" s="28">
        <v>41684</v>
      </c>
      <c r="H179" s="16">
        <v>2</v>
      </c>
      <c r="I179" s="16">
        <v>7.93</v>
      </c>
    </row>
    <row r="180" spans="1:9" x14ac:dyDescent="0.35">
      <c r="A180" s="14">
        <v>10426</v>
      </c>
      <c r="B180" s="14" t="s">
        <v>175</v>
      </c>
      <c r="C180" s="14">
        <v>4</v>
      </c>
      <c r="D180" s="26">
        <v>41666</v>
      </c>
      <c r="E180" s="26">
        <v>41694</v>
      </c>
      <c r="F180" s="27">
        <f>ORDER!$G180-ORDER!$D180</f>
        <v>10</v>
      </c>
      <c r="G180" s="26">
        <v>41676</v>
      </c>
      <c r="H180" s="14">
        <v>1</v>
      </c>
      <c r="I180" s="14">
        <v>18.690000000000001</v>
      </c>
    </row>
    <row r="181" spans="1:9" x14ac:dyDescent="0.35">
      <c r="A181" s="16">
        <v>10427</v>
      </c>
      <c r="B181" s="16" t="s">
        <v>261</v>
      </c>
      <c r="C181" s="16">
        <v>4</v>
      </c>
      <c r="D181" s="28">
        <v>41666</v>
      </c>
      <c r="E181" s="28">
        <v>41694</v>
      </c>
      <c r="F181" s="29">
        <f>ORDER!$G181-ORDER!$D181</f>
        <v>35</v>
      </c>
      <c r="G181" s="28">
        <v>41701</v>
      </c>
      <c r="H181" s="16">
        <v>2</v>
      </c>
      <c r="I181" s="16">
        <v>31.29</v>
      </c>
    </row>
    <row r="182" spans="1:9" x14ac:dyDescent="0.35">
      <c r="A182" s="14">
        <v>10428</v>
      </c>
      <c r="B182" s="14" t="s">
        <v>211</v>
      </c>
      <c r="C182" s="14">
        <v>7</v>
      </c>
      <c r="D182" s="26">
        <v>41667</v>
      </c>
      <c r="E182" s="26">
        <v>41695</v>
      </c>
      <c r="F182" s="27">
        <f>ORDER!$G182-ORDER!$D182</f>
        <v>7</v>
      </c>
      <c r="G182" s="26">
        <v>41674</v>
      </c>
      <c r="H182" s="14">
        <v>1</v>
      </c>
      <c r="I182" s="14">
        <v>11.09</v>
      </c>
    </row>
    <row r="183" spans="1:9" x14ac:dyDescent="0.35">
      <c r="A183" s="16">
        <v>10429</v>
      </c>
      <c r="B183" s="16" t="s">
        <v>198</v>
      </c>
      <c r="C183" s="16">
        <v>3</v>
      </c>
      <c r="D183" s="28">
        <v>41668</v>
      </c>
      <c r="E183" s="28">
        <v>41710</v>
      </c>
      <c r="F183" s="29">
        <f>ORDER!$G183-ORDER!$D183</f>
        <v>9</v>
      </c>
      <c r="G183" s="28">
        <v>41677</v>
      </c>
      <c r="H183" s="16">
        <v>2</v>
      </c>
      <c r="I183" s="16">
        <v>56.63</v>
      </c>
    </row>
    <row r="184" spans="1:9" x14ac:dyDescent="0.35">
      <c r="A184" s="14">
        <v>10430</v>
      </c>
      <c r="B184" s="14" t="s">
        <v>113</v>
      </c>
      <c r="C184" s="14">
        <v>4</v>
      </c>
      <c r="D184" s="26">
        <v>41669</v>
      </c>
      <c r="E184" s="26">
        <v>41683</v>
      </c>
      <c r="F184" s="27">
        <f>ORDER!$G184-ORDER!$D184</f>
        <v>4</v>
      </c>
      <c r="G184" s="26">
        <v>41673</v>
      </c>
      <c r="H184" s="14">
        <v>1</v>
      </c>
      <c r="I184" s="14">
        <v>458.78</v>
      </c>
    </row>
    <row r="185" spans="1:9" x14ac:dyDescent="0.35">
      <c r="A185" s="16">
        <v>10431</v>
      </c>
      <c r="B185" s="16" t="s">
        <v>110</v>
      </c>
      <c r="C185" s="16">
        <v>4</v>
      </c>
      <c r="D185" s="28">
        <v>41669</v>
      </c>
      <c r="E185" s="28">
        <v>41683</v>
      </c>
      <c r="F185" s="29">
        <f>ORDER!$G185-ORDER!$D185</f>
        <v>8</v>
      </c>
      <c r="G185" s="28">
        <v>41677</v>
      </c>
      <c r="H185" s="16">
        <v>2</v>
      </c>
      <c r="I185" s="16">
        <v>44.17</v>
      </c>
    </row>
    <row r="186" spans="1:9" x14ac:dyDescent="0.35">
      <c r="A186" s="14">
        <v>10432</v>
      </c>
      <c r="B186" s="14" t="s">
        <v>158</v>
      </c>
      <c r="C186" s="14">
        <v>3</v>
      </c>
      <c r="D186" s="26">
        <v>41670</v>
      </c>
      <c r="E186" s="26">
        <v>41684</v>
      </c>
      <c r="F186" s="27">
        <f>ORDER!$G186-ORDER!$D186</f>
        <v>7</v>
      </c>
      <c r="G186" s="26">
        <v>41677</v>
      </c>
      <c r="H186" s="14">
        <v>2</v>
      </c>
      <c r="I186" s="14">
        <v>4.34</v>
      </c>
    </row>
    <row r="187" spans="1:9" x14ac:dyDescent="0.35">
      <c r="A187" s="16">
        <v>10433</v>
      </c>
      <c r="B187" s="16" t="s">
        <v>264</v>
      </c>
      <c r="C187" s="16">
        <v>3</v>
      </c>
      <c r="D187" s="28">
        <v>41673</v>
      </c>
      <c r="E187" s="28">
        <v>41701</v>
      </c>
      <c r="F187" s="29">
        <f>ORDER!$G187-ORDER!$D187</f>
        <v>29</v>
      </c>
      <c r="G187" s="28">
        <v>41702</v>
      </c>
      <c r="H187" s="16">
        <v>3</v>
      </c>
      <c r="I187" s="16">
        <v>73.83</v>
      </c>
    </row>
    <row r="188" spans="1:9" x14ac:dyDescent="0.35">
      <c r="A188" s="14">
        <v>10434</v>
      </c>
      <c r="B188" s="14" t="s">
        <v>134</v>
      </c>
      <c r="C188" s="14">
        <v>3</v>
      </c>
      <c r="D188" s="26">
        <v>41673</v>
      </c>
      <c r="E188" s="26">
        <v>41701</v>
      </c>
      <c r="F188" s="27">
        <f>ORDER!$G188-ORDER!$D188</f>
        <v>10</v>
      </c>
      <c r="G188" s="26">
        <v>41683</v>
      </c>
      <c r="H188" s="14">
        <v>2</v>
      </c>
      <c r="I188" s="14">
        <v>17.920000000000002</v>
      </c>
    </row>
    <row r="189" spans="1:9" x14ac:dyDescent="0.35">
      <c r="A189" s="16">
        <v>10435</v>
      </c>
      <c r="B189" s="16" t="s">
        <v>131</v>
      </c>
      <c r="C189" s="16">
        <v>8</v>
      </c>
      <c r="D189" s="28">
        <v>41674</v>
      </c>
      <c r="E189" s="28">
        <v>41716</v>
      </c>
      <c r="F189" s="29">
        <f>ORDER!$G189-ORDER!$D189</f>
        <v>3</v>
      </c>
      <c r="G189" s="28">
        <v>41677</v>
      </c>
      <c r="H189" s="16">
        <v>2</v>
      </c>
      <c r="I189" s="16">
        <v>9.2100000000000009</v>
      </c>
    </row>
    <row r="190" spans="1:9" x14ac:dyDescent="0.35">
      <c r="A190" s="14">
        <v>10436</v>
      </c>
      <c r="B190" s="14" t="s">
        <v>98</v>
      </c>
      <c r="C190" s="14">
        <v>3</v>
      </c>
      <c r="D190" s="26">
        <v>41675</v>
      </c>
      <c r="E190" s="26">
        <v>41703</v>
      </c>
      <c r="F190" s="27">
        <f>ORDER!$G190-ORDER!$D190</f>
        <v>6</v>
      </c>
      <c r="G190" s="26">
        <v>41681</v>
      </c>
      <c r="H190" s="14">
        <v>2</v>
      </c>
      <c r="I190" s="14">
        <v>156.66</v>
      </c>
    </row>
    <row r="191" spans="1:9" x14ac:dyDescent="0.35">
      <c r="A191" s="16">
        <v>10437</v>
      </c>
      <c r="B191" s="16" t="s">
        <v>141</v>
      </c>
      <c r="C191" s="16">
        <v>8</v>
      </c>
      <c r="D191" s="28">
        <v>41675</v>
      </c>
      <c r="E191" s="28">
        <v>41703</v>
      </c>
      <c r="F191" s="29">
        <f>ORDER!$G191-ORDER!$D191</f>
        <v>7</v>
      </c>
      <c r="G191" s="28">
        <v>41682</v>
      </c>
      <c r="H191" s="16">
        <v>1</v>
      </c>
      <c r="I191" s="16">
        <v>19.97</v>
      </c>
    </row>
    <row r="192" spans="1:9" x14ac:dyDescent="0.35">
      <c r="A192" s="14">
        <v>10438</v>
      </c>
      <c r="B192" s="14" t="s">
        <v>78</v>
      </c>
      <c r="C192" s="14">
        <v>3</v>
      </c>
      <c r="D192" s="26">
        <v>41676</v>
      </c>
      <c r="E192" s="26">
        <v>41704</v>
      </c>
      <c r="F192" s="27">
        <f>ORDER!$G192-ORDER!$D192</f>
        <v>8</v>
      </c>
      <c r="G192" s="26">
        <v>41684</v>
      </c>
      <c r="H192" s="14">
        <v>2</v>
      </c>
      <c r="I192" s="14">
        <v>8.24</v>
      </c>
    </row>
    <row r="193" spans="1:9" x14ac:dyDescent="0.35">
      <c r="A193" s="16">
        <v>10439</v>
      </c>
      <c r="B193" s="16" t="s">
        <v>240</v>
      </c>
      <c r="C193" s="16">
        <v>6</v>
      </c>
      <c r="D193" s="28">
        <v>41677</v>
      </c>
      <c r="E193" s="28">
        <v>41705</v>
      </c>
      <c r="F193" s="29">
        <f>ORDER!$G193-ORDER!$D193</f>
        <v>3</v>
      </c>
      <c r="G193" s="28">
        <v>41680</v>
      </c>
      <c r="H193" s="16">
        <v>3</v>
      </c>
      <c r="I193" s="16">
        <v>4.07</v>
      </c>
    </row>
    <row r="194" spans="1:9" x14ac:dyDescent="0.35">
      <c r="A194" s="14">
        <v>10440</v>
      </c>
      <c r="B194" s="14" t="s">
        <v>289</v>
      </c>
      <c r="C194" s="14">
        <v>4</v>
      </c>
      <c r="D194" s="26">
        <v>41680</v>
      </c>
      <c r="E194" s="26">
        <v>41708</v>
      </c>
      <c r="F194" s="27">
        <f>ORDER!$G194-ORDER!$D194</f>
        <v>18</v>
      </c>
      <c r="G194" s="26">
        <v>41698</v>
      </c>
      <c r="H194" s="14">
        <v>2</v>
      </c>
      <c r="I194" s="14">
        <v>86.53</v>
      </c>
    </row>
    <row r="195" spans="1:9" x14ac:dyDescent="0.35">
      <c r="A195" s="16">
        <v>10441</v>
      </c>
      <c r="B195" s="16" t="s">
        <v>252</v>
      </c>
      <c r="C195" s="16">
        <v>3</v>
      </c>
      <c r="D195" s="28">
        <v>41680</v>
      </c>
      <c r="E195" s="28">
        <v>41722</v>
      </c>
      <c r="F195" s="29">
        <f>ORDER!$G195-ORDER!$D195</f>
        <v>32</v>
      </c>
      <c r="G195" s="28">
        <v>41712</v>
      </c>
      <c r="H195" s="16">
        <v>2</v>
      </c>
      <c r="I195" s="16">
        <v>73.02</v>
      </c>
    </row>
    <row r="196" spans="1:9" x14ac:dyDescent="0.35">
      <c r="A196" s="14">
        <v>10442</v>
      </c>
      <c r="B196" s="14" t="s">
        <v>113</v>
      </c>
      <c r="C196" s="14">
        <v>3</v>
      </c>
      <c r="D196" s="26">
        <v>41681</v>
      </c>
      <c r="E196" s="26">
        <v>41709</v>
      </c>
      <c r="F196" s="27">
        <f>ORDER!$G196-ORDER!$D196</f>
        <v>7</v>
      </c>
      <c r="G196" s="26">
        <v>41688</v>
      </c>
      <c r="H196" s="14">
        <v>2</v>
      </c>
      <c r="I196" s="14">
        <v>47.94</v>
      </c>
    </row>
    <row r="197" spans="1:9" x14ac:dyDescent="0.35">
      <c r="A197" s="16">
        <v>10443</v>
      </c>
      <c r="B197" s="16" t="s">
        <v>211</v>
      </c>
      <c r="C197" s="16">
        <v>8</v>
      </c>
      <c r="D197" s="28">
        <v>41682</v>
      </c>
      <c r="E197" s="28">
        <v>41710</v>
      </c>
      <c r="F197" s="29">
        <f>ORDER!$G197-ORDER!$D197</f>
        <v>2</v>
      </c>
      <c r="G197" s="28">
        <v>41684</v>
      </c>
      <c r="H197" s="16">
        <v>1</v>
      </c>
      <c r="I197" s="16">
        <v>13.95</v>
      </c>
    </row>
    <row r="198" spans="1:9" x14ac:dyDescent="0.35">
      <c r="A198" s="14">
        <v>10444</v>
      </c>
      <c r="B198" s="14" t="s">
        <v>91</v>
      </c>
      <c r="C198" s="14">
        <v>3</v>
      </c>
      <c r="D198" s="26">
        <v>41682</v>
      </c>
      <c r="E198" s="26">
        <v>41710</v>
      </c>
      <c r="F198" s="27">
        <f>ORDER!$G198-ORDER!$D198</f>
        <v>9</v>
      </c>
      <c r="G198" s="26">
        <v>41691</v>
      </c>
      <c r="H198" s="14">
        <v>3</v>
      </c>
      <c r="I198" s="14">
        <v>3.5</v>
      </c>
    </row>
    <row r="199" spans="1:9" x14ac:dyDescent="0.35">
      <c r="A199" s="16">
        <v>10445</v>
      </c>
      <c r="B199" s="16" t="s">
        <v>91</v>
      </c>
      <c r="C199" s="16">
        <v>3</v>
      </c>
      <c r="D199" s="28">
        <v>41683</v>
      </c>
      <c r="E199" s="28">
        <v>41711</v>
      </c>
      <c r="F199" s="29">
        <f>ORDER!$G199-ORDER!$D199</f>
        <v>7</v>
      </c>
      <c r="G199" s="28">
        <v>41690</v>
      </c>
      <c r="H199" s="16">
        <v>1</v>
      </c>
      <c r="I199" s="16">
        <v>9.3000000000000007</v>
      </c>
    </row>
    <row r="200" spans="1:9" x14ac:dyDescent="0.35">
      <c r="A200" s="14">
        <v>10446</v>
      </c>
      <c r="B200" s="14" t="s">
        <v>78</v>
      </c>
      <c r="C200" s="14">
        <v>6</v>
      </c>
      <c r="D200" s="26">
        <v>41684</v>
      </c>
      <c r="E200" s="26">
        <v>41712</v>
      </c>
      <c r="F200" s="27">
        <f>ORDER!$G200-ORDER!$D200</f>
        <v>5</v>
      </c>
      <c r="G200" s="26">
        <v>41689</v>
      </c>
      <c r="H200" s="14">
        <v>1</v>
      </c>
      <c r="I200" s="14">
        <v>14.68</v>
      </c>
    </row>
    <row r="201" spans="1:9" x14ac:dyDescent="0.35">
      <c r="A201" s="16">
        <v>10447</v>
      </c>
      <c r="B201" s="16" t="s">
        <v>207</v>
      </c>
      <c r="C201" s="16">
        <v>4</v>
      </c>
      <c r="D201" s="28">
        <v>41684</v>
      </c>
      <c r="E201" s="28">
        <v>41712</v>
      </c>
      <c r="F201" s="29">
        <f>ORDER!$G201-ORDER!$D201</f>
        <v>21</v>
      </c>
      <c r="G201" s="28">
        <v>41705</v>
      </c>
      <c r="H201" s="16">
        <v>2</v>
      </c>
      <c r="I201" s="16">
        <v>68.66</v>
      </c>
    </row>
    <row r="202" spans="1:9" x14ac:dyDescent="0.35">
      <c r="A202" s="14">
        <v>10448</v>
      </c>
      <c r="B202" s="14" t="s">
        <v>275</v>
      </c>
      <c r="C202" s="14">
        <v>4</v>
      </c>
      <c r="D202" s="26">
        <v>41687</v>
      </c>
      <c r="E202" s="26">
        <v>41715</v>
      </c>
      <c r="F202" s="27">
        <f>ORDER!$G202-ORDER!$D202</f>
        <v>7</v>
      </c>
      <c r="G202" s="26">
        <v>41694</v>
      </c>
      <c r="H202" s="14">
        <v>2</v>
      </c>
      <c r="I202" s="14">
        <v>38.82</v>
      </c>
    </row>
    <row r="203" spans="1:9" x14ac:dyDescent="0.35">
      <c r="A203" s="16">
        <v>10449</v>
      </c>
      <c r="B203" s="16" t="s">
        <v>98</v>
      </c>
      <c r="C203" s="16">
        <v>3</v>
      </c>
      <c r="D203" s="28">
        <v>41688</v>
      </c>
      <c r="E203" s="28">
        <v>41716</v>
      </c>
      <c r="F203" s="29">
        <f>ORDER!$G203-ORDER!$D203</f>
        <v>9</v>
      </c>
      <c r="G203" s="28">
        <v>41697</v>
      </c>
      <c r="H203" s="16">
        <v>2</v>
      </c>
      <c r="I203" s="16">
        <v>53.3</v>
      </c>
    </row>
    <row r="204" spans="1:9" x14ac:dyDescent="0.35">
      <c r="A204" s="14">
        <v>10450</v>
      </c>
      <c r="B204" s="14" t="s">
        <v>86</v>
      </c>
      <c r="C204" s="14">
        <v>8</v>
      </c>
      <c r="D204" s="26">
        <v>41689</v>
      </c>
      <c r="E204" s="26">
        <v>41717</v>
      </c>
      <c r="F204" s="27">
        <f>ORDER!$G204-ORDER!$D204</f>
        <v>20</v>
      </c>
      <c r="G204" s="26">
        <v>41709</v>
      </c>
      <c r="H204" s="14">
        <v>2</v>
      </c>
      <c r="I204" s="14">
        <v>7.23</v>
      </c>
    </row>
    <row r="205" spans="1:9" x14ac:dyDescent="0.35">
      <c r="A205" s="16">
        <v>10451</v>
      </c>
      <c r="B205" s="16" t="s">
        <v>163</v>
      </c>
      <c r="C205" s="16">
        <v>4</v>
      </c>
      <c r="D205" s="28">
        <v>41689</v>
      </c>
      <c r="E205" s="28">
        <v>41703</v>
      </c>
      <c r="F205" s="29">
        <f>ORDER!$G205-ORDER!$D205</f>
        <v>21</v>
      </c>
      <c r="G205" s="28">
        <v>41710</v>
      </c>
      <c r="H205" s="16">
        <v>3</v>
      </c>
      <c r="I205" s="16">
        <v>189.09</v>
      </c>
    </row>
    <row r="206" spans="1:9" x14ac:dyDescent="0.35">
      <c r="A206" s="14">
        <v>10452</v>
      </c>
      <c r="B206" s="14" t="s">
        <v>289</v>
      </c>
      <c r="C206" s="14">
        <v>8</v>
      </c>
      <c r="D206" s="26">
        <v>41690</v>
      </c>
      <c r="E206" s="26">
        <v>41718</v>
      </c>
      <c r="F206" s="27">
        <f>ORDER!$G206-ORDER!$D206</f>
        <v>6</v>
      </c>
      <c r="G206" s="26">
        <v>41696</v>
      </c>
      <c r="H206" s="14">
        <v>1</v>
      </c>
      <c r="I206" s="14">
        <v>140.26</v>
      </c>
    </row>
    <row r="207" spans="1:9" x14ac:dyDescent="0.35">
      <c r="A207" s="16">
        <v>10453</v>
      </c>
      <c r="B207" s="16" t="s">
        <v>87</v>
      </c>
      <c r="C207" s="16">
        <v>1</v>
      </c>
      <c r="D207" s="28">
        <v>41691</v>
      </c>
      <c r="E207" s="28">
        <v>41719</v>
      </c>
      <c r="F207" s="29">
        <f>ORDER!$G207-ORDER!$D207</f>
        <v>5</v>
      </c>
      <c r="G207" s="28">
        <v>41696</v>
      </c>
      <c r="H207" s="16">
        <v>2</v>
      </c>
      <c r="I207" s="16">
        <v>25.36</v>
      </c>
    </row>
    <row r="208" spans="1:9" x14ac:dyDescent="0.35">
      <c r="A208" s="14">
        <v>10454</v>
      </c>
      <c r="B208" s="14" t="s">
        <v>212</v>
      </c>
      <c r="C208" s="14">
        <v>4</v>
      </c>
      <c r="D208" s="26">
        <v>41691</v>
      </c>
      <c r="E208" s="26">
        <v>41719</v>
      </c>
      <c r="F208" s="27">
        <f>ORDER!$G208-ORDER!$D208</f>
        <v>4</v>
      </c>
      <c r="G208" s="26">
        <v>41695</v>
      </c>
      <c r="H208" s="14">
        <v>3</v>
      </c>
      <c r="I208" s="14">
        <v>2.74</v>
      </c>
    </row>
    <row r="209" spans="1:9" x14ac:dyDescent="0.35">
      <c r="A209" s="16">
        <v>10455</v>
      </c>
      <c r="B209" s="16" t="s">
        <v>141</v>
      </c>
      <c r="C209" s="16">
        <v>8</v>
      </c>
      <c r="D209" s="28">
        <v>41694</v>
      </c>
      <c r="E209" s="28">
        <v>41736</v>
      </c>
      <c r="F209" s="29">
        <f>ORDER!$G209-ORDER!$D209</f>
        <v>7</v>
      </c>
      <c r="G209" s="28">
        <v>41701</v>
      </c>
      <c r="H209" s="16">
        <v>2</v>
      </c>
      <c r="I209" s="16">
        <v>180.45</v>
      </c>
    </row>
    <row r="210" spans="1:9" x14ac:dyDescent="0.35">
      <c r="A210" s="14">
        <v>10456</v>
      </c>
      <c r="B210" s="14" t="s">
        <v>204</v>
      </c>
      <c r="C210" s="14">
        <v>8</v>
      </c>
      <c r="D210" s="26">
        <v>41695</v>
      </c>
      <c r="E210" s="26">
        <v>41737</v>
      </c>
      <c r="F210" s="27">
        <f>ORDER!$G210-ORDER!$D210</f>
        <v>3</v>
      </c>
      <c r="G210" s="26">
        <v>41698</v>
      </c>
      <c r="H210" s="14">
        <v>2</v>
      </c>
      <c r="I210" s="14">
        <v>8.1199999999999992</v>
      </c>
    </row>
    <row r="211" spans="1:9" x14ac:dyDescent="0.35">
      <c r="A211" s="16">
        <v>10457</v>
      </c>
      <c r="B211" s="16" t="s">
        <v>204</v>
      </c>
      <c r="C211" s="16">
        <v>2</v>
      </c>
      <c r="D211" s="28">
        <v>41695</v>
      </c>
      <c r="E211" s="28">
        <v>41723</v>
      </c>
      <c r="F211" s="29">
        <f>ORDER!$G211-ORDER!$D211</f>
        <v>6</v>
      </c>
      <c r="G211" s="28">
        <v>41701</v>
      </c>
      <c r="H211" s="16">
        <v>1</v>
      </c>
      <c r="I211" s="16">
        <v>11.57</v>
      </c>
    </row>
    <row r="212" spans="1:9" x14ac:dyDescent="0.35">
      <c r="A212" s="14">
        <v>10458</v>
      </c>
      <c r="B212" s="14" t="s">
        <v>90</v>
      </c>
      <c r="C212" s="14">
        <v>7</v>
      </c>
      <c r="D212" s="26">
        <v>41696</v>
      </c>
      <c r="E212" s="26">
        <v>41724</v>
      </c>
      <c r="F212" s="27">
        <f>ORDER!$G212-ORDER!$D212</f>
        <v>6</v>
      </c>
      <c r="G212" s="26">
        <v>41702</v>
      </c>
      <c r="H212" s="14">
        <v>3</v>
      </c>
      <c r="I212" s="14">
        <v>147.06</v>
      </c>
    </row>
    <row r="213" spans="1:9" x14ac:dyDescent="0.35">
      <c r="A213" s="16">
        <v>10459</v>
      </c>
      <c r="B213" s="16" t="s">
        <v>86</v>
      </c>
      <c r="C213" s="16">
        <v>4</v>
      </c>
      <c r="D213" s="28">
        <v>41697</v>
      </c>
      <c r="E213" s="28">
        <v>41725</v>
      </c>
      <c r="F213" s="29">
        <f>ORDER!$G213-ORDER!$D213</f>
        <v>1</v>
      </c>
      <c r="G213" s="28">
        <v>41698</v>
      </c>
      <c r="H213" s="16">
        <v>2</v>
      </c>
      <c r="I213" s="16">
        <v>25.09</v>
      </c>
    </row>
    <row r="214" spans="1:9" x14ac:dyDescent="0.35">
      <c r="A214" s="14">
        <v>10460</v>
      </c>
      <c r="B214" s="14" t="s">
        <v>134</v>
      </c>
      <c r="C214" s="14">
        <v>8</v>
      </c>
      <c r="D214" s="26">
        <v>41698</v>
      </c>
      <c r="E214" s="26">
        <v>41726</v>
      </c>
      <c r="F214" s="27">
        <f>ORDER!$G214-ORDER!$D214</f>
        <v>3</v>
      </c>
      <c r="G214" s="26">
        <v>41701</v>
      </c>
      <c r="H214" s="14">
        <v>1</v>
      </c>
      <c r="I214" s="14">
        <v>16.27</v>
      </c>
    </row>
    <row r="215" spans="1:9" x14ac:dyDescent="0.35">
      <c r="A215" s="16">
        <v>10461</v>
      </c>
      <c r="B215" s="16" t="s">
        <v>194</v>
      </c>
      <c r="C215" s="16">
        <v>1</v>
      </c>
      <c r="D215" s="28">
        <v>41698</v>
      </c>
      <c r="E215" s="28">
        <v>41726</v>
      </c>
      <c r="F215" s="29">
        <f>ORDER!$G215-ORDER!$D215</f>
        <v>5</v>
      </c>
      <c r="G215" s="28">
        <v>41703</v>
      </c>
      <c r="H215" s="16">
        <v>3</v>
      </c>
      <c r="I215" s="16">
        <v>148.61000000000001</v>
      </c>
    </row>
    <row r="216" spans="1:9" x14ac:dyDescent="0.35">
      <c r="A216" s="14">
        <v>10462</v>
      </c>
      <c r="B216" s="14" t="s">
        <v>131</v>
      </c>
      <c r="C216" s="14">
        <v>2</v>
      </c>
      <c r="D216" s="26">
        <v>41701</v>
      </c>
      <c r="E216" s="26">
        <v>41729</v>
      </c>
      <c r="F216" s="27">
        <f>ORDER!$G216-ORDER!$D216</f>
        <v>15</v>
      </c>
      <c r="G216" s="26">
        <v>41716</v>
      </c>
      <c r="H216" s="14">
        <v>1</v>
      </c>
      <c r="I216" s="14">
        <v>6.17</v>
      </c>
    </row>
    <row r="217" spans="1:9" x14ac:dyDescent="0.35">
      <c r="A217" s="16">
        <v>10463</v>
      </c>
      <c r="B217" s="16" t="s">
        <v>90</v>
      </c>
      <c r="C217" s="16">
        <v>5</v>
      </c>
      <c r="D217" s="28">
        <v>41702</v>
      </c>
      <c r="E217" s="28">
        <v>41730</v>
      </c>
      <c r="F217" s="29">
        <f>ORDER!$G217-ORDER!$D217</f>
        <v>2</v>
      </c>
      <c r="G217" s="28">
        <v>41704</v>
      </c>
      <c r="H217" s="16">
        <v>3</v>
      </c>
      <c r="I217" s="16">
        <v>14.78</v>
      </c>
    </row>
    <row r="218" spans="1:9" x14ac:dyDescent="0.35">
      <c r="A218" s="14">
        <v>10464</v>
      </c>
      <c r="B218" s="14" t="s">
        <v>171</v>
      </c>
      <c r="C218" s="14">
        <v>4</v>
      </c>
      <c r="D218" s="26">
        <v>41702</v>
      </c>
      <c r="E218" s="26">
        <v>41730</v>
      </c>
      <c r="F218" s="27">
        <f>ORDER!$G218-ORDER!$D218</f>
        <v>10</v>
      </c>
      <c r="G218" s="26">
        <v>41712</v>
      </c>
      <c r="H218" s="14">
        <v>2</v>
      </c>
      <c r="I218" s="14">
        <v>89</v>
      </c>
    </row>
    <row r="219" spans="1:9" x14ac:dyDescent="0.35">
      <c r="A219" s="16">
        <v>10465</v>
      </c>
      <c r="B219" s="16" t="s">
        <v>305</v>
      </c>
      <c r="C219" s="16">
        <v>1</v>
      </c>
      <c r="D219" s="28">
        <v>41703</v>
      </c>
      <c r="E219" s="28">
        <v>41731</v>
      </c>
      <c r="F219" s="29">
        <f>ORDER!$G219-ORDER!$D219</f>
        <v>9</v>
      </c>
      <c r="G219" s="28">
        <v>41712</v>
      </c>
      <c r="H219" s="16">
        <v>3</v>
      </c>
      <c r="I219" s="16">
        <v>145.04</v>
      </c>
    </row>
    <row r="220" spans="1:9" x14ac:dyDescent="0.35">
      <c r="A220" s="14">
        <v>10466</v>
      </c>
      <c r="B220" s="14" t="s">
        <v>128</v>
      </c>
      <c r="C220" s="14">
        <v>4</v>
      </c>
      <c r="D220" s="26">
        <v>41704</v>
      </c>
      <c r="E220" s="26">
        <v>41732</v>
      </c>
      <c r="F220" s="27">
        <f>ORDER!$G220-ORDER!$D220</f>
        <v>7</v>
      </c>
      <c r="G220" s="26">
        <v>41711</v>
      </c>
      <c r="H220" s="14">
        <v>1</v>
      </c>
      <c r="I220" s="14">
        <v>11.93</v>
      </c>
    </row>
    <row r="221" spans="1:9" x14ac:dyDescent="0.35">
      <c r="A221" s="16">
        <v>10467</v>
      </c>
      <c r="B221" s="16" t="s">
        <v>170</v>
      </c>
      <c r="C221" s="16">
        <v>8</v>
      </c>
      <c r="D221" s="28">
        <v>41704</v>
      </c>
      <c r="E221" s="28">
        <v>41732</v>
      </c>
      <c r="F221" s="29">
        <f>ORDER!$G221-ORDER!$D221</f>
        <v>5</v>
      </c>
      <c r="G221" s="28">
        <v>41709</v>
      </c>
      <c r="H221" s="16">
        <v>2</v>
      </c>
      <c r="I221" s="16">
        <v>4.93</v>
      </c>
    </row>
    <row r="222" spans="1:9" x14ac:dyDescent="0.35">
      <c r="A222" s="14">
        <v>10468</v>
      </c>
      <c r="B222" s="14" t="s">
        <v>204</v>
      </c>
      <c r="C222" s="14">
        <v>3</v>
      </c>
      <c r="D222" s="26">
        <v>41705</v>
      </c>
      <c r="E222" s="26">
        <v>41733</v>
      </c>
      <c r="F222" s="27">
        <f>ORDER!$G222-ORDER!$D222</f>
        <v>5</v>
      </c>
      <c r="G222" s="26">
        <v>41710</v>
      </c>
      <c r="H222" s="14">
        <v>3</v>
      </c>
      <c r="I222" s="14">
        <v>44.12</v>
      </c>
    </row>
    <row r="223" spans="1:9" x14ac:dyDescent="0.35">
      <c r="A223" s="16">
        <v>10469</v>
      </c>
      <c r="B223" s="16" t="s">
        <v>152</v>
      </c>
      <c r="C223" s="16">
        <v>1</v>
      </c>
      <c r="D223" s="28">
        <v>41708</v>
      </c>
      <c r="E223" s="28">
        <v>41736</v>
      </c>
      <c r="F223" s="29">
        <f>ORDER!$G223-ORDER!$D223</f>
        <v>4</v>
      </c>
      <c r="G223" s="28">
        <v>41712</v>
      </c>
      <c r="H223" s="16">
        <v>1</v>
      </c>
      <c r="I223" s="16">
        <v>60.18</v>
      </c>
    </row>
    <row r="224" spans="1:9" x14ac:dyDescent="0.35">
      <c r="A224" s="14">
        <v>10470</v>
      </c>
      <c r="B224" s="14" t="s">
        <v>106</v>
      </c>
      <c r="C224" s="14">
        <v>4</v>
      </c>
      <c r="D224" s="26">
        <v>41709</v>
      </c>
      <c r="E224" s="26">
        <v>41737</v>
      </c>
      <c r="F224" s="27">
        <f>ORDER!$G224-ORDER!$D224</f>
        <v>3</v>
      </c>
      <c r="G224" s="26">
        <v>41712</v>
      </c>
      <c r="H224" s="14">
        <v>2</v>
      </c>
      <c r="I224" s="14">
        <v>64.56</v>
      </c>
    </row>
    <row r="225" spans="1:9" x14ac:dyDescent="0.35">
      <c r="A225" s="16">
        <v>10471</v>
      </c>
      <c r="B225" s="16" t="s">
        <v>114</v>
      </c>
      <c r="C225" s="16">
        <v>2</v>
      </c>
      <c r="D225" s="28">
        <v>41709</v>
      </c>
      <c r="E225" s="28">
        <v>41737</v>
      </c>
      <c r="F225" s="29">
        <f>ORDER!$G225-ORDER!$D225</f>
        <v>7</v>
      </c>
      <c r="G225" s="28">
        <v>41716</v>
      </c>
      <c r="H225" s="16">
        <v>3</v>
      </c>
      <c r="I225" s="16">
        <v>45.59</v>
      </c>
    </row>
    <row r="226" spans="1:9" x14ac:dyDescent="0.35">
      <c r="A226" s="14">
        <v>10472</v>
      </c>
      <c r="B226" s="14" t="s">
        <v>291</v>
      </c>
      <c r="C226" s="14">
        <v>8</v>
      </c>
      <c r="D226" s="26">
        <v>41710</v>
      </c>
      <c r="E226" s="26">
        <v>41738</v>
      </c>
      <c r="F226" s="27">
        <f>ORDER!$G226-ORDER!$D226</f>
        <v>7</v>
      </c>
      <c r="G226" s="26">
        <v>41717</v>
      </c>
      <c r="H226" s="14">
        <v>1</v>
      </c>
      <c r="I226" s="14">
        <v>4.2</v>
      </c>
    </row>
    <row r="227" spans="1:9" x14ac:dyDescent="0.35">
      <c r="A227" s="16">
        <v>10473</v>
      </c>
      <c r="B227" s="16" t="s">
        <v>201</v>
      </c>
      <c r="C227" s="16">
        <v>1</v>
      </c>
      <c r="D227" s="28">
        <v>41711</v>
      </c>
      <c r="E227" s="28">
        <v>41725</v>
      </c>
      <c r="F227" s="29">
        <f>ORDER!$G227-ORDER!$D227</f>
        <v>8</v>
      </c>
      <c r="G227" s="28">
        <v>41719</v>
      </c>
      <c r="H227" s="16">
        <v>3</v>
      </c>
      <c r="I227" s="16">
        <v>16.37</v>
      </c>
    </row>
    <row r="228" spans="1:9" x14ac:dyDescent="0.35">
      <c r="A228" s="14">
        <v>10474</v>
      </c>
      <c r="B228" s="14" t="s">
        <v>258</v>
      </c>
      <c r="C228" s="14">
        <v>5</v>
      </c>
      <c r="D228" s="26">
        <v>41711</v>
      </c>
      <c r="E228" s="26">
        <v>41739</v>
      </c>
      <c r="F228" s="27">
        <f>ORDER!$G228-ORDER!$D228</f>
        <v>8</v>
      </c>
      <c r="G228" s="26">
        <v>41719</v>
      </c>
      <c r="H228" s="14">
        <v>2</v>
      </c>
      <c r="I228" s="14">
        <v>83.49</v>
      </c>
    </row>
    <row r="229" spans="1:9" x14ac:dyDescent="0.35">
      <c r="A229" s="16">
        <v>10475</v>
      </c>
      <c r="B229" s="16" t="s">
        <v>90</v>
      </c>
      <c r="C229" s="16">
        <v>9</v>
      </c>
      <c r="D229" s="28">
        <v>41712</v>
      </c>
      <c r="E229" s="28">
        <v>41740</v>
      </c>
      <c r="F229" s="29">
        <f>ORDER!$G229-ORDER!$D229</f>
        <v>21</v>
      </c>
      <c r="G229" s="28">
        <v>41733</v>
      </c>
      <c r="H229" s="16">
        <v>1</v>
      </c>
      <c r="I229" s="16">
        <v>68.52</v>
      </c>
    </row>
    <row r="230" spans="1:9" x14ac:dyDescent="0.35">
      <c r="A230" s="14">
        <v>10476</v>
      </c>
      <c r="B230" s="14" t="s">
        <v>109</v>
      </c>
      <c r="C230" s="14">
        <v>8</v>
      </c>
      <c r="D230" s="26">
        <v>41715</v>
      </c>
      <c r="E230" s="26">
        <v>41743</v>
      </c>
      <c r="F230" s="27">
        <f>ORDER!$G230-ORDER!$D230</f>
        <v>7</v>
      </c>
      <c r="G230" s="26">
        <v>41722</v>
      </c>
      <c r="H230" s="14">
        <v>3</v>
      </c>
      <c r="I230" s="14">
        <v>4.41</v>
      </c>
    </row>
    <row r="231" spans="1:9" x14ac:dyDescent="0.35">
      <c r="A231" s="16">
        <v>10477</v>
      </c>
      <c r="B231" s="16" t="s">
        <v>264</v>
      </c>
      <c r="C231" s="16">
        <v>5</v>
      </c>
      <c r="D231" s="28">
        <v>41715</v>
      </c>
      <c r="E231" s="28">
        <v>41743</v>
      </c>
      <c r="F231" s="29">
        <f>ORDER!$G231-ORDER!$D231</f>
        <v>8</v>
      </c>
      <c r="G231" s="28">
        <v>41723</v>
      </c>
      <c r="H231" s="16">
        <v>2</v>
      </c>
      <c r="I231" s="16">
        <v>13.02</v>
      </c>
    </row>
    <row r="232" spans="1:9" x14ac:dyDescent="0.35">
      <c r="A232" s="14">
        <v>10478</v>
      </c>
      <c r="B232" s="14" t="s">
        <v>86</v>
      </c>
      <c r="C232" s="14">
        <v>2</v>
      </c>
      <c r="D232" s="26">
        <v>41716</v>
      </c>
      <c r="E232" s="26">
        <v>41730</v>
      </c>
      <c r="F232" s="27">
        <f>ORDER!$G232-ORDER!$D232</f>
        <v>8</v>
      </c>
      <c r="G232" s="26">
        <v>41724</v>
      </c>
      <c r="H232" s="14">
        <v>3</v>
      </c>
      <c r="I232" s="14">
        <v>4.8099999999999996</v>
      </c>
    </row>
    <row r="233" spans="1:9" x14ac:dyDescent="0.35">
      <c r="A233" s="16">
        <v>10479</v>
      </c>
      <c r="B233" s="16" t="s">
        <v>127</v>
      </c>
      <c r="C233" s="16">
        <v>3</v>
      </c>
      <c r="D233" s="28">
        <v>41717</v>
      </c>
      <c r="E233" s="28">
        <v>41745</v>
      </c>
      <c r="F233" s="29">
        <f>ORDER!$G233-ORDER!$D233</f>
        <v>2</v>
      </c>
      <c r="G233" s="28">
        <v>41719</v>
      </c>
      <c r="H233" s="16">
        <v>3</v>
      </c>
      <c r="I233" s="16">
        <v>708.95</v>
      </c>
    </row>
    <row r="234" spans="1:9" x14ac:dyDescent="0.35">
      <c r="A234" s="14">
        <v>10480</v>
      </c>
      <c r="B234" s="14" t="s">
        <v>155</v>
      </c>
      <c r="C234" s="14">
        <v>6</v>
      </c>
      <c r="D234" s="26">
        <v>41718</v>
      </c>
      <c r="E234" s="26">
        <v>41746</v>
      </c>
      <c r="F234" s="27">
        <f>ORDER!$G234-ORDER!$D234</f>
        <v>4</v>
      </c>
      <c r="G234" s="26">
        <v>41722</v>
      </c>
      <c r="H234" s="14">
        <v>2</v>
      </c>
      <c r="I234" s="14">
        <v>1.35</v>
      </c>
    </row>
    <row r="235" spans="1:9" x14ac:dyDescent="0.35">
      <c r="A235" s="16">
        <v>10481</v>
      </c>
      <c r="B235" s="16" t="s">
        <v>207</v>
      </c>
      <c r="C235" s="16">
        <v>8</v>
      </c>
      <c r="D235" s="28">
        <v>41718</v>
      </c>
      <c r="E235" s="28">
        <v>41746</v>
      </c>
      <c r="F235" s="29">
        <f>ORDER!$G235-ORDER!$D235</f>
        <v>5</v>
      </c>
      <c r="G235" s="28">
        <v>41723</v>
      </c>
      <c r="H235" s="16">
        <v>2</v>
      </c>
      <c r="I235" s="16">
        <v>64.33</v>
      </c>
    </row>
    <row r="236" spans="1:9" x14ac:dyDescent="0.35">
      <c r="A236" s="14">
        <v>10482</v>
      </c>
      <c r="B236" s="14" t="s">
        <v>218</v>
      </c>
      <c r="C236" s="14">
        <v>1</v>
      </c>
      <c r="D236" s="26">
        <v>41719</v>
      </c>
      <c r="E236" s="26">
        <v>41747</v>
      </c>
      <c r="F236" s="27">
        <f>ORDER!$G236-ORDER!$D236</f>
        <v>20</v>
      </c>
      <c r="G236" s="26">
        <v>41739</v>
      </c>
      <c r="H236" s="14">
        <v>3</v>
      </c>
      <c r="I236" s="14">
        <v>7.48</v>
      </c>
    </row>
    <row r="237" spans="1:9" x14ac:dyDescent="0.35">
      <c r="A237" s="16">
        <v>10483</v>
      </c>
      <c r="B237" s="16" t="s">
        <v>152</v>
      </c>
      <c r="C237" s="16">
        <v>7</v>
      </c>
      <c r="D237" s="28">
        <v>41722</v>
      </c>
      <c r="E237" s="28">
        <v>41750</v>
      </c>
      <c r="F237" s="29">
        <f>ORDER!$G237-ORDER!$D237</f>
        <v>32</v>
      </c>
      <c r="G237" s="28">
        <v>41754</v>
      </c>
      <c r="H237" s="16">
        <v>2</v>
      </c>
      <c r="I237" s="16">
        <v>15.28</v>
      </c>
    </row>
    <row r="238" spans="1:9" x14ac:dyDescent="0.35">
      <c r="A238" s="14">
        <v>10484</v>
      </c>
      <c r="B238" s="14" t="s">
        <v>114</v>
      </c>
      <c r="C238" s="14">
        <v>3</v>
      </c>
      <c r="D238" s="26">
        <v>41722</v>
      </c>
      <c r="E238" s="26">
        <v>41750</v>
      </c>
      <c r="F238" s="27">
        <f>ORDER!$G238-ORDER!$D238</f>
        <v>8</v>
      </c>
      <c r="G238" s="26">
        <v>41730</v>
      </c>
      <c r="H238" s="14">
        <v>3</v>
      </c>
      <c r="I238" s="14">
        <v>6.88</v>
      </c>
    </row>
    <row r="239" spans="1:9" x14ac:dyDescent="0.35">
      <c r="A239" s="16">
        <v>10485</v>
      </c>
      <c r="B239" s="16" t="s">
        <v>229</v>
      </c>
      <c r="C239" s="16">
        <v>4</v>
      </c>
      <c r="D239" s="28">
        <v>41723</v>
      </c>
      <c r="E239" s="28">
        <v>41737</v>
      </c>
      <c r="F239" s="29">
        <f>ORDER!$G239-ORDER!$D239</f>
        <v>6</v>
      </c>
      <c r="G239" s="28">
        <v>41729</v>
      </c>
      <c r="H239" s="16">
        <v>2</v>
      </c>
      <c r="I239" s="16">
        <v>64.45</v>
      </c>
    </row>
    <row r="240" spans="1:9" x14ac:dyDescent="0.35">
      <c r="A240" s="14">
        <v>10486</v>
      </c>
      <c r="B240" s="14" t="s">
        <v>109</v>
      </c>
      <c r="C240" s="14">
        <v>1</v>
      </c>
      <c r="D240" s="26">
        <v>41724</v>
      </c>
      <c r="E240" s="26">
        <v>41752</v>
      </c>
      <c r="F240" s="27">
        <f>ORDER!$G240-ORDER!$D240</f>
        <v>7</v>
      </c>
      <c r="G240" s="26">
        <v>41731</v>
      </c>
      <c r="H240" s="14">
        <v>2</v>
      </c>
      <c r="I240" s="14">
        <v>30.53</v>
      </c>
    </row>
    <row r="241" spans="1:9" x14ac:dyDescent="0.35">
      <c r="A241" s="16">
        <v>10487</v>
      </c>
      <c r="B241" s="16" t="s">
        <v>269</v>
      </c>
      <c r="C241" s="16">
        <v>2</v>
      </c>
      <c r="D241" s="28">
        <v>41724</v>
      </c>
      <c r="E241" s="28">
        <v>41752</v>
      </c>
      <c r="F241" s="29">
        <f>ORDER!$G241-ORDER!$D241</f>
        <v>2</v>
      </c>
      <c r="G241" s="28">
        <v>41726</v>
      </c>
      <c r="H241" s="16">
        <v>2</v>
      </c>
      <c r="I241" s="16">
        <v>71.069999999999993</v>
      </c>
    </row>
    <row r="242" spans="1:9" x14ac:dyDescent="0.35">
      <c r="A242" s="14">
        <v>10488</v>
      </c>
      <c r="B242" s="14" t="s">
        <v>145</v>
      </c>
      <c r="C242" s="14">
        <v>8</v>
      </c>
      <c r="D242" s="26">
        <v>41725</v>
      </c>
      <c r="E242" s="26">
        <v>41753</v>
      </c>
      <c r="F242" s="27">
        <f>ORDER!$G242-ORDER!$D242</f>
        <v>6</v>
      </c>
      <c r="G242" s="26">
        <v>41731</v>
      </c>
      <c r="H242" s="14">
        <v>2</v>
      </c>
      <c r="I242" s="14">
        <v>4.93</v>
      </c>
    </row>
    <row r="243" spans="1:9" x14ac:dyDescent="0.35">
      <c r="A243" s="16">
        <v>10489</v>
      </c>
      <c r="B243" s="16" t="s">
        <v>261</v>
      </c>
      <c r="C243" s="16">
        <v>6</v>
      </c>
      <c r="D243" s="28">
        <v>41726</v>
      </c>
      <c r="E243" s="28">
        <v>41754</v>
      </c>
      <c r="F243" s="29">
        <f>ORDER!$G243-ORDER!$D243</f>
        <v>12</v>
      </c>
      <c r="G243" s="28">
        <v>41738</v>
      </c>
      <c r="H243" s="16">
        <v>2</v>
      </c>
      <c r="I243" s="16">
        <v>5.29</v>
      </c>
    </row>
    <row r="244" spans="1:9" x14ac:dyDescent="0.35">
      <c r="A244" s="14">
        <v>10490</v>
      </c>
      <c r="B244" s="14" t="s">
        <v>109</v>
      </c>
      <c r="C244" s="14">
        <v>7</v>
      </c>
      <c r="D244" s="26">
        <v>41729</v>
      </c>
      <c r="E244" s="26">
        <v>41757</v>
      </c>
      <c r="F244" s="27">
        <f>ORDER!$G244-ORDER!$D244</f>
        <v>3</v>
      </c>
      <c r="G244" s="26">
        <v>41732</v>
      </c>
      <c r="H244" s="14">
        <v>2</v>
      </c>
      <c r="I244" s="14">
        <v>210.19</v>
      </c>
    </row>
    <row r="245" spans="1:9" x14ac:dyDescent="0.35">
      <c r="A245" s="16">
        <v>10491</v>
      </c>
      <c r="B245" s="16" t="s">
        <v>171</v>
      </c>
      <c r="C245" s="16">
        <v>8</v>
      </c>
      <c r="D245" s="28">
        <v>41729</v>
      </c>
      <c r="E245" s="28">
        <v>41757</v>
      </c>
      <c r="F245" s="29">
        <f>ORDER!$G245-ORDER!$D245</f>
        <v>8</v>
      </c>
      <c r="G245" s="28">
        <v>41737</v>
      </c>
      <c r="H245" s="16">
        <v>3</v>
      </c>
      <c r="I245" s="16">
        <v>16.96</v>
      </c>
    </row>
    <row r="246" spans="1:9" x14ac:dyDescent="0.35">
      <c r="A246" s="14">
        <v>10492</v>
      </c>
      <c r="B246" s="14" t="s">
        <v>110</v>
      </c>
      <c r="C246" s="14">
        <v>3</v>
      </c>
      <c r="D246" s="26">
        <v>41730</v>
      </c>
      <c r="E246" s="26">
        <v>41758</v>
      </c>
      <c r="F246" s="27">
        <f>ORDER!$G246-ORDER!$D246</f>
        <v>10</v>
      </c>
      <c r="G246" s="26">
        <v>41740</v>
      </c>
      <c r="H246" s="14">
        <v>1</v>
      </c>
      <c r="I246" s="14">
        <v>62.89</v>
      </c>
    </row>
    <row r="247" spans="1:9" x14ac:dyDescent="0.35">
      <c r="A247" s="16">
        <v>10493</v>
      </c>
      <c r="B247" s="16" t="s">
        <v>212</v>
      </c>
      <c r="C247" s="16">
        <v>4</v>
      </c>
      <c r="D247" s="28">
        <v>41731</v>
      </c>
      <c r="E247" s="28">
        <v>41759</v>
      </c>
      <c r="F247" s="29">
        <f>ORDER!$G247-ORDER!$D247</f>
        <v>8</v>
      </c>
      <c r="G247" s="28">
        <v>41739</v>
      </c>
      <c r="H247" s="16">
        <v>3</v>
      </c>
      <c r="I247" s="16">
        <v>10.64</v>
      </c>
    </row>
    <row r="248" spans="1:9" x14ac:dyDescent="0.35">
      <c r="A248" s="14">
        <v>10494</v>
      </c>
      <c r="B248" s="14" t="s">
        <v>128</v>
      </c>
      <c r="C248" s="14">
        <v>4</v>
      </c>
      <c r="D248" s="26">
        <v>41731</v>
      </c>
      <c r="E248" s="26">
        <v>41759</v>
      </c>
      <c r="F248" s="27">
        <f>ORDER!$G248-ORDER!$D248</f>
        <v>7</v>
      </c>
      <c r="G248" s="26">
        <v>41738</v>
      </c>
      <c r="H248" s="14">
        <v>2</v>
      </c>
      <c r="I248" s="14">
        <v>65.989999999999995</v>
      </c>
    </row>
    <row r="249" spans="1:9" x14ac:dyDescent="0.35">
      <c r="A249" s="16">
        <v>10495</v>
      </c>
      <c r="B249" s="16" t="s">
        <v>215</v>
      </c>
      <c r="C249" s="16">
        <v>3</v>
      </c>
      <c r="D249" s="28">
        <v>41732</v>
      </c>
      <c r="E249" s="28">
        <v>41760</v>
      </c>
      <c r="F249" s="29">
        <f>ORDER!$G249-ORDER!$D249</f>
        <v>8</v>
      </c>
      <c r="G249" s="28">
        <v>41740</v>
      </c>
      <c r="H249" s="16">
        <v>3</v>
      </c>
      <c r="I249" s="16">
        <v>4.6500000000000004</v>
      </c>
    </row>
    <row r="250" spans="1:9" x14ac:dyDescent="0.35">
      <c r="A250" s="14">
        <v>10496</v>
      </c>
      <c r="B250" s="14" t="s">
        <v>223</v>
      </c>
      <c r="C250" s="14">
        <v>7</v>
      </c>
      <c r="D250" s="26">
        <v>41733</v>
      </c>
      <c r="E250" s="26">
        <v>41761</v>
      </c>
      <c r="F250" s="27">
        <f>ORDER!$G250-ORDER!$D250</f>
        <v>3</v>
      </c>
      <c r="G250" s="26">
        <v>41736</v>
      </c>
      <c r="H250" s="14">
        <v>2</v>
      </c>
      <c r="I250" s="14">
        <v>46.77</v>
      </c>
    </row>
    <row r="251" spans="1:9" x14ac:dyDescent="0.35">
      <c r="A251" s="16">
        <v>10497</v>
      </c>
      <c r="B251" s="16" t="s">
        <v>185</v>
      </c>
      <c r="C251" s="16">
        <v>7</v>
      </c>
      <c r="D251" s="28">
        <v>41733</v>
      </c>
      <c r="E251" s="28">
        <v>41761</v>
      </c>
      <c r="F251" s="29">
        <f>ORDER!$G251-ORDER!$D251</f>
        <v>3</v>
      </c>
      <c r="G251" s="28">
        <v>41736</v>
      </c>
      <c r="H251" s="16">
        <v>1</v>
      </c>
      <c r="I251" s="16">
        <v>36.21</v>
      </c>
    </row>
    <row r="252" spans="1:9" x14ac:dyDescent="0.35">
      <c r="A252" s="14">
        <v>10498</v>
      </c>
      <c r="B252" s="14" t="s">
        <v>109</v>
      </c>
      <c r="C252" s="14">
        <v>8</v>
      </c>
      <c r="D252" s="26">
        <v>41736</v>
      </c>
      <c r="E252" s="26">
        <v>41764</v>
      </c>
      <c r="F252" s="27">
        <f>ORDER!$G252-ORDER!$D252</f>
        <v>4</v>
      </c>
      <c r="G252" s="26">
        <v>41740</v>
      </c>
      <c r="H252" s="14">
        <v>2</v>
      </c>
      <c r="I252" s="14">
        <v>29.75</v>
      </c>
    </row>
    <row r="253" spans="1:9" x14ac:dyDescent="0.35">
      <c r="A253" s="16">
        <v>10499</v>
      </c>
      <c r="B253" s="16" t="s">
        <v>194</v>
      </c>
      <c r="C253" s="16">
        <v>4</v>
      </c>
      <c r="D253" s="28">
        <v>41737</v>
      </c>
      <c r="E253" s="28">
        <v>41765</v>
      </c>
      <c r="F253" s="29">
        <f>ORDER!$G253-ORDER!$D253</f>
        <v>8</v>
      </c>
      <c r="G253" s="28">
        <v>41745</v>
      </c>
      <c r="H253" s="16">
        <v>2</v>
      </c>
      <c r="I253" s="16">
        <v>102.02</v>
      </c>
    </row>
    <row r="254" spans="1:9" x14ac:dyDescent="0.35">
      <c r="A254" s="14">
        <v>10500</v>
      </c>
      <c r="B254" s="14" t="s">
        <v>212</v>
      </c>
      <c r="C254" s="14">
        <v>6</v>
      </c>
      <c r="D254" s="26">
        <v>41738</v>
      </c>
      <c r="E254" s="26">
        <v>41766</v>
      </c>
      <c r="F254" s="27">
        <f>ORDER!$G254-ORDER!$D254</f>
        <v>8</v>
      </c>
      <c r="G254" s="26">
        <v>41746</v>
      </c>
      <c r="H254" s="14">
        <v>1</v>
      </c>
      <c r="I254" s="14">
        <v>42.68</v>
      </c>
    </row>
    <row r="255" spans="1:9" x14ac:dyDescent="0.35">
      <c r="A255" s="16">
        <v>10501</v>
      </c>
      <c r="B255" s="16" t="s">
        <v>94</v>
      </c>
      <c r="C255" s="16">
        <v>9</v>
      </c>
      <c r="D255" s="28">
        <v>41738</v>
      </c>
      <c r="E255" s="28">
        <v>41766</v>
      </c>
      <c r="F255" s="29">
        <f>ORDER!$G255-ORDER!$D255</f>
        <v>7</v>
      </c>
      <c r="G255" s="28">
        <v>41745</v>
      </c>
      <c r="H255" s="16">
        <v>3</v>
      </c>
      <c r="I255" s="16">
        <v>8.85</v>
      </c>
    </row>
    <row r="256" spans="1:9" x14ac:dyDescent="0.35">
      <c r="A256" s="14">
        <v>10502</v>
      </c>
      <c r="B256" s="14" t="s">
        <v>258</v>
      </c>
      <c r="C256" s="14">
        <v>2</v>
      </c>
      <c r="D256" s="26">
        <v>41739</v>
      </c>
      <c r="E256" s="26">
        <v>41767</v>
      </c>
      <c r="F256" s="27">
        <f>ORDER!$G256-ORDER!$D256</f>
        <v>19</v>
      </c>
      <c r="G256" s="26">
        <v>41758</v>
      </c>
      <c r="H256" s="14">
        <v>1</v>
      </c>
      <c r="I256" s="14">
        <v>69.319999999999993</v>
      </c>
    </row>
    <row r="257" spans="1:9" x14ac:dyDescent="0.35">
      <c r="A257" s="16">
        <v>10503</v>
      </c>
      <c r="B257" s="16" t="s">
        <v>198</v>
      </c>
      <c r="C257" s="16">
        <v>6</v>
      </c>
      <c r="D257" s="28">
        <v>41740</v>
      </c>
      <c r="E257" s="28">
        <v>41768</v>
      </c>
      <c r="F257" s="29">
        <f>ORDER!$G257-ORDER!$D257</f>
        <v>5</v>
      </c>
      <c r="G257" s="28">
        <v>41745</v>
      </c>
      <c r="H257" s="16">
        <v>2</v>
      </c>
      <c r="I257" s="16">
        <v>16.739999999999998</v>
      </c>
    </row>
    <row r="258" spans="1:9" x14ac:dyDescent="0.35">
      <c r="A258" s="14">
        <v>10504</v>
      </c>
      <c r="B258" s="14" t="s">
        <v>152</v>
      </c>
      <c r="C258" s="14">
        <v>4</v>
      </c>
      <c r="D258" s="26">
        <v>41740</v>
      </c>
      <c r="E258" s="26">
        <v>41768</v>
      </c>
      <c r="F258" s="27">
        <f>ORDER!$G258-ORDER!$D258</f>
        <v>7</v>
      </c>
      <c r="G258" s="26">
        <v>41747</v>
      </c>
      <c r="H258" s="14">
        <v>3</v>
      </c>
      <c r="I258" s="14">
        <v>59.13</v>
      </c>
    </row>
    <row r="259" spans="1:9" x14ac:dyDescent="0.35">
      <c r="A259" s="16">
        <v>10505</v>
      </c>
      <c r="B259" s="16" t="s">
        <v>240</v>
      </c>
      <c r="C259" s="16">
        <v>3</v>
      </c>
      <c r="D259" s="28">
        <v>41743</v>
      </c>
      <c r="E259" s="28">
        <v>41771</v>
      </c>
      <c r="F259" s="29">
        <f>ORDER!$G259-ORDER!$D259</f>
        <v>7</v>
      </c>
      <c r="G259" s="28">
        <v>41750</v>
      </c>
      <c r="H259" s="16">
        <v>3</v>
      </c>
      <c r="I259" s="16">
        <v>7.13</v>
      </c>
    </row>
    <row r="260" spans="1:9" x14ac:dyDescent="0.35">
      <c r="A260" s="14">
        <v>10506</v>
      </c>
      <c r="B260" s="14" t="s">
        <v>204</v>
      </c>
      <c r="C260" s="14">
        <v>9</v>
      </c>
      <c r="D260" s="26">
        <v>41744</v>
      </c>
      <c r="E260" s="26">
        <v>41772</v>
      </c>
      <c r="F260" s="27">
        <f>ORDER!$G260-ORDER!$D260</f>
        <v>17</v>
      </c>
      <c r="G260" s="26">
        <v>41761</v>
      </c>
      <c r="H260" s="14">
        <v>2</v>
      </c>
      <c r="I260" s="14">
        <v>21.19</v>
      </c>
    </row>
    <row r="261" spans="1:9" x14ac:dyDescent="0.35">
      <c r="A261" s="16">
        <v>10507</v>
      </c>
      <c r="B261" s="16" t="s">
        <v>83</v>
      </c>
      <c r="C261" s="16">
        <v>7</v>
      </c>
      <c r="D261" s="28">
        <v>41744</v>
      </c>
      <c r="E261" s="28">
        <v>41772</v>
      </c>
      <c r="F261" s="29">
        <f>ORDER!$G261-ORDER!$D261</f>
        <v>7</v>
      </c>
      <c r="G261" s="28">
        <v>41751</v>
      </c>
      <c r="H261" s="16">
        <v>1</v>
      </c>
      <c r="I261" s="16">
        <v>47.45</v>
      </c>
    </row>
    <row r="262" spans="1:9" x14ac:dyDescent="0.35">
      <c r="A262" s="14">
        <v>10508</v>
      </c>
      <c r="B262" s="14" t="s">
        <v>121</v>
      </c>
      <c r="C262" s="14">
        <v>1</v>
      </c>
      <c r="D262" s="26">
        <v>41745</v>
      </c>
      <c r="E262" s="26">
        <v>41773</v>
      </c>
      <c r="F262" s="27">
        <f>ORDER!$G262-ORDER!$D262</f>
        <v>27</v>
      </c>
      <c r="G262" s="26">
        <v>41772</v>
      </c>
      <c r="H262" s="14">
        <v>2</v>
      </c>
      <c r="I262" s="14">
        <v>4.99</v>
      </c>
    </row>
    <row r="263" spans="1:9" x14ac:dyDescent="0.35">
      <c r="A263" s="16">
        <v>10509</v>
      </c>
      <c r="B263" s="16" t="s">
        <v>94</v>
      </c>
      <c r="C263" s="16">
        <v>4</v>
      </c>
      <c r="D263" s="28">
        <v>41746</v>
      </c>
      <c r="E263" s="28">
        <v>41774</v>
      </c>
      <c r="F263" s="29">
        <f>ORDER!$G263-ORDER!$D263</f>
        <v>12</v>
      </c>
      <c r="G263" s="28">
        <v>41758</v>
      </c>
      <c r="H263" s="16">
        <v>1</v>
      </c>
      <c r="I263" s="16">
        <v>0.15</v>
      </c>
    </row>
    <row r="264" spans="1:9" x14ac:dyDescent="0.35">
      <c r="A264" s="14">
        <v>10510</v>
      </c>
      <c r="B264" s="14" t="s">
        <v>289</v>
      </c>
      <c r="C264" s="14">
        <v>6</v>
      </c>
      <c r="D264" s="26">
        <v>41747</v>
      </c>
      <c r="E264" s="26">
        <v>41775</v>
      </c>
      <c r="F264" s="27">
        <f>ORDER!$G264-ORDER!$D264</f>
        <v>10</v>
      </c>
      <c r="G264" s="26">
        <v>41757</v>
      </c>
      <c r="H264" s="14">
        <v>3</v>
      </c>
      <c r="I264" s="14">
        <v>367.63</v>
      </c>
    </row>
    <row r="265" spans="1:9" x14ac:dyDescent="0.35">
      <c r="A265" s="16">
        <v>10511</v>
      </c>
      <c r="B265" s="16" t="s">
        <v>106</v>
      </c>
      <c r="C265" s="16">
        <v>4</v>
      </c>
      <c r="D265" s="28">
        <v>41747</v>
      </c>
      <c r="E265" s="28">
        <v>41775</v>
      </c>
      <c r="F265" s="29">
        <f>ORDER!$G265-ORDER!$D265</f>
        <v>3</v>
      </c>
      <c r="G265" s="28">
        <v>41750</v>
      </c>
      <c r="H265" s="16">
        <v>3</v>
      </c>
      <c r="I265" s="16">
        <v>350.64</v>
      </c>
    </row>
    <row r="266" spans="1:9" x14ac:dyDescent="0.35">
      <c r="A266" s="14">
        <v>10512</v>
      </c>
      <c r="B266" s="14" t="s">
        <v>149</v>
      </c>
      <c r="C266" s="14">
        <v>7</v>
      </c>
      <c r="D266" s="26">
        <v>41750</v>
      </c>
      <c r="E266" s="26">
        <v>41778</v>
      </c>
      <c r="F266" s="27">
        <f>ORDER!$G266-ORDER!$D266</f>
        <v>3</v>
      </c>
      <c r="G266" s="26">
        <v>41753</v>
      </c>
      <c r="H266" s="14">
        <v>2</v>
      </c>
      <c r="I266" s="14">
        <v>3.53</v>
      </c>
    </row>
    <row r="267" spans="1:9" x14ac:dyDescent="0.35">
      <c r="A267" s="16">
        <v>10513</v>
      </c>
      <c r="B267" s="16" t="s">
        <v>248</v>
      </c>
      <c r="C267" s="16">
        <v>7</v>
      </c>
      <c r="D267" s="28">
        <v>41751</v>
      </c>
      <c r="E267" s="28">
        <v>41793</v>
      </c>
      <c r="F267" s="29">
        <f>ORDER!$G267-ORDER!$D267</f>
        <v>6</v>
      </c>
      <c r="G267" s="28">
        <v>41757</v>
      </c>
      <c r="H267" s="16">
        <v>1</v>
      </c>
      <c r="I267" s="16">
        <v>105.65</v>
      </c>
    </row>
    <row r="268" spans="1:9" x14ac:dyDescent="0.35">
      <c r="A268" s="14">
        <v>10514</v>
      </c>
      <c r="B268" s="14" t="s">
        <v>113</v>
      </c>
      <c r="C268" s="14">
        <v>3</v>
      </c>
      <c r="D268" s="26">
        <v>41751</v>
      </c>
      <c r="E268" s="26">
        <v>41779</v>
      </c>
      <c r="F268" s="27">
        <f>ORDER!$G268-ORDER!$D268</f>
        <v>24</v>
      </c>
      <c r="G268" s="26">
        <v>41775</v>
      </c>
      <c r="H268" s="14">
        <v>2</v>
      </c>
      <c r="I268" s="14">
        <v>789.95</v>
      </c>
    </row>
    <row r="269" spans="1:9" x14ac:dyDescent="0.35">
      <c r="A269" s="16">
        <v>10515</v>
      </c>
      <c r="B269" s="16" t="s">
        <v>163</v>
      </c>
      <c r="C269" s="16">
        <v>2</v>
      </c>
      <c r="D269" s="28">
        <v>41752</v>
      </c>
      <c r="E269" s="28">
        <v>41766</v>
      </c>
      <c r="F269" s="29">
        <f>ORDER!$G269-ORDER!$D269</f>
        <v>30</v>
      </c>
      <c r="G269" s="28">
        <v>41782</v>
      </c>
      <c r="H269" s="16">
        <v>1</v>
      </c>
      <c r="I269" s="16">
        <v>204.47</v>
      </c>
    </row>
    <row r="270" spans="1:9" x14ac:dyDescent="0.35">
      <c r="A270" s="14">
        <v>10516</v>
      </c>
      <c r="B270" s="14" t="s">
        <v>198</v>
      </c>
      <c r="C270" s="14">
        <v>2</v>
      </c>
      <c r="D270" s="26">
        <v>41753</v>
      </c>
      <c r="E270" s="26">
        <v>41781</v>
      </c>
      <c r="F270" s="27">
        <f>ORDER!$G270-ORDER!$D270</f>
        <v>7</v>
      </c>
      <c r="G270" s="26">
        <v>41760</v>
      </c>
      <c r="H270" s="14">
        <v>3</v>
      </c>
      <c r="I270" s="14">
        <v>62.78</v>
      </c>
    </row>
    <row r="271" spans="1:9" x14ac:dyDescent="0.35">
      <c r="A271" s="16">
        <v>10517</v>
      </c>
      <c r="B271" s="16" t="s">
        <v>245</v>
      </c>
      <c r="C271" s="16">
        <v>3</v>
      </c>
      <c r="D271" s="28">
        <v>41753</v>
      </c>
      <c r="E271" s="28">
        <v>41781</v>
      </c>
      <c r="F271" s="29">
        <f>ORDER!$G271-ORDER!$D271</f>
        <v>5</v>
      </c>
      <c r="G271" s="28">
        <v>41758</v>
      </c>
      <c r="H271" s="16">
        <v>3</v>
      </c>
      <c r="I271" s="16">
        <v>32.07</v>
      </c>
    </row>
    <row r="272" spans="1:9" x14ac:dyDescent="0.35">
      <c r="A272" s="14">
        <v>10518</v>
      </c>
      <c r="B272" s="14" t="s">
        <v>174</v>
      </c>
      <c r="C272" s="14">
        <v>4</v>
      </c>
      <c r="D272" s="26">
        <v>41754</v>
      </c>
      <c r="E272" s="26">
        <v>41768</v>
      </c>
      <c r="F272" s="27">
        <f>ORDER!$G272-ORDER!$D272</f>
        <v>10</v>
      </c>
      <c r="G272" s="26">
        <v>41764</v>
      </c>
      <c r="H272" s="14">
        <v>2</v>
      </c>
      <c r="I272" s="14">
        <v>218.15</v>
      </c>
    </row>
    <row r="273" spans="1:9" x14ac:dyDescent="0.35">
      <c r="A273" s="16">
        <v>10519</v>
      </c>
      <c r="B273" s="16" t="s">
        <v>97</v>
      </c>
      <c r="C273" s="16">
        <v>6</v>
      </c>
      <c r="D273" s="28">
        <v>41757</v>
      </c>
      <c r="E273" s="28">
        <v>41785</v>
      </c>
      <c r="F273" s="29">
        <f>ORDER!$G273-ORDER!$D273</f>
        <v>3</v>
      </c>
      <c r="G273" s="28">
        <v>41760</v>
      </c>
      <c r="H273" s="16">
        <v>3</v>
      </c>
      <c r="I273" s="16">
        <v>91.76</v>
      </c>
    </row>
    <row r="274" spans="1:9" x14ac:dyDescent="0.35">
      <c r="A274" s="14">
        <v>10520</v>
      </c>
      <c r="B274" s="14" t="s">
        <v>287</v>
      </c>
      <c r="C274" s="14">
        <v>7</v>
      </c>
      <c r="D274" s="26">
        <v>41758</v>
      </c>
      <c r="E274" s="26">
        <v>41786</v>
      </c>
      <c r="F274" s="27">
        <f>ORDER!$G274-ORDER!$D274</f>
        <v>2</v>
      </c>
      <c r="G274" s="26">
        <v>41760</v>
      </c>
      <c r="H274" s="14">
        <v>1</v>
      </c>
      <c r="I274" s="14">
        <v>13.37</v>
      </c>
    </row>
    <row r="275" spans="1:9" x14ac:dyDescent="0.35">
      <c r="A275" s="16">
        <v>10521</v>
      </c>
      <c r="B275" s="16" t="s">
        <v>118</v>
      </c>
      <c r="C275" s="16">
        <v>8</v>
      </c>
      <c r="D275" s="28">
        <v>41758</v>
      </c>
      <c r="E275" s="28">
        <v>41786</v>
      </c>
      <c r="F275" s="29">
        <f>ORDER!$G275-ORDER!$D275</f>
        <v>3</v>
      </c>
      <c r="G275" s="28">
        <v>41761</v>
      </c>
      <c r="H275" s="16">
        <v>2</v>
      </c>
      <c r="I275" s="16">
        <v>17.22</v>
      </c>
    </row>
    <row r="276" spans="1:9" x14ac:dyDescent="0.35">
      <c r="A276" s="14">
        <v>10522</v>
      </c>
      <c r="B276" s="14" t="s">
        <v>185</v>
      </c>
      <c r="C276" s="14">
        <v>4</v>
      </c>
      <c r="D276" s="26">
        <v>41759</v>
      </c>
      <c r="E276" s="26">
        <v>41787</v>
      </c>
      <c r="F276" s="27">
        <f>ORDER!$G276-ORDER!$D276</f>
        <v>6</v>
      </c>
      <c r="G276" s="26">
        <v>41765</v>
      </c>
      <c r="H276" s="14">
        <v>1</v>
      </c>
      <c r="I276" s="14">
        <v>45.33</v>
      </c>
    </row>
    <row r="277" spans="1:9" x14ac:dyDescent="0.35">
      <c r="A277" s="16">
        <v>10523</v>
      </c>
      <c r="B277" s="16" t="s">
        <v>291</v>
      </c>
      <c r="C277" s="16">
        <v>7</v>
      </c>
      <c r="D277" s="28">
        <v>41760</v>
      </c>
      <c r="E277" s="28">
        <v>41788</v>
      </c>
      <c r="F277" s="29">
        <f>ORDER!$G277-ORDER!$D277</f>
        <v>29</v>
      </c>
      <c r="G277" s="28">
        <v>41789</v>
      </c>
      <c r="H277" s="16">
        <v>2</v>
      </c>
      <c r="I277" s="16">
        <v>77.63</v>
      </c>
    </row>
    <row r="278" spans="1:9" x14ac:dyDescent="0.35">
      <c r="A278" s="14">
        <v>10524</v>
      </c>
      <c r="B278" s="14" t="s">
        <v>91</v>
      </c>
      <c r="C278" s="14">
        <v>1</v>
      </c>
      <c r="D278" s="26">
        <v>41760</v>
      </c>
      <c r="E278" s="26">
        <v>41788</v>
      </c>
      <c r="F278" s="27">
        <f>ORDER!$G278-ORDER!$D278</f>
        <v>6</v>
      </c>
      <c r="G278" s="26">
        <v>41766</v>
      </c>
      <c r="H278" s="14">
        <v>2</v>
      </c>
      <c r="I278" s="14">
        <v>244.79</v>
      </c>
    </row>
    <row r="279" spans="1:9" x14ac:dyDescent="0.35">
      <c r="A279" s="16">
        <v>10525</v>
      </c>
      <c r="B279" s="16" t="s">
        <v>106</v>
      </c>
      <c r="C279" s="16">
        <v>1</v>
      </c>
      <c r="D279" s="28">
        <v>41761</v>
      </c>
      <c r="E279" s="28">
        <v>41789</v>
      </c>
      <c r="F279" s="29">
        <f>ORDER!$G279-ORDER!$D279</f>
        <v>21</v>
      </c>
      <c r="G279" s="28">
        <v>41782</v>
      </c>
      <c r="H279" s="16">
        <v>2</v>
      </c>
      <c r="I279" s="16">
        <v>11.06</v>
      </c>
    </row>
    <row r="280" spans="1:9" x14ac:dyDescent="0.35">
      <c r="A280" s="14">
        <v>10526</v>
      </c>
      <c r="B280" s="14" t="s">
        <v>141</v>
      </c>
      <c r="C280" s="14">
        <v>4</v>
      </c>
      <c r="D280" s="26">
        <v>41764</v>
      </c>
      <c r="E280" s="26">
        <v>41792</v>
      </c>
      <c r="F280" s="27">
        <f>ORDER!$G280-ORDER!$D280</f>
        <v>10</v>
      </c>
      <c r="G280" s="26">
        <v>41774</v>
      </c>
      <c r="H280" s="14">
        <v>2</v>
      </c>
      <c r="I280" s="14">
        <v>58.59</v>
      </c>
    </row>
    <row r="281" spans="1:9" x14ac:dyDescent="0.35">
      <c r="A281" s="16">
        <v>10527</v>
      </c>
      <c r="B281" s="16" t="s">
        <v>163</v>
      </c>
      <c r="C281" s="16">
        <v>7</v>
      </c>
      <c r="D281" s="28">
        <v>41764</v>
      </c>
      <c r="E281" s="28">
        <v>41792</v>
      </c>
      <c r="F281" s="29">
        <f>ORDER!$G281-ORDER!$D281</f>
        <v>2</v>
      </c>
      <c r="G281" s="28">
        <v>41766</v>
      </c>
      <c r="H281" s="16">
        <v>1</v>
      </c>
      <c r="I281" s="16">
        <v>41.9</v>
      </c>
    </row>
    <row r="282" spans="1:9" x14ac:dyDescent="0.35">
      <c r="A282" s="14">
        <v>10528</v>
      </c>
      <c r="B282" s="14" t="s">
        <v>186</v>
      </c>
      <c r="C282" s="14">
        <v>6</v>
      </c>
      <c r="D282" s="26">
        <v>41765</v>
      </c>
      <c r="E282" s="26">
        <v>41779</v>
      </c>
      <c r="F282" s="27">
        <f>ORDER!$G282-ORDER!$D282</f>
        <v>3</v>
      </c>
      <c r="G282" s="26">
        <v>41768</v>
      </c>
      <c r="H282" s="14">
        <v>2</v>
      </c>
      <c r="I282" s="14">
        <v>3.35</v>
      </c>
    </row>
    <row r="283" spans="1:9" x14ac:dyDescent="0.35">
      <c r="A283" s="16">
        <v>10529</v>
      </c>
      <c r="B283" s="16" t="s">
        <v>237</v>
      </c>
      <c r="C283" s="16">
        <v>5</v>
      </c>
      <c r="D283" s="28">
        <v>41766</v>
      </c>
      <c r="E283" s="28">
        <v>41794</v>
      </c>
      <c r="F283" s="29">
        <f>ORDER!$G283-ORDER!$D283</f>
        <v>2</v>
      </c>
      <c r="G283" s="28">
        <v>41768</v>
      </c>
      <c r="H283" s="16">
        <v>2</v>
      </c>
      <c r="I283" s="16">
        <v>66.69</v>
      </c>
    </row>
    <row r="284" spans="1:9" x14ac:dyDescent="0.35">
      <c r="A284" s="14">
        <v>10530</v>
      </c>
      <c r="B284" s="14" t="s">
        <v>261</v>
      </c>
      <c r="C284" s="14">
        <v>3</v>
      </c>
      <c r="D284" s="26">
        <v>41767</v>
      </c>
      <c r="E284" s="26">
        <v>41795</v>
      </c>
      <c r="F284" s="27">
        <f>ORDER!$G284-ORDER!$D284</f>
        <v>4</v>
      </c>
      <c r="G284" s="26">
        <v>41771</v>
      </c>
      <c r="H284" s="14">
        <v>2</v>
      </c>
      <c r="I284" s="14">
        <v>339.22</v>
      </c>
    </row>
    <row r="285" spans="1:9" x14ac:dyDescent="0.35">
      <c r="A285" s="16">
        <v>10531</v>
      </c>
      <c r="B285" s="16" t="s">
        <v>249</v>
      </c>
      <c r="C285" s="16">
        <v>7</v>
      </c>
      <c r="D285" s="28">
        <v>41767</v>
      </c>
      <c r="E285" s="28">
        <v>41795</v>
      </c>
      <c r="F285" s="29">
        <f>ORDER!$G285-ORDER!$D285</f>
        <v>11</v>
      </c>
      <c r="G285" s="28">
        <v>41778</v>
      </c>
      <c r="H285" s="16">
        <v>1</v>
      </c>
      <c r="I285" s="16">
        <v>8.1199999999999992</v>
      </c>
    </row>
    <row r="286" spans="1:9" x14ac:dyDescent="0.35">
      <c r="A286" s="14">
        <v>10532</v>
      </c>
      <c r="B286" s="14" t="s">
        <v>142</v>
      </c>
      <c r="C286" s="14">
        <v>7</v>
      </c>
      <c r="D286" s="26">
        <v>41768</v>
      </c>
      <c r="E286" s="26">
        <v>41796</v>
      </c>
      <c r="F286" s="27">
        <f>ORDER!$G286-ORDER!$D286</f>
        <v>3</v>
      </c>
      <c r="G286" s="26">
        <v>41771</v>
      </c>
      <c r="H286" s="14">
        <v>3</v>
      </c>
      <c r="I286" s="14">
        <v>74.459999999999994</v>
      </c>
    </row>
    <row r="287" spans="1:9" x14ac:dyDescent="0.35">
      <c r="A287" s="16">
        <v>10533</v>
      </c>
      <c r="B287" s="16" t="s">
        <v>134</v>
      </c>
      <c r="C287" s="16">
        <v>8</v>
      </c>
      <c r="D287" s="28">
        <v>41771</v>
      </c>
      <c r="E287" s="28">
        <v>41799</v>
      </c>
      <c r="F287" s="29">
        <f>ORDER!$G287-ORDER!$D287</f>
        <v>10</v>
      </c>
      <c r="G287" s="28">
        <v>41781</v>
      </c>
      <c r="H287" s="16">
        <v>1</v>
      </c>
      <c r="I287" s="16">
        <v>188.04</v>
      </c>
    </row>
    <row r="288" spans="1:9" x14ac:dyDescent="0.35">
      <c r="A288" s="14">
        <v>10534</v>
      </c>
      <c r="B288" s="14" t="s">
        <v>185</v>
      </c>
      <c r="C288" s="14">
        <v>8</v>
      </c>
      <c r="D288" s="26">
        <v>41771</v>
      </c>
      <c r="E288" s="26">
        <v>41799</v>
      </c>
      <c r="F288" s="27">
        <f>ORDER!$G288-ORDER!$D288</f>
        <v>2</v>
      </c>
      <c r="G288" s="26">
        <v>41773</v>
      </c>
      <c r="H288" s="14">
        <v>2</v>
      </c>
      <c r="I288" s="14">
        <v>27.94</v>
      </c>
    </row>
    <row r="289" spans="1:9" x14ac:dyDescent="0.35">
      <c r="A289" s="16">
        <v>10535</v>
      </c>
      <c r="B289" s="16" t="s">
        <v>83</v>
      </c>
      <c r="C289" s="16">
        <v>4</v>
      </c>
      <c r="D289" s="28">
        <v>41772</v>
      </c>
      <c r="E289" s="28">
        <v>41800</v>
      </c>
      <c r="F289" s="29">
        <f>ORDER!$G289-ORDER!$D289</f>
        <v>8</v>
      </c>
      <c r="G289" s="28">
        <v>41780</v>
      </c>
      <c r="H289" s="16">
        <v>1</v>
      </c>
      <c r="I289" s="16">
        <v>15.64</v>
      </c>
    </row>
    <row r="290" spans="1:9" x14ac:dyDescent="0.35">
      <c r="A290" s="14">
        <v>10536</v>
      </c>
      <c r="B290" s="14" t="s">
        <v>185</v>
      </c>
      <c r="C290" s="14">
        <v>3</v>
      </c>
      <c r="D290" s="26">
        <v>41773</v>
      </c>
      <c r="E290" s="26">
        <v>41801</v>
      </c>
      <c r="F290" s="27">
        <f>ORDER!$G290-ORDER!$D290</f>
        <v>23</v>
      </c>
      <c r="G290" s="26">
        <v>41796</v>
      </c>
      <c r="H290" s="14">
        <v>2</v>
      </c>
      <c r="I290" s="14">
        <v>58.88</v>
      </c>
    </row>
    <row r="291" spans="1:9" x14ac:dyDescent="0.35">
      <c r="A291" s="16">
        <v>10537</v>
      </c>
      <c r="B291" s="16" t="s">
        <v>101</v>
      </c>
      <c r="C291" s="16">
        <v>1</v>
      </c>
      <c r="D291" s="28">
        <v>41773</v>
      </c>
      <c r="E291" s="28">
        <v>41787</v>
      </c>
      <c r="F291" s="29">
        <f>ORDER!$G291-ORDER!$D291</f>
        <v>5</v>
      </c>
      <c r="G291" s="28">
        <v>41778</v>
      </c>
      <c r="H291" s="16">
        <v>1</v>
      </c>
      <c r="I291" s="16">
        <v>78.849999999999994</v>
      </c>
    </row>
    <row r="292" spans="1:9" x14ac:dyDescent="0.35">
      <c r="A292" s="14">
        <v>10538</v>
      </c>
      <c r="B292" s="14" t="s">
        <v>114</v>
      </c>
      <c r="C292" s="14">
        <v>9</v>
      </c>
      <c r="D292" s="26">
        <v>41774</v>
      </c>
      <c r="E292" s="26">
        <v>41802</v>
      </c>
      <c r="F292" s="27">
        <f>ORDER!$G292-ORDER!$D292</f>
        <v>1</v>
      </c>
      <c r="G292" s="26">
        <v>41775</v>
      </c>
      <c r="H292" s="14">
        <v>3</v>
      </c>
      <c r="I292" s="14">
        <v>4.87</v>
      </c>
    </row>
    <row r="293" spans="1:9" x14ac:dyDescent="0.35">
      <c r="A293" s="16">
        <v>10539</v>
      </c>
      <c r="B293" s="16" t="s">
        <v>114</v>
      </c>
      <c r="C293" s="16">
        <v>6</v>
      </c>
      <c r="D293" s="28">
        <v>41775</v>
      </c>
      <c r="E293" s="28">
        <v>41803</v>
      </c>
      <c r="F293" s="29">
        <f>ORDER!$G293-ORDER!$D293</f>
        <v>7</v>
      </c>
      <c r="G293" s="28">
        <v>41782</v>
      </c>
      <c r="H293" s="16">
        <v>3</v>
      </c>
      <c r="I293" s="16">
        <v>12.36</v>
      </c>
    </row>
    <row r="294" spans="1:9" x14ac:dyDescent="0.35">
      <c r="A294" s="14">
        <v>10540</v>
      </c>
      <c r="B294" s="14" t="s">
        <v>163</v>
      </c>
      <c r="C294" s="14">
        <v>3</v>
      </c>
      <c r="D294" s="26">
        <v>41778</v>
      </c>
      <c r="E294" s="26">
        <v>41806</v>
      </c>
      <c r="F294" s="27">
        <f>ORDER!$G294-ORDER!$D294</f>
        <v>25</v>
      </c>
      <c r="G294" s="26">
        <v>41803</v>
      </c>
      <c r="H294" s="14">
        <v>3</v>
      </c>
      <c r="I294" s="14">
        <v>1007.64</v>
      </c>
    </row>
    <row r="295" spans="1:9" x14ac:dyDescent="0.35">
      <c r="A295" s="16">
        <v>10541</v>
      </c>
      <c r="B295" s="16" t="s">
        <v>82</v>
      </c>
      <c r="C295" s="16">
        <v>2</v>
      </c>
      <c r="D295" s="28">
        <v>41778</v>
      </c>
      <c r="E295" s="28">
        <v>41806</v>
      </c>
      <c r="F295" s="29">
        <f>ORDER!$G295-ORDER!$D295</f>
        <v>10</v>
      </c>
      <c r="G295" s="28">
        <v>41788</v>
      </c>
      <c r="H295" s="16">
        <v>1</v>
      </c>
      <c r="I295" s="16">
        <v>68.650000000000006</v>
      </c>
    </row>
    <row r="296" spans="1:9" x14ac:dyDescent="0.35">
      <c r="A296" s="14">
        <v>10542</v>
      </c>
      <c r="B296" s="14" t="s">
        <v>204</v>
      </c>
      <c r="C296" s="14">
        <v>1</v>
      </c>
      <c r="D296" s="26">
        <v>41779</v>
      </c>
      <c r="E296" s="26">
        <v>41807</v>
      </c>
      <c r="F296" s="27">
        <f>ORDER!$G296-ORDER!$D296</f>
        <v>6</v>
      </c>
      <c r="G296" s="26">
        <v>41785</v>
      </c>
      <c r="H296" s="14">
        <v>3</v>
      </c>
      <c r="I296" s="14">
        <v>10.95</v>
      </c>
    </row>
    <row r="297" spans="1:9" x14ac:dyDescent="0.35">
      <c r="A297" s="16">
        <v>10543</v>
      </c>
      <c r="B297" s="16" t="s">
        <v>194</v>
      </c>
      <c r="C297" s="16">
        <v>8</v>
      </c>
      <c r="D297" s="28">
        <v>41780</v>
      </c>
      <c r="E297" s="28">
        <v>41808</v>
      </c>
      <c r="F297" s="29">
        <f>ORDER!$G297-ORDER!$D297</f>
        <v>2</v>
      </c>
      <c r="G297" s="28">
        <v>41782</v>
      </c>
      <c r="H297" s="16">
        <v>2</v>
      </c>
      <c r="I297" s="16">
        <v>48.17</v>
      </c>
    </row>
    <row r="298" spans="1:9" x14ac:dyDescent="0.35">
      <c r="A298" s="14">
        <v>10544</v>
      </c>
      <c r="B298" s="14" t="s">
        <v>232</v>
      </c>
      <c r="C298" s="14">
        <v>4</v>
      </c>
      <c r="D298" s="26">
        <v>41780</v>
      </c>
      <c r="E298" s="26">
        <v>41808</v>
      </c>
      <c r="F298" s="27">
        <f>ORDER!$G298-ORDER!$D298</f>
        <v>9</v>
      </c>
      <c r="G298" s="26">
        <v>41789</v>
      </c>
      <c r="H298" s="14">
        <v>1</v>
      </c>
      <c r="I298" s="14">
        <v>24.91</v>
      </c>
    </row>
    <row r="299" spans="1:9" x14ac:dyDescent="0.35">
      <c r="A299" s="16">
        <v>10545</v>
      </c>
      <c r="B299" s="16" t="s">
        <v>218</v>
      </c>
      <c r="C299" s="16">
        <v>8</v>
      </c>
      <c r="D299" s="28">
        <v>41781</v>
      </c>
      <c r="E299" s="28">
        <v>41809</v>
      </c>
      <c r="F299" s="29">
        <f>ORDER!$G299-ORDER!$D299</f>
        <v>35</v>
      </c>
      <c r="G299" s="28">
        <v>41816</v>
      </c>
      <c r="H299" s="16">
        <v>2</v>
      </c>
      <c r="I299" s="16">
        <v>11.92</v>
      </c>
    </row>
    <row r="300" spans="1:9" x14ac:dyDescent="0.35">
      <c r="A300" s="14">
        <v>10546</v>
      </c>
      <c r="B300" s="14" t="s">
        <v>86</v>
      </c>
      <c r="C300" s="14">
        <v>1</v>
      </c>
      <c r="D300" s="26">
        <v>41782</v>
      </c>
      <c r="E300" s="26">
        <v>41810</v>
      </c>
      <c r="F300" s="27">
        <f>ORDER!$G300-ORDER!$D300</f>
        <v>4</v>
      </c>
      <c r="G300" s="26">
        <v>41786</v>
      </c>
      <c r="H300" s="14">
        <v>3</v>
      </c>
      <c r="I300" s="14">
        <v>194.72</v>
      </c>
    </row>
    <row r="301" spans="1:9" x14ac:dyDescent="0.35">
      <c r="A301" s="16">
        <v>10547</v>
      </c>
      <c r="B301" s="16" t="s">
        <v>291</v>
      </c>
      <c r="C301" s="16">
        <v>3</v>
      </c>
      <c r="D301" s="28">
        <v>41782</v>
      </c>
      <c r="E301" s="28">
        <v>41810</v>
      </c>
      <c r="F301" s="29">
        <f>ORDER!$G301-ORDER!$D301</f>
        <v>10</v>
      </c>
      <c r="G301" s="28">
        <v>41792</v>
      </c>
      <c r="H301" s="16">
        <v>2</v>
      </c>
      <c r="I301" s="16">
        <v>178.43</v>
      </c>
    </row>
    <row r="302" spans="1:9" x14ac:dyDescent="0.35">
      <c r="A302" s="14">
        <v>10548</v>
      </c>
      <c r="B302" s="14" t="s">
        <v>78</v>
      </c>
      <c r="C302" s="14">
        <v>3</v>
      </c>
      <c r="D302" s="26">
        <v>41785</v>
      </c>
      <c r="E302" s="26">
        <v>41813</v>
      </c>
      <c r="F302" s="27">
        <f>ORDER!$G302-ORDER!$D302</f>
        <v>7</v>
      </c>
      <c r="G302" s="26">
        <v>41792</v>
      </c>
      <c r="H302" s="14">
        <v>2</v>
      </c>
      <c r="I302" s="14">
        <v>1.43</v>
      </c>
    </row>
    <row r="303" spans="1:9" x14ac:dyDescent="0.35">
      <c r="A303" s="16">
        <v>10549</v>
      </c>
      <c r="B303" s="16" t="s">
        <v>163</v>
      </c>
      <c r="C303" s="16">
        <v>5</v>
      </c>
      <c r="D303" s="28">
        <v>41786</v>
      </c>
      <c r="E303" s="28">
        <v>41800</v>
      </c>
      <c r="F303" s="29">
        <f>ORDER!$G303-ORDER!$D303</f>
        <v>3</v>
      </c>
      <c r="G303" s="28">
        <v>41789</v>
      </c>
      <c r="H303" s="16">
        <v>1</v>
      </c>
      <c r="I303" s="16">
        <v>171.24</v>
      </c>
    </row>
    <row r="304" spans="1:9" x14ac:dyDescent="0.35">
      <c r="A304" s="14">
        <v>10550</v>
      </c>
      <c r="B304" s="14" t="s">
        <v>179</v>
      </c>
      <c r="C304" s="14">
        <v>7</v>
      </c>
      <c r="D304" s="26">
        <v>41787</v>
      </c>
      <c r="E304" s="26">
        <v>41815</v>
      </c>
      <c r="F304" s="27">
        <f>ORDER!$G304-ORDER!$D304</f>
        <v>9</v>
      </c>
      <c r="G304" s="26">
        <v>41796</v>
      </c>
      <c r="H304" s="14">
        <v>3</v>
      </c>
      <c r="I304" s="14">
        <v>4.32</v>
      </c>
    </row>
    <row r="305" spans="1:9" x14ac:dyDescent="0.35">
      <c r="A305" s="16">
        <v>10551</v>
      </c>
      <c r="B305" s="16" t="s">
        <v>171</v>
      </c>
      <c r="C305" s="16">
        <v>4</v>
      </c>
      <c r="D305" s="28">
        <v>41787</v>
      </c>
      <c r="E305" s="28">
        <v>41829</v>
      </c>
      <c r="F305" s="29">
        <f>ORDER!$G305-ORDER!$D305</f>
        <v>9</v>
      </c>
      <c r="G305" s="28">
        <v>41796</v>
      </c>
      <c r="H305" s="16">
        <v>3</v>
      </c>
      <c r="I305" s="16">
        <v>72.95</v>
      </c>
    </row>
    <row r="306" spans="1:9" x14ac:dyDescent="0.35">
      <c r="A306" s="14">
        <v>10552</v>
      </c>
      <c r="B306" s="14" t="s">
        <v>109</v>
      </c>
      <c r="C306" s="14">
        <v>2</v>
      </c>
      <c r="D306" s="26">
        <v>41788</v>
      </c>
      <c r="E306" s="26">
        <v>41816</v>
      </c>
      <c r="F306" s="27">
        <f>ORDER!$G306-ORDER!$D306</f>
        <v>7</v>
      </c>
      <c r="G306" s="26">
        <v>41795</v>
      </c>
      <c r="H306" s="14">
        <v>1</v>
      </c>
      <c r="I306" s="14">
        <v>83.22</v>
      </c>
    </row>
    <row r="307" spans="1:9" x14ac:dyDescent="0.35">
      <c r="A307" s="16">
        <v>10553</v>
      </c>
      <c r="B307" s="16" t="s">
        <v>141</v>
      </c>
      <c r="C307" s="16">
        <v>2</v>
      </c>
      <c r="D307" s="28">
        <v>41789</v>
      </c>
      <c r="E307" s="28">
        <v>41817</v>
      </c>
      <c r="F307" s="29">
        <f>ORDER!$G307-ORDER!$D307</f>
        <v>4</v>
      </c>
      <c r="G307" s="28">
        <v>41793</v>
      </c>
      <c r="H307" s="16">
        <v>2</v>
      </c>
      <c r="I307" s="16">
        <v>149.49</v>
      </c>
    </row>
    <row r="308" spans="1:9" x14ac:dyDescent="0.35">
      <c r="A308" s="14">
        <v>10554</v>
      </c>
      <c r="B308" s="14" t="s">
        <v>121</v>
      </c>
      <c r="C308" s="14">
        <v>4</v>
      </c>
      <c r="D308" s="26">
        <v>41789</v>
      </c>
      <c r="E308" s="26">
        <v>41817</v>
      </c>
      <c r="F308" s="27">
        <f>ORDER!$G308-ORDER!$D308</f>
        <v>6</v>
      </c>
      <c r="G308" s="26">
        <v>41795</v>
      </c>
      <c r="H308" s="14">
        <v>3</v>
      </c>
      <c r="I308" s="14">
        <v>120.97</v>
      </c>
    </row>
    <row r="309" spans="1:9" x14ac:dyDescent="0.35">
      <c r="A309" s="16">
        <v>10555</v>
      </c>
      <c r="B309" s="16" t="s">
        <v>289</v>
      </c>
      <c r="C309" s="16">
        <v>6</v>
      </c>
      <c r="D309" s="28">
        <v>41792</v>
      </c>
      <c r="E309" s="28">
        <v>41820</v>
      </c>
      <c r="F309" s="29">
        <f>ORDER!$G309-ORDER!$D309</f>
        <v>2</v>
      </c>
      <c r="G309" s="28">
        <v>41794</v>
      </c>
      <c r="H309" s="16">
        <v>3</v>
      </c>
      <c r="I309" s="16">
        <v>252.49</v>
      </c>
    </row>
    <row r="310" spans="1:9" x14ac:dyDescent="0.35">
      <c r="A310" s="14">
        <v>10556</v>
      </c>
      <c r="B310" s="14" t="s">
        <v>294</v>
      </c>
      <c r="C310" s="14">
        <v>2</v>
      </c>
      <c r="D310" s="26">
        <v>41793</v>
      </c>
      <c r="E310" s="26">
        <v>41835</v>
      </c>
      <c r="F310" s="27">
        <f>ORDER!$G310-ORDER!$D310</f>
        <v>10</v>
      </c>
      <c r="G310" s="26">
        <v>41803</v>
      </c>
      <c r="H310" s="14">
        <v>1</v>
      </c>
      <c r="I310" s="14">
        <v>9.8000000000000007</v>
      </c>
    </row>
    <row r="311" spans="1:9" x14ac:dyDescent="0.35">
      <c r="A311" s="16">
        <v>10557</v>
      </c>
      <c r="B311" s="16" t="s">
        <v>185</v>
      </c>
      <c r="C311" s="16">
        <v>9</v>
      </c>
      <c r="D311" s="28">
        <v>41793</v>
      </c>
      <c r="E311" s="28">
        <v>41807</v>
      </c>
      <c r="F311" s="29">
        <f>ORDER!$G311-ORDER!$D311</f>
        <v>3</v>
      </c>
      <c r="G311" s="28">
        <v>41796</v>
      </c>
      <c r="H311" s="16">
        <v>2</v>
      </c>
      <c r="I311" s="16">
        <v>96.72</v>
      </c>
    </row>
    <row r="312" spans="1:9" x14ac:dyDescent="0.35">
      <c r="A312" s="14">
        <v>10558</v>
      </c>
      <c r="B312" s="14" t="s">
        <v>87</v>
      </c>
      <c r="C312" s="14">
        <v>1</v>
      </c>
      <c r="D312" s="26">
        <v>41794</v>
      </c>
      <c r="E312" s="26">
        <v>41822</v>
      </c>
      <c r="F312" s="27">
        <f>ORDER!$G312-ORDER!$D312</f>
        <v>6</v>
      </c>
      <c r="G312" s="26">
        <v>41800</v>
      </c>
      <c r="H312" s="14">
        <v>2</v>
      </c>
      <c r="I312" s="14">
        <v>72.97</v>
      </c>
    </row>
    <row r="313" spans="1:9" x14ac:dyDescent="0.35">
      <c r="A313" s="16">
        <v>10559</v>
      </c>
      <c r="B313" s="16" t="s">
        <v>98</v>
      </c>
      <c r="C313" s="16">
        <v>6</v>
      </c>
      <c r="D313" s="28">
        <v>41795</v>
      </c>
      <c r="E313" s="28">
        <v>41823</v>
      </c>
      <c r="F313" s="29">
        <f>ORDER!$G313-ORDER!$D313</f>
        <v>8</v>
      </c>
      <c r="G313" s="28">
        <v>41803</v>
      </c>
      <c r="H313" s="16">
        <v>1</v>
      </c>
      <c r="I313" s="16">
        <v>8.0500000000000007</v>
      </c>
    </row>
    <row r="314" spans="1:9" x14ac:dyDescent="0.35">
      <c r="A314" s="14">
        <v>10560</v>
      </c>
      <c r="B314" s="14" t="s">
        <v>145</v>
      </c>
      <c r="C314" s="14">
        <v>8</v>
      </c>
      <c r="D314" s="26">
        <v>41796</v>
      </c>
      <c r="E314" s="26">
        <v>41824</v>
      </c>
      <c r="F314" s="27">
        <f>ORDER!$G314-ORDER!$D314</f>
        <v>3</v>
      </c>
      <c r="G314" s="26">
        <v>41799</v>
      </c>
      <c r="H314" s="14">
        <v>1</v>
      </c>
      <c r="I314" s="14">
        <v>36.65</v>
      </c>
    </row>
    <row r="315" spans="1:9" x14ac:dyDescent="0.35">
      <c r="A315" s="16">
        <v>10561</v>
      </c>
      <c r="B315" s="16" t="s">
        <v>134</v>
      </c>
      <c r="C315" s="16">
        <v>2</v>
      </c>
      <c r="D315" s="28">
        <v>41796</v>
      </c>
      <c r="E315" s="28">
        <v>41824</v>
      </c>
      <c r="F315" s="29">
        <f>ORDER!$G315-ORDER!$D315</f>
        <v>3</v>
      </c>
      <c r="G315" s="28">
        <v>41799</v>
      </c>
      <c r="H315" s="16">
        <v>2</v>
      </c>
      <c r="I315" s="16">
        <v>242.21</v>
      </c>
    </row>
    <row r="316" spans="1:9" x14ac:dyDescent="0.35">
      <c r="A316" s="14">
        <v>10562</v>
      </c>
      <c r="B316" s="14" t="s">
        <v>211</v>
      </c>
      <c r="C316" s="14">
        <v>1</v>
      </c>
      <c r="D316" s="26">
        <v>41799</v>
      </c>
      <c r="E316" s="26">
        <v>41827</v>
      </c>
      <c r="F316" s="27">
        <f>ORDER!$G316-ORDER!$D316</f>
        <v>3</v>
      </c>
      <c r="G316" s="26">
        <v>41802</v>
      </c>
      <c r="H316" s="14">
        <v>1</v>
      </c>
      <c r="I316" s="14">
        <v>22.95</v>
      </c>
    </row>
    <row r="317" spans="1:9" x14ac:dyDescent="0.35">
      <c r="A317" s="16">
        <v>10563</v>
      </c>
      <c r="B317" s="16" t="s">
        <v>207</v>
      </c>
      <c r="C317" s="16">
        <v>2</v>
      </c>
      <c r="D317" s="28">
        <v>41800</v>
      </c>
      <c r="E317" s="28">
        <v>41842</v>
      </c>
      <c r="F317" s="29">
        <f>ORDER!$G317-ORDER!$D317</f>
        <v>14</v>
      </c>
      <c r="G317" s="28">
        <v>41814</v>
      </c>
      <c r="H317" s="16">
        <v>2</v>
      </c>
      <c r="I317" s="16">
        <v>60.43</v>
      </c>
    </row>
    <row r="318" spans="1:9" x14ac:dyDescent="0.35">
      <c r="A318" s="14">
        <v>10564</v>
      </c>
      <c r="B318" s="14" t="s">
        <v>127</v>
      </c>
      <c r="C318" s="14">
        <v>4</v>
      </c>
      <c r="D318" s="26">
        <v>41800</v>
      </c>
      <c r="E318" s="26">
        <v>41828</v>
      </c>
      <c r="F318" s="27">
        <f>ORDER!$G318-ORDER!$D318</f>
        <v>6</v>
      </c>
      <c r="G318" s="26">
        <v>41806</v>
      </c>
      <c r="H318" s="14">
        <v>3</v>
      </c>
      <c r="I318" s="14">
        <v>13.75</v>
      </c>
    </row>
    <row r="319" spans="1:9" x14ac:dyDescent="0.35">
      <c r="A319" s="16">
        <v>10565</v>
      </c>
      <c r="B319" s="16" t="s">
        <v>240</v>
      </c>
      <c r="C319" s="16">
        <v>8</v>
      </c>
      <c r="D319" s="28">
        <v>41801</v>
      </c>
      <c r="E319" s="28">
        <v>41829</v>
      </c>
      <c r="F319" s="29">
        <f>ORDER!$G319-ORDER!$D319</f>
        <v>7</v>
      </c>
      <c r="G319" s="28">
        <v>41808</v>
      </c>
      <c r="H319" s="16">
        <v>2</v>
      </c>
      <c r="I319" s="16">
        <v>7.15</v>
      </c>
    </row>
    <row r="320" spans="1:9" x14ac:dyDescent="0.35">
      <c r="A320" s="14">
        <v>10566</v>
      </c>
      <c r="B320" s="14" t="s">
        <v>98</v>
      </c>
      <c r="C320" s="14">
        <v>9</v>
      </c>
      <c r="D320" s="26">
        <v>41802</v>
      </c>
      <c r="E320" s="26">
        <v>41830</v>
      </c>
      <c r="F320" s="27">
        <f>ORDER!$G320-ORDER!$D320</f>
        <v>6</v>
      </c>
      <c r="G320" s="26">
        <v>41808</v>
      </c>
      <c r="H320" s="14">
        <v>1</v>
      </c>
      <c r="I320" s="14">
        <v>88.4</v>
      </c>
    </row>
    <row r="321" spans="1:9" x14ac:dyDescent="0.35">
      <c r="A321" s="16">
        <v>10567</v>
      </c>
      <c r="B321" s="16" t="s">
        <v>198</v>
      </c>
      <c r="C321" s="16">
        <v>1</v>
      </c>
      <c r="D321" s="28">
        <v>41802</v>
      </c>
      <c r="E321" s="28">
        <v>41830</v>
      </c>
      <c r="F321" s="29">
        <f>ORDER!$G321-ORDER!$D321</f>
        <v>5</v>
      </c>
      <c r="G321" s="28">
        <v>41807</v>
      </c>
      <c r="H321" s="16">
        <v>1</v>
      </c>
      <c r="I321" s="16">
        <v>33.97</v>
      </c>
    </row>
    <row r="322" spans="1:9" x14ac:dyDescent="0.35">
      <c r="A322" s="14">
        <v>10568</v>
      </c>
      <c r="B322" s="14" t="s">
        <v>175</v>
      </c>
      <c r="C322" s="14">
        <v>3</v>
      </c>
      <c r="D322" s="26">
        <v>41803</v>
      </c>
      <c r="E322" s="26">
        <v>41831</v>
      </c>
      <c r="F322" s="27">
        <f>ORDER!$G322-ORDER!$D322</f>
        <v>26</v>
      </c>
      <c r="G322" s="26">
        <v>41829</v>
      </c>
      <c r="H322" s="14">
        <v>3</v>
      </c>
      <c r="I322" s="14">
        <v>6.54</v>
      </c>
    </row>
    <row r="323" spans="1:9" x14ac:dyDescent="0.35">
      <c r="A323" s="16">
        <v>10569</v>
      </c>
      <c r="B323" s="16" t="s">
        <v>127</v>
      </c>
      <c r="C323" s="16">
        <v>5</v>
      </c>
      <c r="D323" s="28">
        <v>41806</v>
      </c>
      <c r="E323" s="28">
        <v>41834</v>
      </c>
      <c r="F323" s="29">
        <f>ORDER!$G323-ORDER!$D323</f>
        <v>25</v>
      </c>
      <c r="G323" s="28">
        <v>41831</v>
      </c>
      <c r="H323" s="16">
        <v>1</v>
      </c>
      <c r="I323" s="16">
        <v>58.98</v>
      </c>
    </row>
    <row r="324" spans="1:9" x14ac:dyDescent="0.35">
      <c r="A324" s="14">
        <v>10570</v>
      </c>
      <c r="B324" s="14" t="s">
        <v>240</v>
      </c>
      <c r="C324" s="14">
        <v>3</v>
      </c>
      <c r="D324" s="26">
        <v>41807</v>
      </c>
      <c r="E324" s="26">
        <v>41835</v>
      </c>
      <c r="F324" s="27">
        <f>ORDER!$G324-ORDER!$D324</f>
        <v>2</v>
      </c>
      <c r="G324" s="26">
        <v>41809</v>
      </c>
      <c r="H324" s="14">
        <v>3</v>
      </c>
      <c r="I324" s="14">
        <v>188.99</v>
      </c>
    </row>
    <row r="325" spans="1:9" x14ac:dyDescent="0.35">
      <c r="A325" s="16">
        <v>10571</v>
      </c>
      <c r="B325" s="16" t="s">
        <v>113</v>
      </c>
      <c r="C325" s="16">
        <v>8</v>
      </c>
      <c r="D325" s="28">
        <v>41807</v>
      </c>
      <c r="E325" s="28">
        <v>41849</v>
      </c>
      <c r="F325" s="29">
        <f>ORDER!$G325-ORDER!$D325</f>
        <v>17</v>
      </c>
      <c r="G325" s="28">
        <v>41824</v>
      </c>
      <c r="H325" s="16">
        <v>3</v>
      </c>
      <c r="I325" s="16">
        <v>26.06</v>
      </c>
    </row>
    <row r="326" spans="1:9" x14ac:dyDescent="0.35">
      <c r="A326" s="14">
        <v>10572</v>
      </c>
      <c r="B326" s="14" t="s">
        <v>91</v>
      </c>
      <c r="C326" s="14">
        <v>3</v>
      </c>
      <c r="D326" s="26">
        <v>41808</v>
      </c>
      <c r="E326" s="26">
        <v>41836</v>
      </c>
      <c r="F326" s="27">
        <f>ORDER!$G326-ORDER!$D326</f>
        <v>7</v>
      </c>
      <c r="G326" s="26">
        <v>41815</v>
      </c>
      <c r="H326" s="14">
        <v>2</v>
      </c>
      <c r="I326" s="14">
        <v>116.43</v>
      </c>
    </row>
    <row r="327" spans="1:9" x14ac:dyDescent="0.35">
      <c r="A327" s="16">
        <v>10573</v>
      </c>
      <c r="B327" s="16" t="s">
        <v>83</v>
      </c>
      <c r="C327" s="16">
        <v>7</v>
      </c>
      <c r="D327" s="28">
        <v>41809</v>
      </c>
      <c r="E327" s="28">
        <v>41837</v>
      </c>
      <c r="F327" s="29">
        <f>ORDER!$G327-ORDER!$D327</f>
        <v>1</v>
      </c>
      <c r="G327" s="28">
        <v>41810</v>
      </c>
      <c r="H327" s="16">
        <v>3</v>
      </c>
      <c r="I327" s="16">
        <v>84.84</v>
      </c>
    </row>
    <row r="328" spans="1:9" x14ac:dyDescent="0.35">
      <c r="A328" s="14">
        <v>10574</v>
      </c>
      <c r="B328" s="14" t="s">
        <v>304</v>
      </c>
      <c r="C328" s="14">
        <v>4</v>
      </c>
      <c r="D328" s="26">
        <v>41809</v>
      </c>
      <c r="E328" s="26">
        <v>41837</v>
      </c>
      <c r="F328" s="27">
        <f>ORDER!$G328-ORDER!$D328</f>
        <v>11</v>
      </c>
      <c r="G328" s="26">
        <v>41820</v>
      </c>
      <c r="H328" s="14">
        <v>2</v>
      </c>
      <c r="I328" s="14">
        <v>37.6</v>
      </c>
    </row>
    <row r="329" spans="1:9" x14ac:dyDescent="0.35">
      <c r="A329" s="16">
        <v>10575</v>
      </c>
      <c r="B329" s="16" t="s">
        <v>178</v>
      </c>
      <c r="C329" s="16">
        <v>5</v>
      </c>
      <c r="D329" s="28">
        <v>41810</v>
      </c>
      <c r="E329" s="28">
        <v>41824</v>
      </c>
      <c r="F329" s="29">
        <f>ORDER!$G329-ORDER!$D329</f>
        <v>10</v>
      </c>
      <c r="G329" s="28">
        <v>41820</v>
      </c>
      <c r="H329" s="16">
        <v>1</v>
      </c>
      <c r="I329" s="16">
        <v>127.34</v>
      </c>
    </row>
    <row r="330" spans="1:9" x14ac:dyDescent="0.35">
      <c r="A330" s="14">
        <v>10576</v>
      </c>
      <c r="B330" s="14" t="s">
        <v>174</v>
      </c>
      <c r="C330" s="14">
        <v>3</v>
      </c>
      <c r="D330" s="26">
        <v>41813</v>
      </c>
      <c r="E330" s="26">
        <v>41827</v>
      </c>
      <c r="F330" s="27">
        <f>ORDER!$G330-ORDER!$D330</f>
        <v>7</v>
      </c>
      <c r="G330" s="26">
        <v>41820</v>
      </c>
      <c r="H330" s="14">
        <v>3</v>
      </c>
      <c r="I330" s="14">
        <v>18.559999999999999</v>
      </c>
    </row>
    <row r="331" spans="1:9" x14ac:dyDescent="0.35">
      <c r="A331" s="16">
        <v>10577</v>
      </c>
      <c r="B331" s="16" t="s">
        <v>304</v>
      </c>
      <c r="C331" s="16">
        <v>9</v>
      </c>
      <c r="D331" s="28">
        <v>41813</v>
      </c>
      <c r="E331" s="28">
        <v>41855</v>
      </c>
      <c r="F331" s="29">
        <f>ORDER!$G331-ORDER!$D331</f>
        <v>7</v>
      </c>
      <c r="G331" s="28">
        <v>41820</v>
      </c>
      <c r="H331" s="16">
        <v>2</v>
      </c>
      <c r="I331" s="16">
        <v>25.41</v>
      </c>
    </row>
    <row r="332" spans="1:9" x14ac:dyDescent="0.35">
      <c r="A332" s="14">
        <v>10578</v>
      </c>
      <c r="B332" s="14" t="s">
        <v>114</v>
      </c>
      <c r="C332" s="14">
        <v>4</v>
      </c>
      <c r="D332" s="26">
        <v>41814</v>
      </c>
      <c r="E332" s="26">
        <v>41842</v>
      </c>
      <c r="F332" s="27">
        <f>ORDER!$G332-ORDER!$D332</f>
        <v>31</v>
      </c>
      <c r="G332" s="26">
        <v>41845</v>
      </c>
      <c r="H332" s="14">
        <v>3</v>
      </c>
      <c r="I332" s="14">
        <v>29.6</v>
      </c>
    </row>
    <row r="333" spans="1:9" x14ac:dyDescent="0.35">
      <c r="A333" s="16">
        <v>10579</v>
      </c>
      <c r="B333" s="16" t="s">
        <v>224</v>
      </c>
      <c r="C333" s="16">
        <v>1</v>
      </c>
      <c r="D333" s="28">
        <v>41815</v>
      </c>
      <c r="E333" s="28">
        <v>41843</v>
      </c>
      <c r="F333" s="29">
        <f>ORDER!$G333-ORDER!$D333</f>
        <v>9</v>
      </c>
      <c r="G333" s="28">
        <v>41824</v>
      </c>
      <c r="H333" s="16">
        <v>2</v>
      </c>
      <c r="I333" s="16">
        <v>13.73</v>
      </c>
    </row>
    <row r="334" spans="1:9" x14ac:dyDescent="0.35">
      <c r="A334" s="14">
        <v>10580</v>
      </c>
      <c r="B334" s="14" t="s">
        <v>121</v>
      </c>
      <c r="C334" s="14">
        <v>4</v>
      </c>
      <c r="D334" s="26">
        <v>41816</v>
      </c>
      <c r="E334" s="26">
        <v>41844</v>
      </c>
      <c r="F334" s="27">
        <f>ORDER!$G334-ORDER!$D334</f>
        <v>5</v>
      </c>
      <c r="G334" s="26">
        <v>41821</v>
      </c>
      <c r="H334" s="14">
        <v>3</v>
      </c>
      <c r="I334" s="14">
        <v>75.89</v>
      </c>
    </row>
    <row r="335" spans="1:9" x14ac:dyDescent="0.35">
      <c r="A335" s="16">
        <v>10581</v>
      </c>
      <c r="B335" s="16" t="s">
        <v>149</v>
      </c>
      <c r="C335" s="16">
        <v>3</v>
      </c>
      <c r="D335" s="28">
        <v>41816</v>
      </c>
      <c r="E335" s="28">
        <v>41844</v>
      </c>
      <c r="F335" s="29">
        <f>ORDER!$G335-ORDER!$D335</f>
        <v>6</v>
      </c>
      <c r="G335" s="28">
        <v>41822</v>
      </c>
      <c r="H335" s="16">
        <v>1</v>
      </c>
      <c r="I335" s="16">
        <v>3.01</v>
      </c>
    </row>
    <row r="336" spans="1:9" x14ac:dyDescent="0.35">
      <c r="A336" s="14">
        <v>10582</v>
      </c>
      <c r="B336" s="14" t="s">
        <v>94</v>
      </c>
      <c r="C336" s="14">
        <v>3</v>
      </c>
      <c r="D336" s="26">
        <v>41817</v>
      </c>
      <c r="E336" s="26">
        <v>41845</v>
      </c>
      <c r="F336" s="27">
        <f>ORDER!$G336-ORDER!$D336</f>
        <v>17</v>
      </c>
      <c r="G336" s="26">
        <v>41834</v>
      </c>
      <c r="H336" s="14">
        <v>2</v>
      </c>
      <c r="I336" s="14">
        <v>27.71</v>
      </c>
    </row>
    <row r="337" spans="1:9" x14ac:dyDescent="0.35">
      <c r="A337" s="16">
        <v>10583</v>
      </c>
      <c r="B337" s="16" t="s">
        <v>141</v>
      </c>
      <c r="C337" s="16">
        <v>2</v>
      </c>
      <c r="D337" s="28">
        <v>41820</v>
      </c>
      <c r="E337" s="28">
        <v>41848</v>
      </c>
      <c r="F337" s="29">
        <f>ORDER!$G337-ORDER!$D337</f>
        <v>4</v>
      </c>
      <c r="G337" s="28">
        <v>41824</v>
      </c>
      <c r="H337" s="16">
        <v>2</v>
      </c>
      <c r="I337" s="16">
        <v>7.28</v>
      </c>
    </row>
    <row r="338" spans="1:9" x14ac:dyDescent="0.35">
      <c r="A338" s="14">
        <v>10584</v>
      </c>
      <c r="B338" s="14" t="s">
        <v>98</v>
      </c>
      <c r="C338" s="14">
        <v>4</v>
      </c>
      <c r="D338" s="26">
        <v>41820</v>
      </c>
      <c r="E338" s="26">
        <v>41848</v>
      </c>
      <c r="F338" s="27">
        <f>ORDER!$G338-ORDER!$D338</f>
        <v>4</v>
      </c>
      <c r="G338" s="26">
        <v>41824</v>
      </c>
      <c r="H338" s="14">
        <v>1</v>
      </c>
      <c r="I338" s="14">
        <v>59.14</v>
      </c>
    </row>
    <row r="339" spans="1:9" x14ac:dyDescent="0.35">
      <c r="A339" s="16">
        <v>10585</v>
      </c>
      <c r="B339" s="16" t="s">
        <v>105</v>
      </c>
      <c r="C339" s="16">
        <v>7</v>
      </c>
      <c r="D339" s="28">
        <v>41821</v>
      </c>
      <c r="E339" s="28">
        <v>41849</v>
      </c>
      <c r="F339" s="29">
        <f>ORDER!$G339-ORDER!$D339</f>
        <v>9</v>
      </c>
      <c r="G339" s="28">
        <v>41830</v>
      </c>
      <c r="H339" s="16">
        <v>1</v>
      </c>
      <c r="I339" s="16">
        <v>13.41</v>
      </c>
    </row>
    <row r="340" spans="1:9" x14ac:dyDescent="0.35">
      <c r="A340" s="14">
        <v>10586</v>
      </c>
      <c r="B340" s="14" t="s">
        <v>211</v>
      </c>
      <c r="C340" s="14">
        <v>9</v>
      </c>
      <c r="D340" s="26">
        <v>41822</v>
      </c>
      <c r="E340" s="26">
        <v>41850</v>
      </c>
      <c r="F340" s="27">
        <f>ORDER!$G340-ORDER!$D340</f>
        <v>7</v>
      </c>
      <c r="G340" s="26">
        <v>41829</v>
      </c>
      <c r="H340" s="14">
        <v>1</v>
      </c>
      <c r="I340" s="14">
        <v>0.48</v>
      </c>
    </row>
    <row r="341" spans="1:9" x14ac:dyDescent="0.35">
      <c r="A341" s="16">
        <v>10587</v>
      </c>
      <c r="B341" s="16" t="s">
        <v>124</v>
      </c>
      <c r="C341" s="16">
        <v>1</v>
      </c>
      <c r="D341" s="28">
        <v>41822</v>
      </c>
      <c r="E341" s="28">
        <v>41850</v>
      </c>
      <c r="F341" s="29">
        <f>ORDER!$G341-ORDER!$D341</f>
        <v>7</v>
      </c>
      <c r="G341" s="28">
        <v>41829</v>
      </c>
      <c r="H341" s="16">
        <v>1</v>
      </c>
      <c r="I341" s="16">
        <v>62.52</v>
      </c>
    </row>
    <row r="342" spans="1:9" x14ac:dyDescent="0.35">
      <c r="A342" s="14">
        <v>10588</v>
      </c>
      <c r="B342" s="14" t="s">
        <v>163</v>
      </c>
      <c r="C342" s="14">
        <v>2</v>
      </c>
      <c r="D342" s="26">
        <v>41823</v>
      </c>
      <c r="E342" s="26">
        <v>41851</v>
      </c>
      <c r="F342" s="27">
        <f>ORDER!$G342-ORDER!$D342</f>
        <v>7</v>
      </c>
      <c r="G342" s="26">
        <v>41830</v>
      </c>
      <c r="H342" s="14">
        <v>3</v>
      </c>
      <c r="I342" s="14">
        <v>194.67</v>
      </c>
    </row>
    <row r="343" spans="1:9" x14ac:dyDescent="0.35">
      <c r="A343" s="16">
        <v>10589</v>
      </c>
      <c r="B343" s="16" t="s">
        <v>186</v>
      </c>
      <c r="C343" s="16">
        <v>8</v>
      </c>
      <c r="D343" s="28">
        <v>41824</v>
      </c>
      <c r="E343" s="28">
        <v>41852</v>
      </c>
      <c r="F343" s="29">
        <f>ORDER!$G343-ORDER!$D343</f>
        <v>10</v>
      </c>
      <c r="G343" s="28">
        <v>41834</v>
      </c>
      <c r="H343" s="16">
        <v>2</v>
      </c>
      <c r="I343" s="16">
        <v>4.42</v>
      </c>
    </row>
    <row r="344" spans="1:9" x14ac:dyDescent="0.35">
      <c r="A344" s="14">
        <v>10590</v>
      </c>
      <c r="B344" s="14" t="s">
        <v>240</v>
      </c>
      <c r="C344" s="14">
        <v>4</v>
      </c>
      <c r="D344" s="26">
        <v>41827</v>
      </c>
      <c r="E344" s="26">
        <v>41855</v>
      </c>
      <c r="F344" s="27">
        <f>ORDER!$G344-ORDER!$D344</f>
        <v>7</v>
      </c>
      <c r="G344" s="26">
        <v>41834</v>
      </c>
      <c r="H344" s="14">
        <v>3</v>
      </c>
      <c r="I344" s="14">
        <v>44.77</v>
      </c>
    </row>
    <row r="345" spans="1:9" x14ac:dyDescent="0.35">
      <c r="A345" s="16">
        <v>10591</v>
      </c>
      <c r="B345" s="16" t="s">
        <v>305</v>
      </c>
      <c r="C345" s="16">
        <v>1</v>
      </c>
      <c r="D345" s="28">
        <v>41827</v>
      </c>
      <c r="E345" s="28">
        <v>41841</v>
      </c>
      <c r="F345" s="29">
        <f>ORDER!$G345-ORDER!$D345</f>
        <v>9</v>
      </c>
      <c r="G345" s="28">
        <v>41836</v>
      </c>
      <c r="H345" s="16">
        <v>1</v>
      </c>
      <c r="I345" s="16">
        <v>55.92</v>
      </c>
    </row>
    <row r="346" spans="1:9" x14ac:dyDescent="0.35">
      <c r="A346" s="14">
        <v>10592</v>
      </c>
      <c r="B346" s="14" t="s">
        <v>185</v>
      </c>
      <c r="C346" s="14">
        <v>3</v>
      </c>
      <c r="D346" s="26">
        <v>41828</v>
      </c>
      <c r="E346" s="26">
        <v>41856</v>
      </c>
      <c r="F346" s="27">
        <f>ORDER!$G346-ORDER!$D346</f>
        <v>8</v>
      </c>
      <c r="G346" s="26">
        <v>41836</v>
      </c>
      <c r="H346" s="14">
        <v>1</v>
      </c>
      <c r="I346" s="14">
        <v>32.1</v>
      </c>
    </row>
    <row r="347" spans="1:9" x14ac:dyDescent="0.35">
      <c r="A347" s="16">
        <v>10593</v>
      </c>
      <c r="B347" s="16" t="s">
        <v>185</v>
      </c>
      <c r="C347" s="16">
        <v>7</v>
      </c>
      <c r="D347" s="28">
        <v>41829</v>
      </c>
      <c r="E347" s="28">
        <v>41857</v>
      </c>
      <c r="F347" s="29">
        <f>ORDER!$G347-ORDER!$D347</f>
        <v>35</v>
      </c>
      <c r="G347" s="28">
        <v>41864</v>
      </c>
      <c r="H347" s="16">
        <v>2</v>
      </c>
      <c r="I347" s="16">
        <v>174.2</v>
      </c>
    </row>
    <row r="348" spans="1:9" x14ac:dyDescent="0.35">
      <c r="A348" s="14">
        <v>10594</v>
      </c>
      <c r="B348" s="14" t="s">
        <v>252</v>
      </c>
      <c r="C348" s="14">
        <v>3</v>
      </c>
      <c r="D348" s="26">
        <v>41829</v>
      </c>
      <c r="E348" s="26">
        <v>41857</v>
      </c>
      <c r="F348" s="27">
        <f>ORDER!$G348-ORDER!$D348</f>
        <v>7</v>
      </c>
      <c r="G348" s="26">
        <v>41836</v>
      </c>
      <c r="H348" s="14">
        <v>2</v>
      </c>
      <c r="I348" s="14">
        <v>5.24</v>
      </c>
    </row>
    <row r="349" spans="1:9" x14ac:dyDescent="0.35">
      <c r="A349" s="16">
        <v>10595</v>
      </c>
      <c r="B349" s="16" t="s">
        <v>113</v>
      </c>
      <c r="C349" s="16">
        <v>2</v>
      </c>
      <c r="D349" s="28">
        <v>41830</v>
      </c>
      <c r="E349" s="28">
        <v>41858</v>
      </c>
      <c r="F349" s="29">
        <f>ORDER!$G349-ORDER!$D349</f>
        <v>4</v>
      </c>
      <c r="G349" s="28">
        <v>41834</v>
      </c>
      <c r="H349" s="16">
        <v>1</v>
      </c>
      <c r="I349" s="16">
        <v>96.78</v>
      </c>
    </row>
    <row r="350" spans="1:9" x14ac:dyDescent="0.35">
      <c r="A350" s="14">
        <v>10596</v>
      </c>
      <c r="B350" s="14" t="s">
        <v>152</v>
      </c>
      <c r="C350" s="14">
        <v>8</v>
      </c>
      <c r="D350" s="26">
        <v>41831</v>
      </c>
      <c r="E350" s="26">
        <v>41859</v>
      </c>
      <c r="F350" s="27">
        <f>ORDER!$G350-ORDER!$D350</f>
        <v>32</v>
      </c>
      <c r="G350" s="26">
        <v>41863</v>
      </c>
      <c r="H350" s="14">
        <v>1</v>
      </c>
      <c r="I350" s="14">
        <v>16.34</v>
      </c>
    </row>
    <row r="351" spans="1:9" x14ac:dyDescent="0.35">
      <c r="A351" s="16">
        <v>10597</v>
      </c>
      <c r="B351" s="16" t="s">
        <v>261</v>
      </c>
      <c r="C351" s="16">
        <v>7</v>
      </c>
      <c r="D351" s="28">
        <v>41831</v>
      </c>
      <c r="E351" s="28">
        <v>41859</v>
      </c>
      <c r="F351" s="29">
        <f>ORDER!$G351-ORDER!$D351</f>
        <v>7</v>
      </c>
      <c r="G351" s="28">
        <v>41838</v>
      </c>
      <c r="H351" s="16">
        <v>3</v>
      </c>
      <c r="I351" s="16">
        <v>35.119999999999997</v>
      </c>
    </row>
    <row r="352" spans="1:9" x14ac:dyDescent="0.35">
      <c r="A352" s="14">
        <v>10598</v>
      </c>
      <c r="B352" s="14" t="s">
        <v>127</v>
      </c>
      <c r="C352" s="14">
        <v>1</v>
      </c>
      <c r="D352" s="26">
        <v>41834</v>
      </c>
      <c r="E352" s="26">
        <v>41862</v>
      </c>
      <c r="F352" s="27">
        <f>ORDER!$G352-ORDER!$D352</f>
        <v>4</v>
      </c>
      <c r="G352" s="26">
        <v>41838</v>
      </c>
      <c r="H352" s="14">
        <v>3</v>
      </c>
      <c r="I352" s="14">
        <v>44.42</v>
      </c>
    </row>
    <row r="353" spans="1:9" x14ac:dyDescent="0.35">
      <c r="A353" s="16">
        <v>10599</v>
      </c>
      <c r="B353" s="16" t="s">
        <v>114</v>
      </c>
      <c r="C353" s="16">
        <v>6</v>
      </c>
      <c r="D353" s="28">
        <v>41835</v>
      </c>
      <c r="E353" s="28">
        <v>41877</v>
      </c>
      <c r="F353" s="29">
        <f>ORDER!$G353-ORDER!$D353</f>
        <v>6</v>
      </c>
      <c r="G353" s="28">
        <v>41841</v>
      </c>
      <c r="H353" s="16">
        <v>3</v>
      </c>
      <c r="I353" s="16">
        <v>29.98</v>
      </c>
    </row>
    <row r="354" spans="1:9" x14ac:dyDescent="0.35">
      <c r="A354" s="14">
        <v>10600</v>
      </c>
      <c r="B354" s="14" t="s">
        <v>195</v>
      </c>
      <c r="C354" s="14">
        <v>4</v>
      </c>
      <c r="D354" s="26">
        <v>41836</v>
      </c>
      <c r="E354" s="26">
        <v>41864</v>
      </c>
      <c r="F354" s="27">
        <f>ORDER!$G354-ORDER!$D354</f>
        <v>5</v>
      </c>
      <c r="G354" s="26">
        <v>41841</v>
      </c>
      <c r="H354" s="14">
        <v>1</v>
      </c>
      <c r="I354" s="14">
        <v>45.13</v>
      </c>
    </row>
    <row r="355" spans="1:9" x14ac:dyDescent="0.35">
      <c r="A355" s="16">
        <v>10601</v>
      </c>
      <c r="B355" s="16" t="s">
        <v>109</v>
      </c>
      <c r="C355" s="16">
        <v>7</v>
      </c>
      <c r="D355" s="28">
        <v>41836</v>
      </c>
      <c r="E355" s="28">
        <v>41878</v>
      </c>
      <c r="F355" s="29">
        <f>ORDER!$G355-ORDER!$D355</f>
        <v>6</v>
      </c>
      <c r="G355" s="28">
        <v>41842</v>
      </c>
      <c r="H355" s="16">
        <v>1</v>
      </c>
      <c r="I355" s="16">
        <v>58.3</v>
      </c>
    </row>
    <row r="356" spans="1:9" x14ac:dyDescent="0.35">
      <c r="A356" s="14">
        <v>10602</v>
      </c>
      <c r="B356" s="14" t="s">
        <v>305</v>
      </c>
      <c r="C356" s="14">
        <v>8</v>
      </c>
      <c r="D356" s="26">
        <v>41837</v>
      </c>
      <c r="E356" s="26">
        <v>41865</v>
      </c>
      <c r="F356" s="27">
        <f>ORDER!$G356-ORDER!$D356</f>
        <v>5</v>
      </c>
      <c r="G356" s="26">
        <v>41842</v>
      </c>
      <c r="H356" s="14">
        <v>2</v>
      </c>
      <c r="I356" s="14">
        <v>2.92</v>
      </c>
    </row>
    <row r="357" spans="1:9" x14ac:dyDescent="0.35">
      <c r="A357" s="16">
        <v>10603</v>
      </c>
      <c r="B357" s="16" t="s">
        <v>289</v>
      </c>
      <c r="C357" s="16">
        <v>8</v>
      </c>
      <c r="D357" s="28">
        <v>41838</v>
      </c>
      <c r="E357" s="28">
        <v>41866</v>
      </c>
      <c r="F357" s="29">
        <f>ORDER!$G357-ORDER!$D357</f>
        <v>21</v>
      </c>
      <c r="G357" s="28">
        <v>41859</v>
      </c>
      <c r="H357" s="16">
        <v>2</v>
      </c>
      <c r="I357" s="16">
        <v>48.77</v>
      </c>
    </row>
    <row r="358" spans="1:9" x14ac:dyDescent="0.35">
      <c r="A358" s="14">
        <v>10604</v>
      </c>
      <c r="B358" s="14" t="s">
        <v>171</v>
      </c>
      <c r="C358" s="14">
        <v>1</v>
      </c>
      <c r="D358" s="26">
        <v>41838</v>
      </c>
      <c r="E358" s="26">
        <v>41866</v>
      </c>
      <c r="F358" s="27">
        <f>ORDER!$G358-ORDER!$D358</f>
        <v>11</v>
      </c>
      <c r="G358" s="26">
        <v>41849</v>
      </c>
      <c r="H358" s="14">
        <v>1</v>
      </c>
      <c r="I358" s="14">
        <v>7.46</v>
      </c>
    </row>
    <row r="359" spans="1:9" x14ac:dyDescent="0.35">
      <c r="A359" s="16">
        <v>10605</v>
      </c>
      <c r="B359" s="16" t="s">
        <v>240</v>
      </c>
      <c r="C359" s="16">
        <v>1</v>
      </c>
      <c r="D359" s="28">
        <v>41841</v>
      </c>
      <c r="E359" s="28">
        <v>41869</v>
      </c>
      <c r="F359" s="29">
        <f>ORDER!$G359-ORDER!$D359</f>
        <v>8</v>
      </c>
      <c r="G359" s="28">
        <v>41849</v>
      </c>
      <c r="H359" s="16">
        <v>2</v>
      </c>
      <c r="I359" s="16">
        <v>379.13</v>
      </c>
    </row>
    <row r="360" spans="1:9" x14ac:dyDescent="0.35">
      <c r="A360" s="14">
        <v>10606</v>
      </c>
      <c r="B360" s="14" t="s">
        <v>223</v>
      </c>
      <c r="C360" s="14">
        <v>4</v>
      </c>
      <c r="D360" s="26">
        <v>41842</v>
      </c>
      <c r="E360" s="26">
        <v>41870</v>
      </c>
      <c r="F360" s="27">
        <f>ORDER!$G360-ORDER!$D360</f>
        <v>9</v>
      </c>
      <c r="G360" s="26">
        <v>41851</v>
      </c>
      <c r="H360" s="14">
        <v>3</v>
      </c>
      <c r="I360" s="14">
        <v>79.400000000000006</v>
      </c>
    </row>
    <row r="361" spans="1:9" x14ac:dyDescent="0.35">
      <c r="A361" s="16">
        <v>10607</v>
      </c>
      <c r="B361" s="16" t="s">
        <v>289</v>
      </c>
      <c r="C361" s="16">
        <v>5</v>
      </c>
      <c r="D361" s="28">
        <v>41842</v>
      </c>
      <c r="E361" s="28">
        <v>41870</v>
      </c>
      <c r="F361" s="29">
        <f>ORDER!$G361-ORDER!$D361</f>
        <v>3</v>
      </c>
      <c r="G361" s="28">
        <v>41845</v>
      </c>
      <c r="H361" s="16">
        <v>1</v>
      </c>
      <c r="I361" s="16">
        <v>200.24</v>
      </c>
    </row>
    <row r="362" spans="1:9" x14ac:dyDescent="0.35">
      <c r="A362" s="14">
        <v>10608</v>
      </c>
      <c r="B362" s="14" t="s">
        <v>78</v>
      </c>
      <c r="C362" s="14">
        <v>4</v>
      </c>
      <c r="D362" s="26">
        <v>41843</v>
      </c>
      <c r="E362" s="26">
        <v>41871</v>
      </c>
      <c r="F362" s="27">
        <f>ORDER!$G362-ORDER!$D362</f>
        <v>9</v>
      </c>
      <c r="G362" s="26">
        <v>41852</v>
      </c>
      <c r="H362" s="14">
        <v>2</v>
      </c>
      <c r="I362" s="14">
        <v>27.79</v>
      </c>
    </row>
    <row r="363" spans="1:9" x14ac:dyDescent="0.35">
      <c r="A363" s="16">
        <v>10609</v>
      </c>
      <c r="B363" s="16" t="s">
        <v>138</v>
      </c>
      <c r="C363" s="16">
        <v>7</v>
      </c>
      <c r="D363" s="28">
        <v>41844</v>
      </c>
      <c r="E363" s="28">
        <v>41872</v>
      </c>
      <c r="F363" s="29">
        <f>ORDER!$G363-ORDER!$D363</f>
        <v>6</v>
      </c>
      <c r="G363" s="28">
        <v>41850</v>
      </c>
      <c r="H363" s="16">
        <v>2</v>
      </c>
      <c r="I363" s="16">
        <v>1.85</v>
      </c>
    </row>
    <row r="364" spans="1:9" x14ac:dyDescent="0.35">
      <c r="A364" s="14">
        <v>10610</v>
      </c>
      <c r="B364" s="14" t="s">
        <v>212</v>
      </c>
      <c r="C364" s="14">
        <v>8</v>
      </c>
      <c r="D364" s="26">
        <v>41845</v>
      </c>
      <c r="E364" s="26">
        <v>41873</v>
      </c>
      <c r="F364" s="27">
        <f>ORDER!$G364-ORDER!$D364</f>
        <v>12</v>
      </c>
      <c r="G364" s="26">
        <v>41857</v>
      </c>
      <c r="H364" s="14">
        <v>1</v>
      </c>
      <c r="I364" s="14">
        <v>26.78</v>
      </c>
    </row>
    <row r="365" spans="1:9" x14ac:dyDescent="0.35">
      <c r="A365" s="16">
        <v>10611</v>
      </c>
      <c r="B365" s="16" t="s">
        <v>307</v>
      </c>
      <c r="C365" s="16">
        <v>6</v>
      </c>
      <c r="D365" s="28">
        <v>41845</v>
      </c>
      <c r="E365" s="28">
        <v>41873</v>
      </c>
      <c r="F365" s="29">
        <f>ORDER!$G365-ORDER!$D365</f>
        <v>7</v>
      </c>
      <c r="G365" s="28">
        <v>41852</v>
      </c>
      <c r="H365" s="16">
        <v>2</v>
      </c>
      <c r="I365" s="16">
        <v>80.650000000000006</v>
      </c>
    </row>
    <row r="366" spans="1:9" x14ac:dyDescent="0.35">
      <c r="A366" s="14">
        <v>10612</v>
      </c>
      <c r="B366" s="14" t="s">
        <v>289</v>
      </c>
      <c r="C366" s="14">
        <v>1</v>
      </c>
      <c r="D366" s="26">
        <v>41848</v>
      </c>
      <c r="E366" s="26">
        <v>41876</v>
      </c>
      <c r="F366" s="27">
        <f>ORDER!$G366-ORDER!$D366</f>
        <v>4</v>
      </c>
      <c r="G366" s="26">
        <v>41852</v>
      </c>
      <c r="H366" s="14">
        <v>2</v>
      </c>
      <c r="I366" s="14">
        <v>544.08000000000004</v>
      </c>
    </row>
    <row r="367" spans="1:9" x14ac:dyDescent="0.35">
      <c r="A367" s="16">
        <v>10613</v>
      </c>
      <c r="B367" s="16" t="s">
        <v>109</v>
      </c>
      <c r="C367" s="16">
        <v>4</v>
      </c>
      <c r="D367" s="28">
        <v>41849</v>
      </c>
      <c r="E367" s="28">
        <v>41877</v>
      </c>
      <c r="F367" s="29">
        <f>ORDER!$G367-ORDER!$D367</f>
        <v>3</v>
      </c>
      <c r="G367" s="28">
        <v>41852</v>
      </c>
      <c r="H367" s="16">
        <v>2</v>
      </c>
      <c r="I367" s="16">
        <v>8.11</v>
      </c>
    </row>
    <row r="368" spans="1:9" x14ac:dyDescent="0.35">
      <c r="A368" s="14">
        <v>10614</v>
      </c>
      <c r="B368" s="14" t="s">
        <v>94</v>
      </c>
      <c r="C368" s="14">
        <v>8</v>
      </c>
      <c r="D368" s="26">
        <v>41849</v>
      </c>
      <c r="E368" s="26">
        <v>41877</v>
      </c>
      <c r="F368" s="27">
        <f>ORDER!$G368-ORDER!$D368</f>
        <v>3</v>
      </c>
      <c r="G368" s="26">
        <v>41852</v>
      </c>
      <c r="H368" s="14">
        <v>3</v>
      </c>
      <c r="I368" s="14">
        <v>1.93</v>
      </c>
    </row>
    <row r="369" spans="1:9" x14ac:dyDescent="0.35">
      <c r="A369" s="16">
        <v>10615</v>
      </c>
      <c r="B369" s="16" t="s">
        <v>306</v>
      </c>
      <c r="C369" s="16">
        <v>2</v>
      </c>
      <c r="D369" s="28">
        <v>41850</v>
      </c>
      <c r="E369" s="28">
        <v>41878</v>
      </c>
      <c r="F369" s="29">
        <f>ORDER!$G369-ORDER!$D369</f>
        <v>7</v>
      </c>
      <c r="G369" s="28">
        <v>41857</v>
      </c>
      <c r="H369" s="16">
        <v>3</v>
      </c>
      <c r="I369" s="16">
        <v>0.75</v>
      </c>
    </row>
    <row r="370" spans="1:9" x14ac:dyDescent="0.35">
      <c r="A370" s="14">
        <v>10616</v>
      </c>
      <c r="B370" s="14" t="s">
        <v>186</v>
      </c>
      <c r="C370" s="14">
        <v>1</v>
      </c>
      <c r="D370" s="26">
        <v>41851</v>
      </c>
      <c r="E370" s="26">
        <v>41879</v>
      </c>
      <c r="F370" s="27">
        <f>ORDER!$G370-ORDER!$D370</f>
        <v>5</v>
      </c>
      <c r="G370" s="26">
        <v>41856</v>
      </c>
      <c r="H370" s="14">
        <v>2</v>
      </c>
      <c r="I370" s="14">
        <v>116.53</v>
      </c>
    </row>
    <row r="371" spans="1:9" x14ac:dyDescent="0.35">
      <c r="A371" s="16">
        <v>10617</v>
      </c>
      <c r="B371" s="16" t="s">
        <v>186</v>
      </c>
      <c r="C371" s="16">
        <v>4</v>
      </c>
      <c r="D371" s="28">
        <v>41851</v>
      </c>
      <c r="E371" s="28">
        <v>41879</v>
      </c>
      <c r="F371" s="29">
        <f>ORDER!$G371-ORDER!$D371</f>
        <v>4</v>
      </c>
      <c r="G371" s="28">
        <v>41855</v>
      </c>
      <c r="H371" s="16">
        <v>2</v>
      </c>
      <c r="I371" s="16">
        <v>18.53</v>
      </c>
    </row>
    <row r="372" spans="1:9" x14ac:dyDescent="0.35">
      <c r="A372" s="14">
        <v>10618</v>
      </c>
      <c r="B372" s="14" t="s">
        <v>240</v>
      </c>
      <c r="C372" s="14">
        <v>1</v>
      </c>
      <c r="D372" s="26">
        <v>41852</v>
      </c>
      <c r="E372" s="26">
        <v>41894</v>
      </c>
      <c r="F372" s="27">
        <f>ORDER!$G372-ORDER!$D372</f>
        <v>7</v>
      </c>
      <c r="G372" s="26">
        <v>41859</v>
      </c>
      <c r="H372" s="14">
        <v>1</v>
      </c>
      <c r="I372" s="14">
        <v>154.68</v>
      </c>
    </row>
    <row r="373" spans="1:9" x14ac:dyDescent="0.35">
      <c r="A373" s="16">
        <v>10619</v>
      </c>
      <c r="B373" s="16" t="s">
        <v>240</v>
      </c>
      <c r="C373" s="16">
        <v>3</v>
      </c>
      <c r="D373" s="28">
        <v>41855</v>
      </c>
      <c r="E373" s="28">
        <v>41883</v>
      </c>
      <c r="F373" s="29">
        <f>ORDER!$G373-ORDER!$D373</f>
        <v>3</v>
      </c>
      <c r="G373" s="28">
        <v>41858</v>
      </c>
      <c r="H373" s="16">
        <v>3</v>
      </c>
      <c r="I373" s="16">
        <v>91.05</v>
      </c>
    </row>
    <row r="374" spans="1:9" x14ac:dyDescent="0.35">
      <c r="A374" s="14">
        <v>10620</v>
      </c>
      <c r="B374" s="14" t="s">
        <v>215</v>
      </c>
      <c r="C374" s="14">
        <v>2</v>
      </c>
      <c r="D374" s="26">
        <v>41856</v>
      </c>
      <c r="E374" s="26">
        <v>41884</v>
      </c>
      <c r="F374" s="27">
        <f>ORDER!$G374-ORDER!$D374</f>
        <v>9</v>
      </c>
      <c r="G374" s="26">
        <v>41865</v>
      </c>
      <c r="H374" s="14">
        <v>3</v>
      </c>
      <c r="I374" s="14">
        <v>0.94</v>
      </c>
    </row>
    <row r="375" spans="1:9" x14ac:dyDescent="0.35">
      <c r="A375" s="16">
        <v>10621</v>
      </c>
      <c r="B375" s="16" t="s">
        <v>201</v>
      </c>
      <c r="C375" s="16">
        <v>4</v>
      </c>
      <c r="D375" s="28">
        <v>41856</v>
      </c>
      <c r="E375" s="28">
        <v>41884</v>
      </c>
      <c r="F375" s="29">
        <f>ORDER!$G375-ORDER!$D375</f>
        <v>6</v>
      </c>
      <c r="G375" s="28">
        <v>41862</v>
      </c>
      <c r="H375" s="16">
        <v>2</v>
      </c>
      <c r="I375" s="16">
        <v>23.73</v>
      </c>
    </row>
    <row r="376" spans="1:9" x14ac:dyDescent="0.35">
      <c r="A376" s="14">
        <v>10622</v>
      </c>
      <c r="B376" s="14" t="s">
        <v>207</v>
      </c>
      <c r="C376" s="14">
        <v>4</v>
      </c>
      <c r="D376" s="26">
        <v>41857</v>
      </c>
      <c r="E376" s="26">
        <v>41885</v>
      </c>
      <c r="F376" s="27">
        <f>ORDER!$G376-ORDER!$D376</f>
        <v>5</v>
      </c>
      <c r="G376" s="26">
        <v>41862</v>
      </c>
      <c r="H376" s="14">
        <v>3</v>
      </c>
      <c r="I376" s="14">
        <v>50.97</v>
      </c>
    </row>
    <row r="377" spans="1:9" x14ac:dyDescent="0.35">
      <c r="A377" s="16">
        <v>10623</v>
      </c>
      <c r="B377" s="16" t="s">
        <v>145</v>
      </c>
      <c r="C377" s="16">
        <v>8</v>
      </c>
      <c r="D377" s="28">
        <v>41858</v>
      </c>
      <c r="E377" s="28">
        <v>41886</v>
      </c>
      <c r="F377" s="29">
        <f>ORDER!$G377-ORDER!$D377</f>
        <v>5</v>
      </c>
      <c r="G377" s="28">
        <v>41863</v>
      </c>
      <c r="H377" s="16">
        <v>2</v>
      </c>
      <c r="I377" s="16">
        <v>97.18</v>
      </c>
    </row>
    <row r="378" spans="1:9" x14ac:dyDescent="0.35">
      <c r="A378" s="14">
        <v>10624</v>
      </c>
      <c r="B378" s="14" t="s">
        <v>303</v>
      </c>
      <c r="C378" s="14">
        <v>4</v>
      </c>
      <c r="D378" s="26">
        <v>41858</v>
      </c>
      <c r="E378" s="26">
        <v>41886</v>
      </c>
      <c r="F378" s="27">
        <f>ORDER!$G378-ORDER!$D378</f>
        <v>12</v>
      </c>
      <c r="G378" s="26">
        <v>41870</v>
      </c>
      <c r="H378" s="14">
        <v>2</v>
      </c>
      <c r="I378" s="14">
        <v>94.8</v>
      </c>
    </row>
    <row r="379" spans="1:9" x14ac:dyDescent="0.35">
      <c r="A379" s="16">
        <v>10625</v>
      </c>
      <c r="B379" s="16" t="s">
        <v>79</v>
      </c>
      <c r="C379" s="16">
        <v>3</v>
      </c>
      <c r="D379" s="28">
        <v>41859</v>
      </c>
      <c r="E379" s="28">
        <v>41887</v>
      </c>
      <c r="F379" s="29">
        <f>ORDER!$G379-ORDER!$D379</f>
        <v>6</v>
      </c>
      <c r="G379" s="28">
        <v>41865</v>
      </c>
      <c r="H379" s="16">
        <v>1</v>
      </c>
      <c r="I379" s="16">
        <v>43.9</v>
      </c>
    </row>
    <row r="380" spans="1:9" x14ac:dyDescent="0.35">
      <c r="A380" s="14">
        <v>10626</v>
      </c>
      <c r="B380" s="14" t="s">
        <v>91</v>
      </c>
      <c r="C380" s="14">
        <v>1</v>
      </c>
      <c r="D380" s="26">
        <v>41862</v>
      </c>
      <c r="E380" s="26">
        <v>41890</v>
      </c>
      <c r="F380" s="27">
        <f>ORDER!$G380-ORDER!$D380</f>
        <v>9</v>
      </c>
      <c r="G380" s="26">
        <v>41871</v>
      </c>
      <c r="H380" s="14">
        <v>2</v>
      </c>
      <c r="I380" s="14">
        <v>138.69</v>
      </c>
    </row>
    <row r="381" spans="1:9" x14ac:dyDescent="0.35">
      <c r="A381" s="16">
        <v>10627</v>
      </c>
      <c r="B381" s="16" t="s">
        <v>289</v>
      </c>
      <c r="C381" s="16">
        <v>8</v>
      </c>
      <c r="D381" s="28">
        <v>41862</v>
      </c>
      <c r="E381" s="28">
        <v>41904</v>
      </c>
      <c r="F381" s="29">
        <f>ORDER!$G381-ORDER!$D381</f>
        <v>10</v>
      </c>
      <c r="G381" s="28">
        <v>41872</v>
      </c>
      <c r="H381" s="16">
        <v>3</v>
      </c>
      <c r="I381" s="16">
        <v>107.46</v>
      </c>
    </row>
    <row r="382" spans="1:9" x14ac:dyDescent="0.35">
      <c r="A382" s="14">
        <v>10628</v>
      </c>
      <c r="B382" s="14" t="s">
        <v>98</v>
      </c>
      <c r="C382" s="14">
        <v>4</v>
      </c>
      <c r="D382" s="26">
        <v>41863</v>
      </c>
      <c r="E382" s="26">
        <v>41891</v>
      </c>
      <c r="F382" s="27">
        <f>ORDER!$G382-ORDER!$D382</f>
        <v>8</v>
      </c>
      <c r="G382" s="26">
        <v>41871</v>
      </c>
      <c r="H382" s="14">
        <v>3</v>
      </c>
      <c r="I382" s="14">
        <v>30.36</v>
      </c>
    </row>
    <row r="383" spans="1:9" x14ac:dyDescent="0.35">
      <c r="A383" s="16">
        <v>10629</v>
      </c>
      <c r="B383" s="16" t="s">
        <v>179</v>
      </c>
      <c r="C383" s="16">
        <v>4</v>
      </c>
      <c r="D383" s="28">
        <v>41863</v>
      </c>
      <c r="E383" s="28">
        <v>41891</v>
      </c>
      <c r="F383" s="29">
        <f>ORDER!$G383-ORDER!$D383</f>
        <v>8</v>
      </c>
      <c r="G383" s="28">
        <v>41871</v>
      </c>
      <c r="H383" s="16">
        <v>3</v>
      </c>
      <c r="I383" s="16">
        <v>85.46</v>
      </c>
    </row>
    <row r="384" spans="1:9" x14ac:dyDescent="0.35">
      <c r="A384" s="14">
        <v>10630</v>
      </c>
      <c r="B384" s="14" t="s">
        <v>204</v>
      </c>
      <c r="C384" s="14">
        <v>1</v>
      </c>
      <c r="D384" s="26">
        <v>41864</v>
      </c>
      <c r="E384" s="26">
        <v>41892</v>
      </c>
      <c r="F384" s="27">
        <f>ORDER!$G384-ORDER!$D384</f>
        <v>6</v>
      </c>
      <c r="G384" s="26">
        <v>41870</v>
      </c>
      <c r="H384" s="14">
        <v>2</v>
      </c>
      <c r="I384" s="14">
        <v>32.35</v>
      </c>
    </row>
    <row r="385" spans="1:9" x14ac:dyDescent="0.35">
      <c r="A385" s="16">
        <v>10631</v>
      </c>
      <c r="B385" s="16" t="s">
        <v>212</v>
      </c>
      <c r="C385" s="16">
        <v>8</v>
      </c>
      <c r="D385" s="28">
        <v>41865</v>
      </c>
      <c r="E385" s="28">
        <v>41893</v>
      </c>
      <c r="F385" s="29">
        <f>ORDER!$G385-ORDER!$D385</f>
        <v>1</v>
      </c>
      <c r="G385" s="28">
        <v>41866</v>
      </c>
      <c r="H385" s="16">
        <v>1</v>
      </c>
      <c r="I385" s="16">
        <v>0.87</v>
      </c>
    </row>
    <row r="386" spans="1:9" x14ac:dyDescent="0.35">
      <c r="A386" s="14">
        <v>10632</v>
      </c>
      <c r="B386" s="14" t="s">
        <v>248</v>
      </c>
      <c r="C386" s="14">
        <v>8</v>
      </c>
      <c r="D386" s="26">
        <v>41865</v>
      </c>
      <c r="E386" s="26">
        <v>41893</v>
      </c>
      <c r="F386" s="27">
        <f>ORDER!$G386-ORDER!$D386</f>
        <v>5</v>
      </c>
      <c r="G386" s="26">
        <v>41870</v>
      </c>
      <c r="H386" s="14">
        <v>1</v>
      </c>
      <c r="I386" s="14">
        <v>41.38</v>
      </c>
    </row>
    <row r="387" spans="1:9" x14ac:dyDescent="0.35">
      <c r="A387" s="16">
        <v>10633</v>
      </c>
      <c r="B387" s="16" t="s">
        <v>113</v>
      </c>
      <c r="C387" s="16">
        <v>7</v>
      </c>
      <c r="D387" s="28">
        <v>41866</v>
      </c>
      <c r="E387" s="28">
        <v>41894</v>
      </c>
      <c r="F387" s="29">
        <f>ORDER!$G387-ORDER!$D387</f>
        <v>3</v>
      </c>
      <c r="G387" s="28">
        <v>41869</v>
      </c>
      <c r="H387" s="16">
        <v>3</v>
      </c>
      <c r="I387" s="16">
        <v>477.9</v>
      </c>
    </row>
    <row r="388" spans="1:9" x14ac:dyDescent="0.35">
      <c r="A388" s="14">
        <v>10634</v>
      </c>
      <c r="B388" s="14" t="s">
        <v>155</v>
      </c>
      <c r="C388" s="14">
        <v>4</v>
      </c>
      <c r="D388" s="26">
        <v>41866</v>
      </c>
      <c r="E388" s="26">
        <v>41894</v>
      </c>
      <c r="F388" s="27">
        <f>ORDER!$G388-ORDER!$D388</f>
        <v>6</v>
      </c>
      <c r="G388" s="26">
        <v>41872</v>
      </c>
      <c r="H388" s="14">
        <v>3</v>
      </c>
      <c r="I388" s="14">
        <v>487.38</v>
      </c>
    </row>
    <row r="389" spans="1:9" x14ac:dyDescent="0.35">
      <c r="A389" s="16">
        <v>10635</v>
      </c>
      <c r="B389" s="16" t="s">
        <v>170</v>
      </c>
      <c r="C389" s="16">
        <v>8</v>
      </c>
      <c r="D389" s="28">
        <v>41869</v>
      </c>
      <c r="E389" s="28">
        <v>41897</v>
      </c>
      <c r="F389" s="29">
        <f>ORDER!$G389-ORDER!$D389</f>
        <v>3</v>
      </c>
      <c r="G389" s="28">
        <v>41872</v>
      </c>
      <c r="H389" s="16">
        <v>3</v>
      </c>
      <c r="I389" s="16">
        <v>47.46</v>
      </c>
    </row>
    <row r="390" spans="1:9" x14ac:dyDescent="0.35">
      <c r="A390" s="14">
        <v>10636</v>
      </c>
      <c r="B390" s="14" t="s">
        <v>141</v>
      </c>
      <c r="C390" s="14">
        <v>4</v>
      </c>
      <c r="D390" s="26">
        <v>41870</v>
      </c>
      <c r="E390" s="26">
        <v>41898</v>
      </c>
      <c r="F390" s="27">
        <f>ORDER!$G390-ORDER!$D390</f>
        <v>7</v>
      </c>
      <c r="G390" s="26">
        <v>41877</v>
      </c>
      <c r="H390" s="14">
        <v>1</v>
      </c>
      <c r="I390" s="14">
        <v>1.1499999999999999</v>
      </c>
    </row>
    <row r="391" spans="1:9" x14ac:dyDescent="0.35">
      <c r="A391" s="16">
        <v>10637</v>
      </c>
      <c r="B391" s="16" t="s">
        <v>269</v>
      </c>
      <c r="C391" s="16">
        <v>6</v>
      </c>
      <c r="D391" s="28">
        <v>41870</v>
      </c>
      <c r="E391" s="28">
        <v>41898</v>
      </c>
      <c r="F391" s="29">
        <f>ORDER!$G391-ORDER!$D391</f>
        <v>7</v>
      </c>
      <c r="G391" s="28">
        <v>41877</v>
      </c>
      <c r="H391" s="16">
        <v>1</v>
      </c>
      <c r="I391" s="16">
        <v>201.29</v>
      </c>
    </row>
    <row r="392" spans="1:9" x14ac:dyDescent="0.35">
      <c r="A392" s="14">
        <v>10638</v>
      </c>
      <c r="B392" s="14" t="s">
        <v>229</v>
      </c>
      <c r="C392" s="14">
        <v>3</v>
      </c>
      <c r="D392" s="26">
        <v>41871</v>
      </c>
      <c r="E392" s="26">
        <v>41899</v>
      </c>
      <c r="F392" s="27">
        <f>ORDER!$G392-ORDER!$D392</f>
        <v>12</v>
      </c>
      <c r="G392" s="26">
        <v>41883</v>
      </c>
      <c r="H392" s="14">
        <v>1</v>
      </c>
      <c r="I392" s="14">
        <v>158.44</v>
      </c>
    </row>
    <row r="393" spans="1:9" x14ac:dyDescent="0.35">
      <c r="A393" s="16">
        <v>10639</v>
      </c>
      <c r="B393" s="16" t="s">
        <v>287</v>
      </c>
      <c r="C393" s="16">
        <v>7</v>
      </c>
      <c r="D393" s="28">
        <v>41871</v>
      </c>
      <c r="E393" s="28">
        <v>41899</v>
      </c>
      <c r="F393" s="29">
        <f>ORDER!$G393-ORDER!$D393</f>
        <v>7</v>
      </c>
      <c r="G393" s="28">
        <v>41878</v>
      </c>
      <c r="H393" s="16">
        <v>3</v>
      </c>
      <c r="I393" s="16">
        <v>38.64</v>
      </c>
    </row>
    <row r="394" spans="1:9" x14ac:dyDescent="0.35">
      <c r="A394" s="14">
        <v>10640</v>
      </c>
      <c r="B394" s="14" t="s">
        <v>248</v>
      </c>
      <c r="C394" s="14">
        <v>4</v>
      </c>
      <c r="D394" s="26">
        <v>41872</v>
      </c>
      <c r="E394" s="26">
        <v>41900</v>
      </c>
      <c r="F394" s="27">
        <f>ORDER!$G394-ORDER!$D394</f>
        <v>7</v>
      </c>
      <c r="G394" s="26">
        <v>41879</v>
      </c>
      <c r="H394" s="14">
        <v>1</v>
      </c>
      <c r="I394" s="14">
        <v>23.55</v>
      </c>
    </row>
    <row r="395" spans="1:9" x14ac:dyDescent="0.35">
      <c r="A395" s="16">
        <v>10641</v>
      </c>
      <c r="B395" s="16" t="s">
        <v>109</v>
      </c>
      <c r="C395" s="16">
        <v>4</v>
      </c>
      <c r="D395" s="28">
        <v>41873</v>
      </c>
      <c r="E395" s="28">
        <v>41901</v>
      </c>
      <c r="F395" s="29">
        <f>ORDER!$G395-ORDER!$D395</f>
        <v>4</v>
      </c>
      <c r="G395" s="28">
        <v>41877</v>
      </c>
      <c r="H395" s="16">
        <v>2</v>
      </c>
      <c r="I395" s="16">
        <v>179.61</v>
      </c>
    </row>
    <row r="396" spans="1:9" x14ac:dyDescent="0.35">
      <c r="A396" s="14">
        <v>10642</v>
      </c>
      <c r="B396" s="14" t="s">
        <v>294</v>
      </c>
      <c r="C396" s="14">
        <v>7</v>
      </c>
      <c r="D396" s="26">
        <v>41873</v>
      </c>
      <c r="E396" s="26">
        <v>41901</v>
      </c>
      <c r="F396" s="27">
        <f>ORDER!$G396-ORDER!$D396</f>
        <v>14</v>
      </c>
      <c r="G396" s="26">
        <v>41887</v>
      </c>
      <c r="H396" s="14">
        <v>3</v>
      </c>
      <c r="I396" s="14">
        <v>41.89</v>
      </c>
    </row>
    <row r="397" spans="1:9" x14ac:dyDescent="0.35">
      <c r="A397" s="16">
        <v>10643</v>
      </c>
      <c r="B397" s="16" t="s">
        <v>75</v>
      </c>
      <c r="C397" s="16">
        <v>6</v>
      </c>
      <c r="D397" s="28">
        <v>41876</v>
      </c>
      <c r="E397" s="28">
        <v>41904</v>
      </c>
      <c r="F397" s="29">
        <f>ORDER!$G397-ORDER!$D397</f>
        <v>8</v>
      </c>
      <c r="G397" s="28">
        <v>41884</v>
      </c>
      <c r="H397" s="16">
        <v>1</v>
      </c>
      <c r="I397" s="16">
        <v>29.46</v>
      </c>
    </row>
    <row r="398" spans="1:9" x14ac:dyDescent="0.35">
      <c r="A398" s="14">
        <v>10644</v>
      </c>
      <c r="B398" s="14" t="s">
        <v>105</v>
      </c>
      <c r="C398" s="14">
        <v>3</v>
      </c>
      <c r="D398" s="26">
        <v>41876</v>
      </c>
      <c r="E398" s="26">
        <v>41904</v>
      </c>
      <c r="F398" s="27">
        <f>ORDER!$G398-ORDER!$D398</f>
        <v>7</v>
      </c>
      <c r="G398" s="26">
        <v>41883</v>
      </c>
      <c r="H398" s="14">
        <v>2</v>
      </c>
      <c r="I398" s="14">
        <v>0.14000000000000001</v>
      </c>
    </row>
    <row r="399" spans="1:9" x14ac:dyDescent="0.35">
      <c r="A399" s="16">
        <v>10645</v>
      </c>
      <c r="B399" s="16" t="s">
        <v>82</v>
      </c>
      <c r="C399" s="16">
        <v>4</v>
      </c>
      <c r="D399" s="28">
        <v>41877</v>
      </c>
      <c r="E399" s="28">
        <v>41905</v>
      </c>
      <c r="F399" s="29">
        <f>ORDER!$G399-ORDER!$D399</f>
        <v>7</v>
      </c>
      <c r="G399" s="28">
        <v>41884</v>
      </c>
      <c r="H399" s="16">
        <v>1</v>
      </c>
      <c r="I399" s="16">
        <v>12.41</v>
      </c>
    </row>
    <row r="400" spans="1:9" x14ac:dyDescent="0.35">
      <c r="A400" s="14">
        <v>10646</v>
      </c>
      <c r="B400" s="14" t="s">
        <v>198</v>
      </c>
      <c r="C400" s="14">
        <v>9</v>
      </c>
      <c r="D400" s="26">
        <v>41878</v>
      </c>
      <c r="E400" s="26">
        <v>41920</v>
      </c>
      <c r="F400" s="27">
        <f>ORDER!$G400-ORDER!$D400</f>
        <v>7</v>
      </c>
      <c r="G400" s="26">
        <v>41885</v>
      </c>
      <c r="H400" s="14">
        <v>3</v>
      </c>
      <c r="I400" s="14">
        <v>142.33000000000001</v>
      </c>
    </row>
    <row r="401" spans="1:9" x14ac:dyDescent="0.35">
      <c r="A401" s="16">
        <v>10647</v>
      </c>
      <c r="B401" s="16" t="s">
        <v>124</v>
      </c>
      <c r="C401" s="16">
        <v>4</v>
      </c>
      <c r="D401" s="28">
        <v>41878</v>
      </c>
      <c r="E401" s="28">
        <v>41892</v>
      </c>
      <c r="F401" s="29">
        <f>ORDER!$G401-ORDER!$D401</f>
        <v>7</v>
      </c>
      <c r="G401" s="28">
        <v>41885</v>
      </c>
      <c r="H401" s="16">
        <v>2</v>
      </c>
      <c r="I401" s="16">
        <v>45.54</v>
      </c>
    </row>
    <row r="402" spans="1:9" x14ac:dyDescent="0.35">
      <c r="A402" s="14">
        <v>10648</v>
      </c>
      <c r="B402" s="14" t="s">
        <v>207</v>
      </c>
      <c r="C402" s="14">
        <v>5</v>
      </c>
      <c r="D402" s="26">
        <v>41879</v>
      </c>
      <c r="E402" s="26">
        <v>41921</v>
      </c>
      <c r="F402" s="27">
        <f>ORDER!$G402-ORDER!$D402</f>
        <v>12</v>
      </c>
      <c r="G402" s="26">
        <v>41891</v>
      </c>
      <c r="H402" s="14">
        <v>2</v>
      </c>
      <c r="I402" s="14">
        <v>14.25</v>
      </c>
    </row>
    <row r="403" spans="1:9" x14ac:dyDescent="0.35">
      <c r="A403" s="16">
        <v>10649</v>
      </c>
      <c r="B403" s="16" t="s">
        <v>237</v>
      </c>
      <c r="C403" s="16">
        <v>5</v>
      </c>
      <c r="D403" s="28">
        <v>41879</v>
      </c>
      <c r="E403" s="28">
        <v>41907</v>
      </c>
      <c r="F403" s="29">
        <f>ORDER!$G403-ORDER!$D403</f>
        <v>1</v>
      </c>
      <c r="G403" s="28">
        <v>41880</v>
      </c>
      <c r="H403" s="16">
        <v>3</v>
      </c>
      <c r="I403" s="16">
        <v>6.2</v>
      </c>
    </row>
    <row r="404" spans="1:9" x14ac:dyDescent="0.35">
      <c r="A404" s="14">
        <v>10650</v>
      </c>
      <c r="B404" s="14" t="s">
        <v>149</v>
      </c>
      <c r="C404" s="14">
        <v>5</v>
      </c>
      <c r="D404" s="26">
        <v>41880</v>
      </c>
      <c r="E404" s="26">
        <v>41908</v>
      </c>
      <c r="F404" s="27">
        <f>ORDER!$G404-ORDER!$D404</f>
        <v>5</v>
      </c>
      <c r="G404" s="26">
        <v>41885</v>
      </c>
      <c r="H404" s="14">
        <v>3</v>
      </c>
      <c r="I404" s="14">
        <v>176.81</v>
      </c>
    </row>
    <row r="405" spans="1:9" x14ac:dyDescent="0.35">
      <c r="A405" s="16">
        <v>10651</v>
      </c>
      <c r="B405" s="16" t="s">
        <v>248</v>
      </c>
      <c r="C405" s="16">
        <v>8</v>
      </c>
      <c r="D405" s="28">
        <v>41883</v>
      </c>
      <c r="E405" s="28">
        <v>41911</v>
      </c>
      <c r="F405" s="29">
        <f>ORDER!$G405-ORDER!$D405</f>
        <v>10</v>
      </c>
      <c r="G405" s="28">
        <v>41893</v>
      </c>
      <c r="H405" s="16">
        <v>2</v>
      </c>
      <c r="I405" s="16">
        <v>20.6</v>
      </c>
    </row>
    <row r="406" spans="1:9" x14ac:dyDescent="0.35">
      <c r="A406" s="14">
        <v>10652</v>
      </c>
      <c r="B406" s="14" t="s">
        <v>182</v>
      </c>
      <c r="C406" s="14">
        <v>4</v>
      </c>
      <c r="D406" s="26">
        <v>41883</v>
      </c>
      <c r="E406" s="26">
        <v>41911</v>
      </c>
      <c r="F406" s="27">
        <f>ORDER!$G406-ORDER!$D406</f>
        <v>7</v>
      </c>
      <c r="G406" s="26">
        <v>41890</v>
      </c>
      <c r="H406" s="14">
        <v>2</v>
      </c>
      <c r="I406" s="14">
        <v>7.14</v>
      </c>
    </row>
    <row r="407" spans="1:9" x14ac:dyDescent="0.35">
      <c r="A407" s="16">
        <v>10653</v>
      </c>
      <c r="B407" s="16" t="s">
        <v>145</v>
      </c>
      <c r="C407" s="16">
        <v>1</v>
      </c>
      <c r="D407" s="28">
        <v>41884</v>
      </c>
      <c r="E407" s="28">
        <v>41912</v>
      </c>
      <c r="F407" s="29">
        <f>ORDER!$G407-ORDER!$D407</f>
        <v>17</v>
      </c>
      <c r="G407" s="28">
        <v>41901</v>
      </c>
      <c r="H407" s="16">
        <v>1</v>
      </c>
      <c r="I407" s="16">
        <v>93.25</v>
      </c>
    </row>
    <row r="408" spans="1:9" x14ac:dyDescent="0.35">
      <c r="A408" s="14">
        <v>10654</v>
      </c>
      <c r="B408" s="14" t="s">
        <v>91</v>
      </c>
      <c r="C408" s="14">
        <v>5</v>
      </c>
      <c r="D408" s="26">
        <v>41884</v>
      </c>
      <c r="E408" s="26">
        <v>41912</v>
      </c>
      <c r="F408" s="27">
        <f>ORDER!$G408-ORDER!$D408</f>
        <v>9</v>
      </c>
      <c r="G408" s="26">
        <v>41893</v>
      </c>
      <c r="H408" s="14">
        <v>1</v>
      </c>
      <c r="I408" s="14">
        <v>55.26</v>
      </c>
    </row>
    <row r="409" spans="1:9" x14ac:dyDescent="0.35">
      <c r="A409" s="16">
        <v>10655</v>
      </c>
      <c r="B409" s="16" t="s">
        <v>211</v>
      </c>
      <c r="C409" s="16">
        <v>1</v>
      </c>
      <c r="D409" s="28">
        <v>41885</v>
      </c>
      <c r="E409" s="28">
        <v>41913</v>
      </c>
      <c r="F409" s="29">
        <f>ORDER!$G409-ORDER!$D409</f>
        <v>8</v>
      </c>
      <c r="G409" s="28">
        <v>41893</v>
      </c>
      <c r="H409" s="16">
        <v>2</v>
      </c>
      <c r="I409" s="16">
        <v>4.41</v>
      </c>
    </row>
    <row r="410" spans="1:9" x14ac:dyDescent="0.35">
      <c r="A410" s="14">
        <v>10656</v>
      </c>
      <c r="B410" s="14" t="s">
        <v>186</v>
      </c>
      <c r="C410" s="14">
        <v>6</v>
      </c>
      <c r="D410" s="26">
        <v>41886</v>
      </c>
      <c r="E410" s="26">
        <v>41914</v>
      </c>
      <c r="F410" s="27">
        <f>ORDER!$G410-ORDER!$D410</f>
        <v>6</v>
      </c>
      <c r="G410" s="26">
        <v>41892</v>
      </c>
      <c r="H410" s="14">
        <v>1</v>
      </c>
      <c r="I410" s="14">
        <v>57.15</v>
      </c>
    </row>
    <row r="411" spans="1:9" x14ac:dyDescent="0.35">
      <c r="A411" s="16">
        <v>10657</v>
      </c>
      <c r="B411" s="16" t="s">
        <v>289</v>
      </c>
      <c r="C411" s="16">
        <v>2</v>
      </c>
      <c r="D411" s="28">
        <v>41886</v>
      </c>
      <c r="E411" s="28">
        <v>41914</v>
      </c>
      <c r="F411" s="29">
        <f>ORDER!$G411-ORDER!$D411</f>
        <v>11</v>
      </c>
      <c r="G411" s="28">
        <v>41897</v>
      </c>
      <c r="H411" s="16">
        <v>2</v>
      </c>
      <c r="I411" s="16">
        <v>352.69</v>
      </c>
    </row>
    <row r="412" spans="1:9" x14ac:dyDescent="0.35">
      <c r="A412" s="14">
        <v>10658</v>
      </c>
      <c r="B412" s="14" t="s">
        <v>163</v>
      </c>
      <c r="C412" s="14">
        <v>4</v>
      </c>
      <c r="D412" s="26">
        <v>41887</v>
      </c>
      <c r="E412" s="26">
        <v>41915</v>
      </c>
      <c r="F412" s="27">
        <f>ORDER!$G412-ORDER!$D412</f>
        <v>3</v>
      </c>
      <c r="G412" s="26">
        <v>41890</v>
      </c>
      <c r="H412" s="14">
        <v>1</v>
      </c>
      <c r="I412" s="14">
        <v>364.15</v>
      </c>
    </row>
    <row r="413" spans="1:9" x14ac:dyDescent="0.35">
      <c r="A413" s="16">
        <v>10659</v>
      </c>
      <c r="B413" s="16" t="s">
        <v>269</v>
      </c>
      <c r="C413" s="16">
        <v>7</v>
      </c>
      <c r="D413" s="28">
        <v>41887</v>
      </c>
      <c r="E413" s="28">
        <v>41915</v>
      </c>
      <c r="F413" s="29">
        <f>ORDER!$G413-ORDER!$D413</f>
        <v>5</v>
      </c>
      <c r="G413" s="28">
        <v>41892</v>
      </c>
      <c r="H413" s="16">
        <v>2</v>
      </c>
      <c r="I413" s="16">
        <v>105.81</v>
      </c>
    </row>
    <row r="414" spans="1:9" x14ac:dyDescent="0.35">
      <c r="A414" s="14">
        <v>10660</v>
      </c>
      <c r="B414" s="14" t="s">
        <v>195</v>
      </c>
      <c r="C414" s="14">
        <v>8</v>
      </c>
      <c r="D414" s="26">
        <v>41890</v>
      </c>
      <c r="E414" s="26">
        <v>41918</v>
      </c>
      <c r="F414" s="27">
        <f>ORDER!$G414-ORDER!$D414</f>
        <v>37</v>
      </c>
      <c r="G414" s="26">
        <v>41927</v>
      </c>
      <c r="H414" s="14">
        <v>1</v>
      </c>
      <c r="I414" s="14">
        <v>111.29</v>
      </c>
    </row>
    <row r="415" spans="1:9" x14ac:dyDescent="0.35">
      <c r="A415" s="16">
        <v>10661</v>
      </c>
      <c r="B415" s="16" t="s">
        <v>198</v>
      </c>
      <c r="C415" s="16">
        <v>7</v>
      </c>
      <c r="D415" s="28">
        <v>41891</v>
      </c>
      <c r="E415" s="28">
        <v>41919</v>
      </c>
      <c r="F415" s="29">
        <f>ORDER!$G415-ORDER!$D415</f>
        <v>6</v>
      </c>
      <c r="G415" s="28">
        <v>41897</v>
      </c>
      <c r="H415" s="16">
        <v>3</v>
      </c>
      <c r="I415" s="16">
        <v>17.55</v>
      </c>
    </row>
    <row r="416" spans="1:9" x14ac:dyDescent="0.35">
      <c r="A416" s="14">
        <v>10662</v>
      </c>
      <c r="B416" s="14" t="s">
        <v>232</v>
      </c>
      <c r="C416" s="14">
        <v>3</v>
      </c>
      <c r="D416" s="26">
        <v>41891</v>
      </c>
      <c r="E416" s="26">
        <v>41919</v>
      </c>
      <c r="F416" s="27">
        <f>ORDER!$G416-ORDER!$D416</f>
        <v>9</v>
      </c>
      <c r="G416" s="26">
        <v>41900</v>
      </c>
      <c r="H416" s="14">
        <v>2</v>
      </c>
      <c r="I416" s="14">
        <v>1.28</v>
      </c>
    </row>
    <row r="417" spans="1:9" x14ac:dyDescent="0.35">
      <c r="A417" s="16">
        <v>10663</v>
      </c>
      <c r="B417" s="16" t="s">
        <v>106</v>
      </c>
      <c r="C417" s="16">
        <v>2</v>
      </c>
      <c r="D417" s="28">
        <v>41892</v>
      </c>
      <c r="E417" s="28">
        <v>41906</v>
      </c>
      <c r="F417" s="29">
        <f>ORDER!$G417-ORDER!$D417</f>
        <v>23</v>
      </c>
      <c r="G417" s="28">
        <v>41915</v>
      </c>
      <c r="H417" s="16">
        <v>2</v>
      </c>
      <c r="I417" s="16">
        <v>113.15</v>
      </c>
    </row>
    <row r="418" spans="1:9" x14ac:dyDescent="0.35">
      <c r="A418" s="14">
        <v>10664</v>
      </c>
      <c r="B418" s="14" t="s">
        <v>171</v>
      </c>
      <c r="C418" s="14">
        <v>1</v>
      </c>
      <c r="D418" s="26">
        <v>41892</v>
      </c>
      <c r="E418" s="26">
        <v>41920</v>
      </c>
      <c r="F418" s="27">
        <f>ORDER!$G418-ORDER!$D418</f>
        <v>9</v>
      </c>
      <c r="G418" s="26">
        <v>41901</v>
      </c>
      <c r="H418" s="14">
        <v>3</v>
      </c>
      <c r="I418" s="14">
        <v>1.27</v>
      </c>
    </row>
    <row r="419" spans="1:9" x14ac:dyDescent="0.35">
      <c r="A419" s="16">
        <v>10665</v>
      </c>
      <c r="B419" s="16" t="s">
        <v>232</v>
      </c>
      <c r="C419" s="16">
        <v>1</v>
      </c>
      <c r="D419" s="28">
        <v>41893</v>
      </c>
      <c r="E419" s="28">
        <v>41921</v>
      </c>
      <c r="F419" s="29">
        <f>ORDER!$G419-ORDER!$D419</f>
        <v>6</v>
      </c>
      <c r="G419" s="28">
        <v>41899</v>
      </c>
      <c r="H419" s="16">
        <v>2</v>
      </c>
      <c r="I419" s="16">
        <v>26.31</v>
      </c>
    </row>
    <row r="420" spans="1:9" x14ac:dyDescent="0.35">
      <c r="A420" s="14">
        <v>10666</v>
      </c>
      <c r="B420" s="14" t="s">
        <v>101</v>
      </c>
      <c r="C420" s="14">
        <v>7</v>
      </c>
      <c r="D420" s="26">
        <v>41894</v>
      </c>
      <c r="E420" s="26">
        <v>41922</v>
      </c>
      <c r="F420" s="27">
        <f>ORDER!$G420-ORDER!$D420</f>
        <v>10</v>
      </c>
      <c r="G420" s="26">
        <v>41904</v>
      </c>
      <c r="H420" s="14">
        <v>2</v>
      </c>
      <c r="I420" s="14">
        <v>232.42</v>
      </c>
    </row>
    <row r="421" spans="1:9" x14ac:dyDescent="0.35">
      <c r="A421" s="16">
        <v>10667</v>
      </c>
      <c r="B421" s="16" t="s">
        <v>113</v>
      </c>
      <c r="C421" s="16">
        <v>7</v>
      </c>
      <c r="D421" s="28">
        <v>41894</v>
      </c>
      <c r="E421" s="28">
        <v>41922</v>
      </c>
      <c r="F421" s="29">
        <f>ORDER!$G421-ORDER!$D421</f>
        <v>7</v>
      </c>
      <c r="G421" s="28">
        <v>41901</v>
      </c>
      <c r="H421" s="16">
        <v>1</v>
      </c>
      <c r="I421" s="16">
        <v>78.09</v>
      </c>
    </row>
    <row r="422" spans="1:9" x14ac:dyDescent="0.35">
      <c r="A422" s="14">
        <v>10668</v>
      </c>
      <c r="B422" s="14" t="s">
        <v>248</v>
      </c>
      <c r="C422" s="14">
        <v>1</v>
      </c>
      <c r="D422" s="26">
        <v>41897</v>
      </c>
      <c r="E422" s="26">
        <v>41925</v>
      </c>
      <c r="F422" s="27">
        <f>ORDER!$G422-ORDER!$D422</f>
        <v>8</v>
      </c>
      <c r="G422" s="26">
        <v>41905</v>
      </c>
      <c r="H422" s="14">
        <v>2</v>
      </c>
      <c r="I422" s="14">
        <v>47.22</v>
      </c>
    </row>
    <row r="423" spans="1:9" x14ac:dyDescent="0.35">
      <c r="A423" s="16">
        <v>10669</v>
      </c>
      <c r="B423" s="16" t="s">
        <v>294</v>
      </c>
      <c r="C423" s="16">
        <v>2</v>
      </c>
      <c r="D423" s="28">
        <v>41897</v>
      </c>
      <c r="E423" s="28">
        <v>41925</v>
      </c>
      <c r="F423" s="29">
        <f>ORDER!$G423-ORDER!$D423</f>
        <v>7</v>
      </c>
      <c r="G423" s="28">
        <v>41904</v>
      </c>
      <c r="H423" s="16">
        <v>1</v>
      </c>
      <c r="I423" s="16">
        <v>24.39</v>
      </c>
    </row>
    <row r="424" spans="1:9" x14ac:dyDescent="0.35">
      <c r="A424" s="14">
        <v>10670</v>
      </c>
      <c r="B424" s="14" t="s">
        <v>145</v>
      </c>
      <c r="C424" s="14">
        <v>4</v>
      </c>
      <c r="D424" s="26">
        <v>41898</v>
      </c>
      <c r="E424" s="26">
        <v>41926</v>
      </c>
      <c r="F424" s="27">
        <f>ORDER!$G424-ORDER!$D424</f>
        <v>2</v>
      </c>
      <c r="G424" s="26">
        <v>41900</v>
      </c>
      <c r="H424" s="14">
        <v>1</v>
      </c>
      <c r="I424" s="14">
        <v>203.48</v>
      </c>
    </row>
    <row r="425" spans="1:9" x14ac:dyDescent="0.35">
      <c r="A425" s="16">
        <v>10671</v>
      </c>
      <c r="B425" s="16" t="s">
        <v>164</v>
      </c>
      <c r="C425" s="16">
        <v>1</v>
      </c>
      <c r="D425" s="28">
        <v>41899</v>
      </c>
      <c r="E425" s="28">
        <v>41927</v>
      </c>
      <c r="F425" s="29">
        <f>ORDER!$G425-ORDER!$D425</f>
        <v>7</v>
      </c>
      <c r="G425" s="28">
        <v>41906</v>
      </c>
      <c r="H425" s="16">
        <v>1</v>
      </c>
      <c r="I425" s="16">
        <v>30.34</v>
      </c>
    </row>
    <row r="426" spans="1:9" x14ac:dyDescent="0.35">
      <c r="A426" s="14">
        <v>10672</v>
      </c>
      <c r="B426" s="14" t="s">
        <v>91</v>
      </c>
      <c r="C426" s="14">
        <v>9</v>
      </c>
      <c r="D426" s="26">
        <v>41899</v>
      </c>
      <c r="E426" s="26">
        <v>41913</v>
      </c>
      <c r="F426" s="27">
        <f>ORDER!$G426-ORDER!$D426</f>
        <v>9</v>
      </c>
      <c r="G426" s="26">
        <v>41908</v>
      </c>
      <c r="H426" s="14">
        <v>2</v>
      </c>
      <c r="I426" s="14">
        <v>95.75</v>
      </c>
    </row>
    <row r="427" spans="1:9" x14ac:dyDescent="0.35">
      <c r="A427" s="16">
        <v>10673</v>
      </c>
      <c r="B427" s="16" t="s">
        <v>306</v>
      </c>
      <c r="C427" s="16">
        <v>2</v>
      </c>
      <c r="D427" s="28">
        <v>41900</v>
      </c>
      <c r="E427" s="28">
        <v>41928</v>
      </c>
      <c r="F427" s="29">
        <f>ORDER!$G427-ORDER!$D427</f>
        <v>1</v>
      </c>
      <c r="G427" s="28">
        <v>41901</v>
      </c>
      <c r="H427" s="16">
        <v>1</v>
      </c>
      <c r="I427" s="16">
        <v>22.76</v>
      </c>
    </row>
    <row r="428" spans="1:9" x14ac:dyDescent="0.35">
      <c r="A428" s="14">
        <v>10674</v>
      </c>
      <c r="B428" s="14" t="s">
        <v>201</v>
      </c>
      <c r="C428" s="14">
        <v>4</v>
      </c>
      <c r="D428" s="26">
        <v>41900</v>
      </c>
      <c r="E428" s="26">
        <v>41928</v>
      </c>
      <c r="F428" s="27">
        <f>ORDER!$G428-ORDER!$D428</f>
        <v>12</v>
      </c>
      <c r="G428" s="26">
        <v>41912</v>
      </c>
      <c r="H428" s="14">
        <v>2</v>
      </c>
      <c r="I428" s="14">
        <v>0.9</v>
      </c>
    </row>
    <row r="429" spans="1:9" x14ac:dyDescent="0.35">
      <c r="A429" s="16">
        <v>10675</v>
      </c>
      <c r="B429" s="16" t="s">
        <v>145</v>
      </c>
      <c r="C429" s="16">
        <v>5</v>
      </c>
      <c r="D429" s="28">
        <v>41901</v>
      </c>
      <c r="E429" s="28">
        <v>41929</v>
      </c>
      <c r="F429" s="29">
        <f>ORDER!$G429-ORDER!$D429</f>
        <v>4</v>
      </c>
      <c r="G429" s="28">
        <v>41905</v>
      </c>
      <c r="H429" s="16">
        <v>2</v>
      </c>
      <c r="I429" s="16">
        <v>31.85</v>
      </c>
    </row>
    <row r="430" spans="1:9" x14ac:dyDescent="0.35">
      <c r="A430" s="14">
        <v>10676</v>
      </c>
      <c r="B430" s="14" t="s">
        <v>174</v>
      </c>
      <c r="C430" s="14">
        <v>2</v>
      </c>
      <c r="D430" s="26">
        <v>41904</v>
      </c>
      <c r="E430" s="26">
        <v>41932</v>
      </c>
      <c r="F430" s="27">
        <f>ORDER!$G430-ORDER!$D430</f>
        <v>7</v>
      </c>
      <c r="G430" s="26">
        <v>41911</v>
      </c>
      <c r="H430" s="14">
        <v>2</v>
      </c>
      <c r="I430" s="14">
        <v>2.0099999999999998</v>
      </c>
    </row>
    <row r="431" spans="1:9" x14ac:dyDescent="0.35">
      <c r="A431" s="16">
        <v>10677</v>
      </c>
      <c r="B431" s="16" t="s">
        <v>83</v>
      </c>
      <c r="C431" s="16">
        <v>1</v>
      </c>
      <c r="D431" s="28">
        <v>41904</v>
      </c>
      <c r="E431" s="28">
        <v>41932</v>
      </c>
      <c r="F431" s="29">
        <f>ORDER!$G431-ORDER!$D431</f>
        <v>4</v>
      </c>
      <c r="G431" s="28">
        <v>41908</v>
      </c>
      <c r="H431" s="16">
        <v>3</v>
      </c>
      <c r="I431" s="16">
        <v>4.03</v>
      </c>
    </row>
    <row r="432" spans="1:9" x14ac:dyDescent="0.35">
      <c r="A432" s="14">
        <v>10678</v>
      </c>
      <c r="B432" s="14" t="s">
        <v>289</v>
      </c>
      <c r="C432" s="14">
        <v>7</v>
      </c>
      <c r="D432" s="26">
        <v>41905</v>
      </c>
      <c r="E432" s="26">
        <v>41933</v>
      </c>
      <c r="F432" s="27">
        <f>ORDER!$G432-ORDER!$D432</f>
        <v>23</v>
      </c>
      <c r="G432" s="26">
        <v>41928</v>
      </c>
      <c r="H432" s="14">
        <v>3</v>
      </c>
      <c r="I432" s="14">
        <v>388.98</v>
      </c>
    </row>
    <row r="433" spans="1:9" x14ac:dyDescent="0.35">
      <c r="A433" s="16">
        <v>10679</v>
      </c>
      <c r="B433" s="16" t="s">
        <v>98</v>
      </c>
      <c r="C433" s="16">
        <v>8</v>
      </c>
      <c r="D433" s="28">
        <v>41905</v>
      </c>
      <c r="E433" s="28">
        <v>41933</v>
      </c>
      <c r="F433" s="29">
        <f>ORDER!$G433-ORDER!$D433</f>
        <v>7</v>
      </c>
      <c r="G433" s="28">
        <v>41912</v>
      </c>
      <c r="H433" s="16">
        <v>3</v>
      </c>
      <c r="I433" s="16">
        <v>27.94</v>
      </c>
    </row>
    <row r="434" spans="1:9" x14ac:dyDescent="0.35">
      <c r="A434" s="14">
        <v>10680</v>
      </c>
      <c r="B434" s="14" t="s">
        <v>252</v>
      </c>
      <c r="C434" s="14">
        <v>1</v>
      </c>
      <c r="D434" s="26">
        <v>41906</v>
      </c>
      <c r="E434" s="26">
        <v>41934</v>
      </c>
      <c r="F434" s="27">
        <f>ORDER!$G434-ORDER!$D434</f>
        <v>2</v>
      </c>
      <c r="G434" s="26">
        <v>41908</v>
      </c>
      <c r="H434" s="14">
        <v>1</v>
      </c>
      <c r="I434" s="14">
        <v>26.61</v>
      </c>
    </row>
    <row r="435" spans="1:9" x14ac:dyDescent="0.35">
      <c r="A435" s="16">
        <v>10681</v>
      </c>
      <c r="B435" s="16" t="s">
        <v>186</v>
      </c>
      <c r="C435" s="16">
        <v>3</v>
      </c>
      <c r="D435" s="28">
        <v>41907</v>
      </c>
      <c r="E435" s="28">
        <v>41935</v>
      </c>
      <c r="F435" s="29">
        <f>ORDER!$G435-ORDER!$D435</f>
        <v>5</v>
      </c>
      <c r="G435" s="28">
        <v>41912</v>
      </c>
      <c r="H435" s="16">
        <v>3</v>
      </c>
      <c r="I435" s="16">
        <v>76.13</v>
      </c>
    </row>
    <row r="436" spans="1:9" x14ac:dyDescent="0.35">
      <c r="A436" s="14">
        <v>10682</v>
      </c>
      <c r="B436" s="14" t="s">
        <v>83</v>
      </c>
      <c r="C436" s="14">
        <v>3</v>
      </c>
      <c r="D436" s="26">
        <v>41907</v>
      </c>
      <c r="E436" s="26">
        <v>41935</v>
      </c>
      <c r="F436" s="27">
        <f>ORDER!$G436-ORDER!$D436</f>
        <v>6</v>
      </c>
      <c r="G436" s="26">
        <v>41913</v>
      </c>
      <c r="H436" s="14">
        <v>2</v>
      </c>
      <c r="I436" s="14">
        <v>36.130000000000003</v>
      </c>
    </row>
    <row r="437" spans="1:9" x14ac:dyDescent="0.35">
      <c r="A437" s="16">
        <v>10683</v>
      </c>
      <c r="B437" s="16" t="s">
        <v>138</v>
      </c>
      <c r="C437" s="16">
        <v>2</v>
      </c>
      <c r="D437" s="28">
        <v>41908</v>
      </c>
      <c r="E437" s="28">
        <v>41936</v>
      </c>
      <c r="F437" s="29">
        <f>ORDER!$G437-ORDER!$D437</f>
        <v>5</v>
      </c>
      <c r="G437" s="28">
        <v>41913</v>
      </c>
      <c r="H437" s="16">
        <v>1</v>
      </c>
      <c r="I437" s="16">
        <v>4.4000000000000004</v>
      </c>
    </row>
    <row r="438" spans="1:9" x14ac:dyDescent="0.35">
      <c r="A438" s="14">
        <v>10684</v>
      </c>
      <c r="B438" s="14" t="s">
        <v>121</v>
      </c>
      <c r="C438" s="14">
        <v>3</v>
      </c>
      <c r="D438" s="26">
        <v>41908</v>
      </c>
      <c r="E438" s="26">
        <v>41936</v>
      </c>
      <c r="F438" s="27">
        <f>ORDER!$G438-ORDER!$D438</f>
        <v>4</v>
      </c>
      <c r="G438" s="26">
        <v>41912</v>
      </c>
      <c r="H438" s="14">
        <v>1</v>
      </c>
      <c r="I438" s="14">
        <v>145.63</v>
      </c>
    </row>
    <row r="439" spans="1:9" x14ac:dyDescent="0.35">
      <c r="A439" s="16">
        <v>10685</v>
      </c>
      <c r="B439" s="16" t="s">
        <v>182</v>
      </c>
      <c r="C439" s="16">
        <v>4</v>
      </c>
      <c r="D439" s="28">
        <v>41911</v>
      </c>
      <c r="E439" s="28">
        <v>41925</v>
      </c>
      <c r="F439" s="29">
        <f>ORDER!$G439-ORDER!$D439</f>
        <v>4</v>
      </c>
      <c r="G439" s="28">
        <v>41915</v>
      </c>
      <c r="H439" s="16">
        <v>2</v>
      </c>
      <c r="I439" s="16">
        <v>33.75</v>
      </c>
    </row>
    <row r="440" spans="1:9" x14ac:dyDescent="0.35">
      <c r="A440" s="14">
        <v>10686</v>
      </c>
      <c r="B440" s="14" t="s">
        <v>261</v>
      </c>
      <c r="C440" s="14">
        <v>2</v>
      </c>
      <c r="D440" s="26">
        <v>41912</v>
      </c>
      <c r="E440" s="26">
        <v>41940</v>
      </c>
      <c r="F440" s="27">
        <f>ORDER!$G440-ORDER!$D440</f>
        <v>8</v>
      </c>
      <c r="G440" s="26">
        <v>41920</v>
      </c>
      <c r="H440" s="14">
        <v>1</v>
      </c>
      <c r="I440" s="14">
        <v>96.5</v>
      </c>
    </row>
    <row r="441" spans="1:9" x14ac:dyDescent="0.35">
      <c r="A441" s="16">
        <v>10687</v>
      </c>
      <c r="B441" s="16" t="s">
        <v>198</v>
      </c>
      <c r="C441" s="16">
        <v>9</v>
      </c>
      <c r="D441" s="28">
        <v>41912</v>
      </c>
      <c r="E441" s="28">
        <v>41940</v>
      </c>
      <c r="F441" s="29">
        <f>ORDER!$G441-ORDER!$D441</f>
        <v>30</v>
      </c>
      <c r="G441" s="28">
        <v>41942</v>
      </c>
      <c r="H441" s="16">
        <v>2</v>
      </c>
      <c r="I441" s="16">
        <v>296.43</v>
      </c>
    </row>
    <row r="442" spans="1:9" x14ac:dyDescent="0.35">
      <c r="A442" s="14">
        <v>10688</v>
      </c>
      <c r="B442" s="14" t="s">
        <v>305</v>
      </c>
      <c r="C442" s="14">
        <v>4</v>
      </c>
      <c r="D442" s="26">
        <v>41913</v>
      </c>
      <c r="E442" s="26">
        <v>41927</v>
      </c>
      <c r="F442" s="27">
        <f>ORDER!$G442-ORDER!$D442</f>
        <v>6</v>
      </c>
      <c r="G442" s="26">
        <v>41919</v>
      </c>
      <c r="H442" s="14">
        <v>2</v>
      </c>
      <c r="I442" s="14">
        <v>299.08999999999997</v>
      </c>
    </row>
    <row r="443" spans="1:9" x14ac:dyDescent="0.35">
      <c r="A443" s="16">
        <v>10689</v>
      </c>
      <c r="B443" s="16" t="s">
        <v>91</v>
      </c>
      <c r="C443" s="16">
        <v>1</v>
      </c>
      <c r="D443" s="28">
        <v>41913</v>
      </c>
      <c r="E443" s="28">
        <v>41941</v>
      </c>
      <c r="F443" s="29">
        <f>ORDER!$G443-ORDER!$D443</f>
        <v>6</v>
      </c>
      <c r="G443" s="28">
        <v>41919</v>
      </c>
      <c r="H443" s="16">
        <v>2</v>
      </c>
      <c r="I443" s="16">
        <v>13.42</v>
      </c>
    </row>
    <row r="444" spans="1:9" x14ac:dyDescent="0.35">
      <c r="A444" s="14">
        <v>10690</v>
      </c>
      <c r="B444" s="14" t="s">
        <v>82</v>
      </c>
      <c r="C444" s="14">
        <v>1</v>
      </c>
      <c r="D444" s="26">
        <v>41914</v>
      </c>
      <c r="E444" s="26">
        <v>41942</v>
      </c>
      <c r="F444" s="27">
        <f>ORDER!$G444-ORDER!$D444</f>
        <v>1</v>
      </c>
      <c r="G444" s="26">
        <v>41915</v>
      </c>
      <c r="H444" s="14">
        <v>1</v>
      </c>
      <c r="I444" s="14">
        <v>15.8</v>
      </c>
    </row>
    <row r="445" spans="1:9" x14ac:dyDescent="0.35">
      <c r="A445" s="16">
        <v>10691</v>
      </c>
      <c r="B445" s="16" t="s">
        <v>163</v>
      </c>
      <c r="C445" s="16">
        <v>2</v>
      </c>
      <c r="D445" s="28">
        <v>41915</v>
      </c>
      <c r="E445" s="28">
        <v>41957</v>
      </c>
      <c r="F445" s="29">
        <f>ORDER!$G445-ORDER!$D445</f>
        <v>19</v>
      </c>
      <c r="G445" s="28">
        <v>41934</v>
      </c>
      <c r="H445" s="16">
        <v>2</v>
      </c>
      <c r="I445" s="16">
        <v>810.05</v>
      </c>
    </row>
    <row r="446" spans="1:9" x14ac:dyDescent="0.35">
      <c r="A446" s="14">
        <v>10692</v>
      </c>
      <c r="B446" s="14" t="s">
        <v>75</v>
      </c>
      <c r="C446" s="14">
        <v>4</v>
      </c>
      <c r="D446" s="26">
        <v>41915</v>
      </c>
      <c r="E446" s="26">
        <v>41943</v>
      </c>
      <c r="F446" s="27">
        <f>ORDER!$G446-ORDER!$D446</f>
        <v>10</v>
      </c>
      <c r="G446" s="26">
        <v>41925</v>
      </c>
      <c r="H446" s="14">
        <v>2</v>
      </c>
      <c r="I446" s="14">
        <v>61.02</v>
      </c>
    </row>
    <row r="447" spans="1:9" x14ac:dyDescent="0.35">
      <c r="A447" s="16">
        <v>10693</v>
      </c>
      <c r="B447" s="16" t="s">
        <v>152</v>
      </c>
      <c r="C447" s="16">
        <v>3</v>
      </c>
      <c r="D447" s="28">
        <v>41918</v>
      </c>
      <c r="E447" s="28">
        <v>41932</v>
      </c>
      <c r="F447" s="29">
        <f>ORDER!$G447-ORDER!$D447</f>
        <v>4</v>
      </c>
      <c r="G447" s="28">
        <v>41922</v>
      </c>
      <c r="H447" s="16">
        <v>3</v>
      </c>
      <c r="I447" s="16">
        <v>139.34</v>
      </c>
    </row>
    <row r="448" spans="1:9" x14ac:dyDescent="0.35">
      <c r="A448" s="14">
        <v>10694</v>
      </c>
      <c r="B448" s="14" t="s">
        <v>163</v>
      </c>
      <c r="C448" s="14">
        <v>8</v>
      </c>
      <c r="D448" s="26">
        <v>41918</v>
      </c>
      <c r="E448" s="26">
        <v>41946</v>
      </c>
      <c r="F448" s="27">
        <f>ORDER!$G448-ORDER!$D448</f>
        <v>3</v>
      </c>
      <c r="G448" s="26">
        <v>41921</v>
      </c>
      <c r="H448" s="14">
        <v>3</v>
      </c>
      <c r="I448" s="14">
        <v>398.36</v>
      </c>
    </row>
    <row r="449" spans="1:9" x14ac:dyDescent="0.35">
      <c r="A449" s="16">
        <v>10695</v>
      </c>
      <c r="B449" s="16" t="s">
        <v>306</v>
      </c>
      <c r="C449" s="16">
        <v>7</v>
      </c>
      <c r="D449" s="28">
        <v>41919</v>
      </c>
      <c r="E449" s="28">
        <v>41961</v>
      </c>
      <c r="F449" s="29">
        <f>ORDER!$G449-ORDER!$D449</f>
        <v>7</v>
      </c>
      <c r="G449" s="28">
        <v>41926</v>
      </c>
      <c r="H449" s="16">
        <v>1</v>
      </c>
      <c r="I449" s="16">
        <v>16.72</v>
      </c>
    </row>
    <row r="450" spans="1:9" x14ac:dyDescent="0.35">
      <c r="A450" s="14">
        <v>10696</v>
      </c>
      <c r="B450" s="14" t="s">
        <v>152</v>
      </c>
      <c r="C450" s="14">
        <v>8</v>
      </c>
      <c r="D450" s="26">
        <v>41920</v>
      </c>
      <c r="E450" s="26">
        <v>41962</v>
      </c>
      <c r="F450" s="27">
        <f>ORDER!$G450-ORDER!$D450</f>
        <v>6</v>
      </c>
      <c r="G450" s="26">
        <v>41926</v>
      </c>
      <c r="H450" s="14">
        <v>3</v>
      </c>
      <c r="I450" s="14">
        <v>102.55</v>
      </c>
    </row>
    <row r="451" spans="1:9" x14ac:dyDescent="0.35">
      <c r="A451" s="16">
        <v>10697</v>
      </c>
      <c r="B451" s="16" t="s">
        <v>229</v>
      </c>
      <c r="C451" s="16">
        <v>3</v>
      </c>
      <c r="D451" s="28">
        <v>41920</v>
      </c>
      <c r="E451" s="28">
        <v>41948</v>
      </c>
      <c r="F451" s="29">
        <f>ORDER!$G451-ORDER!$D451</f>
        <v>6</v>
      </c>
      <c r="G451" s="28">
        <v>41926</v>
      </c>
      <c r="H451" s="16">
        <v>1</v>
      </c>
      <c r="I451" s="16">
        <v>45.52</v>
      </c>
    </row>
    <row r="452" spans="1:9" x14ac:dyDescent="0.35">
      <c r="A452" s="14">
        <v>10698</v>
      </c>
      <c r="B452" s="14" t="s">
        <v>113</v>
      </c>
      <c r="C452" s="14">
        <v>4</v>
      </c>
      <c r="D452" s="26">
        <v>41921</v>
      </c>
      <c r="E452" s="26">
        <v>41949</v>
      </c>
      <c r="F452" s="27">
        <f>ORDER!$G452-ORDER!$D452</f>
        <v>8</v>
      </c>
      <c r="G452" s="26">
        <v>41929</v>
      </c>
      <c r="H452" s="14">
        <v>1</v>
      </c>
      <c r="I452" s="14">
        <v>272.47000000000003</v>
      </c>
    </row>
    <row r="453" spans="1:9" x14ac:dyDescent="0.35">
      <c r="A453" s="16">
        <v>10699</v>
      </c>
      <c r="B453" s="16" t="s">
        <v>178</v>
      </c>
      <c r="C453" s="16">
        <v>3</v>
      </c>
      <c r="D453" s="28">
        <v>41921</v>
      </c>
      <c r="E453" s="28">
        <v>41949</v>
      </c>
      <c r="F453" s="29">
        <f>ORDER!$G453-ORDER!$D453</f>
        <v>4</v>
      </c>
      <c r="G453" s="28">
        <v>41925</v>
      </c>
      <c r="H453" s="16">
        <v>3</v>
      </c>
      <c r="I453" s="16">
        <v>0.57999999999999996</v>
      </c>
    </row>
    <row r="454" spans="1:9" x14ac:dyDescent="0.35">
      <c r="A454" s="14">
        <v>10700</v>
      </c>
      <c r="B454" s="14" t="s">
        <v>289</v>
      </c>
      <c r="C454" s="14">
        <v>3</v>
      </c>
      <c r="D454" s="26">
        <v>41922</v>
      </c>
      <c r="E454" s="26">
        <v>41950</v>
      </c>
      <c r="F454" s="27">
        <f>ORDER!$G454-ORDER!$D454</f>
        <v>6</v>
      </c>
      <c r="G454" s="26">
        <v>41928</v>
      </c>
      <c r="H454" s="14">
        <v>1</v>
      </c>
      <c r="I454" s="14">
        <v>65.099999999999994</v>
      </c>
    </row>
    <row r="455" spans="1:9" x14ac:dyDescent="0.35">
      <c r="A455" s="16">
        <v>10701</v>
      </c>
      <c r="B455" s="16" t="s">
        <v>198</v>
      </c>
      <c r="C455" s="16">
        <v>6</v>
      </c>
      <c r="D455" s="28">
        <v>41925</v>
      </c>
      <c r="E455" s="28">
        <v>41939</v>
      </c>
      <c r="F455" s="29">
        <f>ORDER!$G455-ORDER!$D455</f>
        <v>2</v>
      </c>
      <c r="G455" s="28">
        <v>41927</v>
      </c>
      <c r="H455" s="16">
        <v>3</v>
      </c>
      <c r="I455" s="16">
        <v>220.31</v>
      </c>
    </row>
    <row r="456" spans="1:9" x14ac:dyDescent="0.35">
      <c r="A456" s="14">
        <v>10702</v>
      </c>
      <c r="B456" s="14" t="s">
        <v>75</v>
      </c>
      <c r="C456" s="14">
        <v>4</v>
      </c>
      <c r="D456" s="26">
        <v>41925</v>
      </c>
      <c r="E456" s="26">
        <v>41967</v>
      </c>
      <c r="F456" s="27">
        <f>ORDER!$G456-ORDER!$D456</f>
        <v>8</v>
      </c>
      <c r="G456" s="26">
        <v>41933</v>
      </c>
      <c r="H456" s="14">
        <v>1</v>
      </c>
      <c r="I456" s="14">
        <v>23.94</v>
      </c>
    </row>
    <row r="457" spans="1:9" x14ac:dyDescent="0.35">
      <c r="A457" s="16">
        <v>10703</v>
      </c>
      <c r="B457" s="16" t="s">
        <v>134</v>
      </c>
      <c r="C457" s="16">
        <v>6</v>
      </c>
      <c r="D457" s="28">
        <v>41926</v>
      </c>
      <c r="E457" s="28">
        <v>41954</v>
      </c>
      <c r="F457" s="29">
        <f>ORDER!$G457-ORDER!$D457</f>
        <v>6</v>
      </c>
      <c r="G457" s="28">
        <v>41932</v>
      </c>
      <c r="H457" s="16">
        <v>2</v>
      </c>
      <c r="I457" s="16">
        <v>152.30000000000001</v>
      </c>
    </row>
    <row r="458" spans="1:9" x14ac:dyDescent="0.35">
      <c r="A458" s="14">
        <v>10704</v>
      </c>
      <c r="B458" s="14" t="s">
        <v>269</v>
      </c>
      <c r="C458" s="14">
        <v>6</v>
      </c>
      <c r="D458" s="26">
        <v>41926</v>
      </c>
      <c r="E458" s="26">
        <v>41954</v>
      </c>
      <c r="F458" s="27">
        <f>ORDER!$G458-ORDER!$D458</f>
        <v>24</v>
      </c>
      <c r="G458" s="26">
        <v>41950</v>
      </c>
      <c r="H458" s="14">
        <v>1</v>
      </c>
      <c r="I458" s="14">
        <v>4.78</v>
      </c>
    </row>
    <row r="459" spans="1:9" x14ac:dyDescent="0.35">
      <c r="A459" s="16">
        <v>10705</v>
      </c>
      <c r="B459" s="16" t="s">
        <v>109</v>
      </c>
      <c r="C459" s="16">
        <v>9</v>
      </c>
      <c r="D459" s="28">
        <v>41927</v>
      </c>
      <c r="E459" s="28">
        <v>41955</v>
      </c>
      <c r="F459" s="29">
        <f>ORDER!$G459-ORDER!$D459</f>
        <v>34</v>
      </c>
      <c r="G459" s="28">
        <v>41961</v>
      </c>
      <c r="H459" s="16">
        <v>2</v>
      </c>
      <c r="I459" s="16">
        <v>3.52</v>
      </c>
    </row>
    <row r="460" spans="1:9" x14ac:dyDescent="0.35">
      <c r="A460" s="14">
        <v>10706</v>
      </c>
      <c r="B460" s="14" t="s">
        <v>252</v>
      </c>
      <c r="C460" s="14">
        <v>8</v>
      </c>
      <c r="D460" s="26">
        <v>41928</v>
      </c>
      <c r="E460" s="26">
        <v>41956</v>
      </c>
      <c r="F460" s="27">
        <f>ORDER!$G460-ORDER!$D460</f>
        <v>5</v>
      </c>
      <c r="G460" s="26">
        <v>41933</v>
      </c>
      <c r="H460" s="14">
        <v>3</v>
      </c>
      <c r="I460" s="14">
        <v>135.63</v>
      </c>
    </row>
    <row r="461" spans="1:9" x14ac:dyDescent="0.35">
      <c r="A461" s="16">
        <v>10707</v>
      </c>
      <c r="B461" s="16" t="s">
        <v>87</v>
      </c>
      <c r="C461" s="16">
        <v>4</v>
      </c>
      <c r="D461" s="28">
        <v>41928</v>
      </c>
      <c r="E461" s="28">
        <v>41942</v>
      </c>
      <c r="F461" s="29">
        <f>ORDER!$G461-ORDER!$D461</f>
        <v>7</v>
      </c>
      <c r="G461" s="28">
        <v>41935</v>
      </c>
      <c r="H461" s="16">
        <v>3</v>
      </c>
      <c r="I461" s="16">
        <v>21.74</v>
      </c>
    </row>
    <row r="462" spans="1:9" x14ac:dyDescent="0.35">
      <c r="A462" s="14">
        <v>10708</v>
      </c>
      <c r="B462" s="14" t="s">
        <v>272</v>
      </c>
      <c r="C462" s="14">
        <v>6</v>
      </c>
      <c r="D462" s="26">
        <v>41929</v>
      </c>
      <c r="E462" s="26">
        <v>41971</v>
      </c>
      <c r="F462" s="27">
        <f>ORDER!$G462-ORDER!$D462</f>
        <v>19</v>
      </c>
      <c r="G462" s="26">
        <v>41948</v>
      </c>
      <c r="H462" s="14">
        <v>2</v>
      </c>
      <c r="I462" s="14">
        <v>2.96</v>
      </c>
    </row>
    <row r="463" spans="1:9" x14ac:dyDescent="0.35">
      <c r="A463" s="16">
        <v>10709</v>
      </c>
      <c r="B463" s="16" t="s">
        <v>182</v>
      </c>
      <c r="C463" s="16">
        <v>1</v>
      </c>
      <c r="D463" s="28">
        <v>41929</v>
      </c>
      <c r="E463" s="28">
        <v>41957</v>
      </c>
      <c r="F463" s="29">
        <f>ORDER!$G463-ORDER!$D463</f>
        <v>34</v>
      </c>
      <c r="G463" s="28">
        <v>41963</v>
      </c>
      <c r="H463" s="16">
        <v>3</v>
      </c>
      <c r="I463" s="16">
        <v>210.8</v>
      </c>
    </row>
    <row r="464" spans="1:9" x14ac:dyDescent="0.35">
      <c r="A464" s="14">
        <v>10710</v>
      </c>
      <c r="B464" s="14" t="s">
        <v>167</v>
      </c>
      <c r="C464" s="14">
        <v>1</v>
      </c>
      <c r="D464" s="26">
        <v>41932</v>
      </c>
      <c r="E464" s="26">
        <v>41960</v>
      </c>
      <c r="F464" s="27">
        <f>ORDER!$G464-ORDER!$D464</f>
        <v>3</v>
      </c>
      <c r="G464" s="26">
        <v>41935</v>
      </c>
      <c r="H464" s="14">
        <v>1</v>
      </c>
      <c r="I464" s="14">
        <v>4.9800000000000004</v>
      </c>
    </row>
    <row r="465" spans="1:9" x14ac:dyDescent="0.35">
      <c r="A465" s="16">
        <v>10711</v>
      </c>
      <c r="B465" s="16" t="s">
        <v>289</v>
      </c>
      <c r="C465" s="16">
        <v>5</v>
      </c>
      <c r="D465" s="28">
        <v>41933</v>
      </c>
      <c r="E465" s="28">
        <v>41975</v>
      </c>
      <c r="F465" s="29">
        <f>ORDER!$G465-ORDER!$D465</f>
        <v>8</v>
      </c>
      <c r="G465" s="28">
        <v>41941</v>
      </c>
      <c r="H465" s="16">
        <v>2</v>
      </c>
      <c r="I465" s="16">
        <v>52.41</v>
      </c>
    </row>
    <row r="466" spans="1:9" x14ac:dyDescent="0.35">
      <c r="A466" s="14">
        <v>10712</v>
      </c>
      <c r="B466" s="14" t="s">
        <v>198</v>
      </c>
      <c r="C466" s="14">
        <v>3</v>
      </c>
      <c r="D466" s="26">
        <v>41933</v>
      </c>
      <c r="E466" s="26">
        <v>41961</v>
      </c>
      <c r="F466" s="27">
        <f>ORDER!$G466-ORDER!$D466</f>
        <v>10</v>
      </c>
      <c r="G466" s="26">
        <v>41943</v>
      </c>
      <c r="H466" s="14">
        <v>1</v>
      </c>
      <c r="I466" s="14">
        <v>89.93</v>
      </c>
    </row>
    <row r="467" spans="1:9" x14ac:dyDescent="0.35">
      <c r="A467" s="16">
        <v>10713</v>
      </c>
      <c r="B467" s="16" t="s">
        <v>289</v>
      </c>
      <c r="C467" s="16">
        <v>1</v>
      </c>
      <c r="D467" s="28">
        <v>41934</v>
      </c>
      <c r="E467" s="28">
        <v>41962</v>
      </c>
      <c r="F467" s="29">
        <f>ORDER!$G467-ORDER!$D467</f>
        <v>2</v>
      </c>
      <c r="G467" s="28">
        <v>41936</v>
      </c>
      <c r="H467" s="16">
        <v>1</v>
      </c>
      <c r="I467" s="16">
        <v>167.05</v>
      </c>
    </row>
    <row r="468" spans="1:9" x14ac:dyDescent="0.35">
      <c r="A468" s="14">
        <v>10714</v>
      </c>
      <c r="B468" s="14" t="s">
        <v>289</v>
      </c>
      <c r="C468" s="14">
        <v>5</v>
      </c>
      <c r="D468" s="26">
        <v>41934</v>
      </c>
      <c r="E468" s="26">
        <v>41962</v>
      </c>
      <c r="F468" s="27">
        <f>ORDER!$G468-ORDER!$D468</f>
        <v>5</v>
      </c>
      <c r="G468" s="26">
        <v>41939</v>
      </c>
      <c r="H468" s="14">
        <v>3</v>
      </c>
      <c r="I468" s="14">
        <v>24.49</v>
      </c>
    </row>
    <row r="469" spans="1:9" x14ac:dyDescent="0.35">
      <c r="A469" s="16">
        <v>10715</v>
      </c>
      <c r="B469" s="16" t="s">
        <v>106</v>
      </c>
      <c r="C469" s="16">
        <v>3</v>
      </c>
      <c r="D469" s="28">
        <v>41935</v>
      </c>
      <c r="E469" s="28">
        <v>41949</v>
      </c>
      <c r="F469" s="29">
        <f>ORDER!$G469-ORDER!$D469</f>
        <v>6</v>
      </c>
      <c r="G469" s="28">
        <v>41941</v>
      </c>
      <c r="H469" s="16">
        <v>1</v>
      </c>
      <c r="I469" s="16">
        <v>63.2</v>
      </c>
    </row>
    <row r="470" spans="1:9" x14ac:dyDescent="0.35">
      <c r="A470" s="14">
        <v>10716</v>
      </c>
      <c r="B470" s="14" t="s">
        <v>275</v>
      </c>
      <c r="C470" s="14">
        <v>4</v>
      </c>
      <c r="D470" s="26">
        <v>41936</v>
      </c>
      <c r="E470" s="26">
        <v>41964</v>
      </c>
      <c r="F470" s="27">
        <f>ORDER!$G470-ORDER!$D470</f>
        <v>3</v>
      </c>
      <c r="G470" s="26">
        <v>41939</v>
      </c>
      <c r="H470" s="14">
        <v>2</v>
      </c>
      <c r="I470" s="14">
        <v>22.57</v>
      </c>
    </row>
    <row r="471" spans="1:9" x14ac:dyDescent="0.35">
      <c r="A471" s="16">
        <v>10717</v>
      </c>
      <c r="B471" s="16" t="s">
        <v>145</v>
      </c>
      <c r="C471" s="16">
        <v>1</v>
      </c>
      <c r="D471" s="28">
        <v>41936</v>
      </c>
      <c r="E471" s="28">
        <v>41964</v>
      </c>
      <c r="F471" s="29">
        <f>ORDER!$G471-ORDER!$D471</f>
        <v>5</v>
      </c>
      <c r="G471" s="28">
        <v>41941</v>
      </c>
      <c r="H471" s="16">
        <v>2</v>
      </c>
      <c r="I471" s="16">
        <v>59.25</v>
      </c>
    </row>
    <row r="472" spans="1:9" x14ac:dyDescent="0.35">
      <c r="A472" s="14">
        <v>10718</v>
      </c>
      <c r="B472" s="14" t="s">
        <v>204</v>
      </c>
      <c r="C472" s="14">
        <v>1</v>
      </c>
      <c r="D472" s="26">
        <v>41939</v>
      </c>
      <c r="E472" s="26">
        <v>41967</v>
      </c>
      <c r="F472" s="27">
        <f>ORDER!$G472-ORDER!$D472</f>
        <v>2</v>
      </c>
      <c r="G472" s="26">
        <v>41941</v>
      </c>
      <c r="H472" s="14">
        <v>3</v>
      </c>
      <c r="I472" s="14">
        <v>170.88</v>
      </c>
    </row>
    <row r="473" spans="1:9" x14ac:dyDescent="0.35">
      <c r="A473" s="16">
        <v>10719</v>
      </c>
      <c r="B473" s="16" t="s">
        <v>224</v>
      </c>
      <c r="C473" s="16">
        <v>8</v>
      </c>
      <c r="D473" s="28">
        <v>41939</v>
      </c>
      <c r="E473" s="28">
        <v>41967</v>
      </c>
      <c r="F473" s="29">
        <f>ORDER!$G473-ORDER!$D473</f>
        <v>9</v>
      </c>
      <c r="G473" s="28">
        <v>41948</v>
      </c>
      <c r="H473" s="16">
        <v>2</v>
      </c>
      <c r="I473" s="16">
        <v>51.44</v>
      </c>
    </row>
    <row r="474" spans="1:9" x14ac:dyDescent="0.35">
      <c r="A474" s="14">
        <v>10720</v>
      </c>
      <c r="B474" s="14" t="s">
        <v>124</v>
      </c>
      <c r="C474" s="14">
        <v>8</v>
      </c>
      <c r="D474" s="26">
        <v>41940</v>
      </c>
      <c r="E474" s="26">
        <v>41954</v>
      </c>
      <c r="F474" s="27">
        <f>ORDER!$G474-ORDER!$D474</f>
        <v>8</v>
      </c>
      <c r="G474" s="26">
        <v>41948</v>
      </c>
      <c r="H474" s="14">
        <v>2</v>
      </c>
      <c r="I474" s="14">
        <v>9.5299999999999994</v>
      </c>
    </row>
    <row r="475" spans="1:9" x14ac:dyDescent="0.35">
      <c r="A475" s="16">
        <v>10721</v>
      </c>
      <c r="B475" s="16" t="s">
        <v>163</v>
      </c>
      <c r="C475" s="16">
        <v>5</v>
      </c>
      <c r="D475" s="28">
        <v>41941</v>
      </c>
      <c r="E475" s="28">
        <v>41969</v>
      </c>
      <c r="F475" s="29">
        <f>ORDER!$G475-ORDER!$D475</f>
        <v>2</v>
      </c>
      <c r="G475" s="28">
        <v>41943</v>
      </c>
      <c r="H475" s="16">
        <v>3</v>
      </c>
      <c r="I475" s="16">
        <v>48.92</v>
      </c>
    </row>
    <row r="476" spans="1:9" x14ac:dyDescent="0.35">
      <c r="A476" s="14">
        <v>10722</v>
      </c>
      <c r="B476" s="14" t="s">
        <v>289</v>
      </c>
      <c r="C476" s="14">
        <v>8</v>
      </c>
      <c r="D476" s="26">
        <v>41941</v>
      </c>
      <c r="E476" s="26">
        <v>41983</v>
      </c>
      <c r="F476" s="27">
        <f>ORDER!$G476-ORDER!$D476</f>
        <v>6</v>
      </c>
      <c r="G476" s="26">
        <v>41947</v>
      </c>
      <c r="H476" s="14">
        <v>1</v>
      </c>
      <c r="I476" s="14">
        <v>74.58</v>
      </c>
    </row>
    <row r="477" spans="1:9" x14ac:dyDescent="0.35">
      <c r="A477" s="16">
        <v>10723</v>
      </c>
      <c r="B477" s="16" t="s">
        <v>152</v>
      </c>
      <c r="C477" s="16">
        <v>3</v>
      </c>
      <c r="D477" s="28">
        <v>41942</v>
      </c>
      <c r="E477" s="28">
        <v>41970</v>
      </c>
      <c r="F477" s="29">
        <f>ORDER!$G477-ORDER!$D477</f>
        <v>26</v>
      </c>
      <c r="G477" s="28">
        <v>41968</v>
      </c>
      <c r="H477" s="16">
        <v>1</v>
      </c>
      <c r="I477" s="16">
        <v>21.72</v>
      </c>
    </row>
    <row r="478" spans="1:9" x14ac:dyDescent="0.35">
      <c r="A478" s="14">
        <v>10724</v>
      </c>
      <c r="B478" s="14" t="s">
        <v>240</v>
      </c>
      <c r="C478" s="14">
        <v>8</v>
      </c>
      <c r="D478" s="26">
        <v>41942</v>
      </c>
      <c r="E478" s="26">
        <v>41984</v>
      </c>
      <c r="F478" s="27">
        <f>ORDER!$G478-ORDER!$D478</f>
        <v>6</v>
      </c>
      <c r="G478" s="26">
        <v>41948</v>
      </c>
      <c r="H478" s="14">
        <v>2</v>
      </c>
      <c r="I478" s="14">
        <v>57.75</v>
      </c>
    </row>
    <row r="479" spans="1:9" x14ac:dyDescent="0.35">
      <c r="A479" s="16">
        <v>10725</v>
      </c>
      <c r="B479" s="16" t="s">
        <v>149</v>
      </c>
      <c r="C479" s="16">
        <v>4</v>
      </c>
      <c r="D479" s="28">
        <v>41943</v>
      </c>
      <c r="E479" s="28">
        <v>41971</v>
      </c>
      <c r="F479" s="29">
        <f>ORDER!$G479-ORDER!$D479</f>
        <v>5</v>
      </c>
      <c r="G479" s="28">
        <v>41948</v>
      </c>
      <c r="H479" s="16">
        <v>3</v>
      </c>
      <c r="I479" s="16">
        <v>10.83</v>
      </c>
    </row>
    <row r="480" spans="1:9" x14ac:dyDescent="0.35">
      <c r="A480" s="14">
        <v>10726</v>
      </c>
      <c r="B480" s="14" t="s">
        <v>142</v>
      </c>
      <c r="C480" s="14">
        <v>4</v>
      </c>
      <c r="D480" s="26">
        <v>41946</v>
      </c>
      <c r="E480" s="26">
        <v>41960</v>
      </c>
      <c r="F480" s="27">
        <f>ORDER!$G480-ORDER!$D480</f>
        <v>32</v>
      </c>
      <c r="G480" s="26">
        <v>41978</v>
      </c>
      <c r="H480" s="14">
        <v>1</v>
      </c>
      <c r="I480" s="14">
        <v>16.559999999999999</v>
      </c>
    </row>
    <row r="481" spans="1:9" x14ac:dyDescent="0.35">
      <c r="A481" s="16">
        <v>10727</v>
      </c>
      <c r="B481" s="16" t="s">
        <v>211</v>
      </c>
      <c r="C481" s="16">
        <v>2</v>
      </c>
      <c r="D481" s="28">
        <v>41946</v>
      </c>
      <c r="E481" s="28">
        <v>41974</v>
      </c>
      <c r="F481" s="29">
        <f>ORDER!$G481-ORDER!$D481</f>
        <v>32</v>
      </c>
      <c r="G481" s="28">
        <v>41978</v>
      </c>
      <c r="H481" s="16">
        <v>1</v>
      </c>
      <c r="I481" s="16">
        <v>89.9</v>
      </c>
    </row>
    <row r="482" spans="1:9" x14ac:dyDescent="0.35">
      <c r="A482" s="14">
        <v>10728</v>
      </c>
      <c r="B482" s="14" t="s">
        <v>269</v>
      </c>
      <c r="C482" s="14">
        <v>4</v>
      </c>
      <c r="D482" s="26">
        <v>41947</v>
      </c>
      <c r="E482" s="26">
        <v>41975</v>
      </c>
      <c r="F482" s="27">
        <f>ORDER!$G482-ORDER!$D482</f>
        <v>7</v>
      </c>
      <c r="G482" s="26">
        <v>41954</v>
      </c>
      <c r="H482" s="14">
        <v>2</v>
      </c>
      <c r="I482" s="14">
        <v>58.33</v>
      </c>
    </row>
    <row r="483" spans="1:9" x14ac:dyDescent="0.35">
      <c r="A483" s="16">
        <v>10729</v>
      </c>
      <c r="B483" s="16" t="s">
        <v>229</v>
      </c>
      <c r="C483" s="16">
        <v>8</v>
      </c>
      <c r="D483" s="28">
        <v>41947</v>
      </c>
      <c r="E483" s="28">
        <v>41989</v>
      </c>
      <c r="F483" s="29">
        <f>ORDER!$G483-ORDER!$D483</f>
        <v>10</v>
      </c>
      <c r="G483" s="28">
        <v>41957</v>
      </c>
      <c r="H483" s="16">
        <v>3</v>
      </c>
      <c r="I483" s="16">
        <v>141.06</v>
      </c>
    </row>
    <row r="484" spans="1:9" x14ac:dyDescent="0.35">
      <c r="A484" s="14">
        <v>10730</v>
      </c>
      <c r="B484" s="14" t="s">
        <v>106</v>
      </c>
      <c r="C484" s="14">
        <v>5</v>
      </c>
      <c r="D484" s="26">
        <v>41948</v>
      </c>
      <c r="E484" s="26">
        <v>41976</v>
      </c>
      <c r="F484" s="27">
        <f>ORDER!$G484-ORDER!$D484</f>
        <v>9</v>
      </c>
      <c r="G484" s="26">
        <v>41957</v>
      </c>
      <c r="H484" s="14">
        <v>1</v>
      </c>
      <c r="I484" s="14">
        <v>20.12</v>
      </c>
    </row>
    <row r="485" spans="1:9" x14ac:dyDescent="0.35">
      <c r="A485" s="16">
        <v>10731</v>
      </c>
      <c r="B485" s="16" t="s">
        <v>97</v>
      </c>
      <c r="C485" s="16">
        <v>7</v>
      </c>
      <c r="D485" s="28">
        <v>41949</v>
      </c>
      <c r="E485" s="28">
        <v>41977</v>
      </c>
      <c r="F485" s="29">
        <f>ORDER!$G485-ORDER!$D485</f>
        <v>8</v>
      </c>
      <c r="G485" s="28">
        <v>41957</v>
      </c>
      <c r="H485" s="16">
        <v>1</v>
      </c>
      <c r="I485" s="16">
        <v>96.65</v>
      </c>
    </row>
    <row r="486" spans="1:9" x14ac:dyDescent="0.35">
      <c r="A486" s="14">
        <v>10732</v>
      </c>
      <c r="B486" s="14" t="s">
        <v>106</v>
      </c>
      <c r="C486" s="14">
        <v>3</v>
      </c>
      <c r="D486" s="26">
        <v>41949</v>
      </c>
      <c r="E486" s="26">
        <v>41977</v>
      </c>
      <c r="F486" s="27">
        <f>ORDER!$G486-ORDER!$D486</f>
        <v>1</v>
      </c>
      <c r="G486" s="26">
        <v>41950</v>
      </c>
      <c r="H486" s="14">
        <v>1</v>
      </c>
      <c r="I486" s="14">
        <v>16.97</v>
      </c>
    </row>
    <row r="487" spans="1:9" x14ac:dyDescent="0.35">
      <c r="A487" s="16">
        <v>10733</v>
      </c>
      <c r="B487" s="16" t="s">
        <v>91</v>
      </c>
      <c r="C487" s="16">
        <v>1</v>
      </c>
      <c r="D487" s="28">
        <v>41950</v>
      </c>
      <c r="E487" s="28">
        <v>41978</v>
      </c>
      <c r="F487" s="29">
        <f>ORDER!$G487-ORDER!$D487</f>
        <v>3</v>
      </c>
      <c r="G487" s="28">
        <v>41953</v>
      </c>
      <c r="H487" s="16">
        <v>3</v>
      </c>
      <c r="I487" s="16">
        <v>110.11</v>
      </c>
    </row>
    <row r="488" spans="1:9" x14ac:dyDescent="0.35">
      <c r="A488" s="14">
        <v>10734</v>
      </c>
      <c r="B488" s="14" t="s">
        <v>182</v>
      </c>
      <c r="C488" s="14">
        <v>2</v>
      </c>
      <c r="D488" s="26">
        <v>41950</v>
      </c>
      <c r="E488" s="26">
        <v>41978</v>
      </c>
      <c r="F488" s="27">
        <f>ORDER!$G488-ORDER!$D488</f>
        <v>5</v>
      </c>
      <c r="G488" s="26">
        <v>41955</v>
      </c>
      <c r="H488" s="14">
        <v>3</v>
      </c>
      <c r="I488" s="14">
        <v>1.63</v>
      </c>
    </row>
    <row r="489" spans="1:9" x14ac:dyDescent="0.35">
      <c r="A489" s="16">
        <v>10735</v>
      </c>
      <c r="B489" s="16" t="s">
        <v>224</v>
      </c>
      <c r="C489" s="16">
        <v>6</v>
      </c>
      <c r="D489" s="28">
        <v>41953</v>
      </c>
      <c r="E489" s="28">
        <v>41981</v>
      </c>
      <c r="F489" s="29">
        <f>ORDER!$G489-ORDER!$D489</f>
        <v>11</v>
      </c>
      <c r="G489" s="28">
        <v>41964</v>
      </c>
      <c r="H489" s="16">
        <v>2</v>
      </c>
      <c r="I489" s="16">
        <v>45.97</v>
      </c>
    </row>
    <row r="490" spans="1:9" x14ac:dyDescent="0.35">
      <c r="A490" s="14">
        <v>10736</v>
      </c>
      <c r="B490" s="14" t="s">
        <v>198</v>
      </c>
      <c r="C490" s="14">
        <v>9</v>
      </c>
      <c r="D490" s="26">
        <v>41954</v>
      </c>
      <c r="E490" s="26">
        <v>41982</v>
      </c>
      <c r="F490" s="27">
        <f>ORDER!$G490-ORDER!$D490</f>
        <v>10</v>
      </c>
      <c r="G490" s="26">
        <v>41964</v>
      </c>
      <c r="H490" s="14">
        <v>2</v>
      </c>
      <c r="I490" s="14">
        <v>44.1</v>
      </c>
    </row>
    <row r="491" spans="1:9" x14ac:dyDescent="0.35">
      <c r="A491" s="16">
        <v>10737</v>
      </c>
      <c r="B491" s="16" t="s">
        <v>74</v>
      </c>
      <c r="C491" s="16">
        <v>2</v>
      </c>
      <c r="D491" s="28">
        <v>41954</v>
      </c>
      <c r="E491" s="28">
        <v>41982</v>
      </c>
      <c r="F491" s="29">
        <f>ORDER!$G491-ORDER!$D491</f>
        <v>7</v>
      </c>
      <c r="G491" s="28">
        <v>41961</v>
      </c>
      <c r="H491" s="16">
        <v>2</v>
      </c>
      <c r="I491" s="16">
        <v>7.79</v>
      </c>
    </row>
    <row r="492" spans="1:9" x14ac:dyDescent="0.35">
      <c r="A492" s="14">
        <v>10738</v>
      </c>
      <c r="B492" s="14" t="s">
        <v>296</v>
      </c>
      <c r="C492" s="14">
        <v>2</v>
      </c>
      <c r="D492" s="26">
        <v>41955</v>
      </c>
      <c r="E492" s="26">
        <v>41983</v>
      </c>
      <c r="F492" s="27">
        <f>ORDER!$G492-ORDER!$D492</f>
        <v>6</v>
      </c>
      <c r="G492" s="26">
        <v>41961</v>
      </c>
      <c r="H492" s="14">
        <v>1</v>
      </c>
      <c r="I492" s="14">
        <v>2.91</v>
      </c>
    </row>
    <row r="493" spans="1:9" x14ac:dyDescent="0.35">
      <c r="A493" s="16">
        <v>10739</v>
      </c>
      <c r="B493" s="16" t="s">
        <v>74</v>
      </c>
      <c r="C493" s="16">
        <v>3</v>
      </c>
      <c r="D493" s="28">
        <v>41955</v>
      </c>
      <c r="E493" s="28">
        <v>41983</v>
      </c>
      <c r="F493" s="29">
        <f>ORDER!$G493-ORDER!$D493</f>
        <v>5</v>
      </c>
      <c r="G493" s="28">
        <v>41960</v>
      </c>
      <c r="H493" s="16">
        <v>3</v>
      </c>
      <c r="I493" s="16">
        <v>11.08</v>
      </c>
    </row>
    <row r="494" spans="1:9" x14ac:dyDescent="0.35">
      <c r="A494" s="14">
        <v>10740</v>
      </c>
      <c r="B494" s="14" t="s">
        <v>152</v>
      </c>
      <c r="C494" s="14">
        <v>4</v>
      </c>
      <c r="D494" s="26">
        <v>41956</v>
      </c>
      <c r="E494" s="26">
        <v>41984</v>
      </c>
      <c r="F494" s="27">
        <f>ORDER!$G494-ORDER!$D494</f>
        <v>12</v>
      </c>
      <c r="G494" s="26">
        <v>41968</v>
      </c>
      <c r="H494" s="14">
        <v>2</v>
      </c>
      <c r="I494" s="14">
        <v>81.88</v>
      </c>
    </row>
    <row r="495" spans="1:9" x14ac:dyDescent="0.35">
      <c r="A495" s="16">
        <v>10741</v>
      </c>
      <c r="B495" s="16" t="s">
        <v>87</v>
      </c>
      <c r="C495" s="16">
        <v>4</v>
      </c>
      <c r="D495" s="28">
        <v>41957</v>
      </c>
      <c r="E495" s="28">
        <v>41971</v>
      </c>
      <c r="F495" s="29">
        <f>ORDER!$G495-ORDER!$D495</f>
        <v>4</v>
      </c>
      <c r="G495" s="28">
        <v>41961</v>
      </c>
      <c r="H495" s="16">
        <v>3</v>
      </c>
      <c r="I495" s="16">
        <v>10.96</v>
      </c>
    </row>
    <row r="496" spans="1:9" x14ac:dyDescent="0.35">
      <c r="A496" s="14">
        <v>10742</v>
      </c>
      <c r="B496" s="14" t="s">
        <v>110</v>
      </c>
      <c r="C496" s="14">
        <v>3</v>
      </c>
      <c r="D496" s="26">
        <v>41957</v>
      </c>
      <c r="E496" s="26">
        <v>41985</v>
      </c>
      <c r="F496" s="27">
        <f>ORDER!$G496-ORDER!$D496</f>
        <v>4</v>
      </c>
      <c r="G496" s="26">
        <v>41961</v>
      </c>
      <c r="H496" s="14">
        <v>3</v>
      </c>
      <c r="I496" s="14">
        <v>243.73</v>
      </c>
    </row>
    <row r="497" spans="1:9" x14ac:dyDescent="0.35">
      <c r="A497" s="16">
        <v>10743</v>
      </c>
      <c r="B497" s="16" t="s">
        <v>87</v>
      </c>
      <c r="C497" s="16">
        <v>1</v>
      </c>
      <c r="D497" s="28">
        <v>41960</v>
      </c>
      <c r="E497" s="28">
        <v>41988</v>
      </c>
      <c r="F497" s="29">
        <f>ORDER!$G497-ORDER!$D497</f>
        <v>4</v>
      </c>
      <c r="G497" s="28">
        <v>41964</v>
      </c>
      <c r="H497" s="16">
        <v>2</v>
      </c>
      <c r="I497" s="16">
        <v>23.72</v>
      </c>
    </row>
    <row r="498" spans="1:9" x14ac:dyDescent="0.35">
      <c r="A498" s="14">
        <v>10744</v>
      </c>
      <c r="B498" s="14" t="s">
        <v>305</v>
      </c>
      <c r="C498" s="14">
        <v>6</v>
      </c>
      <c r="D498" s="26">
        <v>41960</v>
      </c>
      <c r="E498" s="26">
        <v>41988</v>
      </c>
      <c r="F498" s="27">
        <f>ORDER!$G498-ORDER!$D498</f>
        <v>7</v>
      </c>
      <c r="G498" s="26">
        <v>41967</v>
      </c>
      <c r="H498" s="14">
        <v>1</v>
      </c>
      <c r="I498" s="14">
        <v>69.19</v>
      </c>
    </row>
    <row r="499" spans="1:9" x14ac:dyDescent="0.35">
      <c r="A499" s="16">
        <v>10745</v>
      </c>
      <c r="B499" s="16" t="s">
        <v>163</v>
      </c>
      <c r="C499" s="16">
        <v>9</v>
      </c>
      <c r="D499" s="28">
        <v>41961</v>
      </c>
      <c r="E499" s="28">
        <v>41989</v>
      </c>
      <c r="F499" s="29">
        <f>ORDER!$G499-ORDER!$D499</f>
        <v>9</v>
      </c>
      <c r="G499" s="28">
        <v>41970</v>
      </c>
      <c r="H499" s="16">
        <v>1</v>
      </c>
      <c r="I499" s="16">
        <v>3.52</v>
      </c>
    </row>
    <row r="500" spans="1:9" x14ac:dyDescent="0.35">
      <c r="A500" s="14">
        <v>10746</v>
      </c>
      <c r="B500" s="14" t="s">
        <v>97</v>
      </c>
      <c r="C500" s="14">
        <v>1</v>
      </c>
      <c r="D500" s="26">
        <v>41962</v>
      </c>
      <c r="E500" s="26">
        <v>41990</v>
      </c>
      <c r="F500" s="27">
        <f>ORDER!$G500-ORDER!$D500</f>
        <v>2</v>
      </c>
      <c r="G500" s="26">
        <v>41964</v>
      </c>
      <c r="H500" s="14">
        <v>3</v>
      </c>
      <c r="I500" s="14">
        <v>31.43</v>
      </c>
    </row>
    <row r="501" spans="1:9" x14ac:dyDescent="0.35">
      <c r="A501" s="16">
        <v>10747</v>
      </c>
      <c r="B501" s="16" t="s">
        <v>261</v>
      </c>
      <c r="C501" s="16">
        <v>6</v>
      </c>
      <c r="D501" s="28">
        <v>41962</v>
      </c>
      <c r="E501" s="28">
        <v>41990</v>
      </c>
      <c r="F501" s="29">
        <f>ORDER!$G501-ORDER!$D501</f>
        <v>7</v>
      </c>
      <c r="G501" s="28">
        <v>41969</v>
      </c>
      <c r="H501" s="16">
        <v>1</v>
      </c>
      <c r="I501" s="16">
        <v>117.33</v>
      </c>
    </row>
    <row r="502" spans="1:9" x14ac:dyDescent="0.35">
      <c r="A502" s="14">
        <v>10748</v>
      </c>
      <c r="B502" s="14" t="s">
        <v>289</v>
      </c>
      <c r="C502" s="14">
        <v>3</v>
      </c>
      <c r="D502" s="26">
        <v>41963</v>
      </c>
      <c r="E502" s="26">
        <v>41991</v>
      </c>
      <c r="F502" s="27">
        <f>ORDER!$G502-ORDER!$D502</f>
        <v>8</v>
      </c>
      <c r="G502" s="26">
        <v>41971</v>
      </c>
      <c r="H502" s="14">
        <v>1</v>
      </c>
      <c r="I502" s="14">
        <v>232.55</v>
      </c>
    </row>
    <row r="503" spans="1:9" x14ac:dyDescent="0.35">
      <c r="A503" s="16">
        <v>10749</v>
      </c>
      <c r="B503" s="16" t="s">
        <v>201</v>
      </c>
      <c r="C503" s="16">
        <v>4</v>
      </c>
      <c r="D503" s="28">
        <v>41963</v>
      </c>
      <c r="E503" s="28">
        <v>41991</v>
      </c>
      <c r="F503" s="29">
        <f>ORDER!$G503-ORDER!$D503</f>
        <v>29</v>
      </c>
      <c r="G503" s="28">
        <v>41992</v>
      </c>
      <c r="H503" s="16">
        <v>2</v>
      </c>
      <c r="I503" s="16">
        <v>61.53</v>
      </c>
    </row>
    <row r="504" spans="1:9" x14ac:dyDescent="0.35">
      <c r="A504" s="14">
        <v>10750</v>
      </c>
      <c r="B504" s="14" t="s">
        <v>141</v>
      </c>
      <c r="C504" s="14">
        <v>9</v>
      </c>
      <c r="D504" s="26">
        <v>41964</v>
      </c>
      <c r="E504" s="26">
        <v>41992</v>
      </c>
      <c r="F504" s="27">
        <f>ORDER!$G504-ORDER!$D504</f>
        <v>3</v>
      </c>
      <c r="G504" s="26">
        <v>41967</v>
      </c>
      <c r="H504" s="14">
        <v>1</v>
      </c>
      <c r="I504" s="14">
        <v>79.3</v>
      </c>
    </row>
    <row r="505" spans="1:9" x14ac:dyDescent="0.35">
      <c r="A505" s="16">
        <v>10751</v>
      </c>
      <c r="B505" s="16" t="s">
        <v>101</v>
      </c>
      <c r="C505" s="16">
        <v>3</v>
      </c>
      <c r="D505" s="28">
        <v>41967</v>
      </c>
      <c r="E505" s="28">
        <v>41995</v>
      </c>
      <c r="F505" s="29">
        <f>ORDER!$G505-ORDER!$D505</f>
        <v>9</v>
      </c>
      <c r="G505" s="28">
        <v>41976</v>
      </c>
      <c r="H505" s="16">
        <v>3</v>
      </c>
      <c r="I505" s="16">
        <v>130.79</v>
      </c>
    </row>
    <row r="506" spans="1:9" x14ac:dyDescent="0.35">
      <c r="A506" s="14">
        <v>10752</v>
      </c>
      <c r="B506" s="14" t="s">
        <v>245</v>
      </c>
      <c r="C506" s="14">
        <v>2</v>
      </c>
      <c r="D506" s="26">
        <v>41967</v>
      </c>
      <c r="E506" s="26">
        <v>41995</v>
      </c>
      <c r="F506" s="27">
        <f>ORDER!$G506-ORDER!$D506</f>
        <v>4</v>
      </c>
      <c r="G506" s="26">
        <v>41971</v>
      </c>
      <c r="H506" s="14">
        <v>3</v>
      </c>
      <c r="I506" s="14">
        <v>1.39</v>
      </c>
    </row>
    <row r="507" spans="1:9" x14ac:dyDescent="0.35">
      <c r="A507" s="16">
        <v>10753</v>
      </c>
      <c r="B507" s="16" t="s">
        <v>167</v>
      </c>
      <c r="C507" s="16">
        <v>3</v>
      </c>
      <c r="D507" s="28">
        <v>41968</v>
      </c>
      <c r="E507" s="28">
        <v>41996</v>
      </c>
      <c r="F507" s="29">
        <f>ORDER!$G507-ORDER!$D507</f>
        <v>2</v>
      </c>
      <c r="G507" s="28">
        <v>41970</v>
      </c>
      <c r="H507" s="16">
        <v>1</v>
      </c>
      <c r="I507" s="16">
        <v>7.7</v>
      </c>
    </row>
    <row r="508" spans="1:9" x14ac:dyDescent="0.35">
      <c r="A508" s="14">
        <v>10754</v>
      </c>
      <c r="B508" s="14" t="s">
        <v>170</v>
      </c>
      <c r="C508" s="14">
        <v>6</v>
      </c>
      <c r="D508" s="26">
        <v>41968</v>
      </c>
      <c r="E508" s="26">
        <v>41996</v>
      </c>
      <c r="F508" s="27">
        <f>ORDER!$G508-ORDER!$D508</f>
        <v>2</v>
      </c>
      <c r="G508" s="26">
        <v>41970</v>
      </c>
      <c r="H508" s="14">
        <v>3</v>
      </c>
      <c r="I508" s="14">
        <v>2.38</v>
      </c>
    </row>
    <row r="509" spans="1:9" x14ac:dyDescent="0.35">
      <c r="A509" s="16">
        <v>10755</v>
      </c>
      <c r="B509" s="16" t="s">
        <v>106</v>
      </c>
      <c r="C509" s="16">
        <v>4</v>
      </c>
      <c r="D509" s="28">
        <v>41969</v>
      </c>
      <c r="E509" s="28">
        <v>41997</v>
      </c>
      <c r="F509" s="29">
        <f>ORDER!$G509-ORDER!$D509</f>
        <v>2</v>
      </c>
      <c r="G509" s="28">
        <v>41971</v>
      </c>
      <c r="H509" s="16">
        <v>2</v>
      </c>
      <c r="I509" s="16">
        <v>16.71</v>
      </c>
    </row>
    <row r="510" spans="1:9" x14ac:dyDescent="0.35">
      <c r="A510" s="14">
        <v>10756</v>
      </c>
      <c r="B510" s="14" t="s">
        <v>158</v>
      </c>
      <c r="C510" s="14">
        <v>8</v>
      </c>
      <c r="D510" s="26">
        <v>41970</v>
      </c>
      <c r="E510" s="26">
        <v>41998</v>
      </c>
      <c r="F510" s="27">
        <f>ORDER!$G510-ORDER!$D510</f>
        <v>5</v>
      </c>
      <c r="G510" s="26">
        <v>41975</v>
      </c>
      <c r="H510" s="14">
        <v>2</v>
      </c>
      <c r="I510" s="14">
        <v>73.209999999999994</v>
      </c>
    </row>
    <row r="511" spans="1:9" x14ac:dyDescent="0.35">
      <c r="A511" s="16">
        <v>10757</v>
      </c>
      <c r="B511" s="16" t="s">
        <v>289</v>
      </c>
      <c r="C511" s="16">
        <v>6</v>
      </c>
      <c r="D511" s="28">
        <v>41970</v>
      </c>
      <c r="E511" s="28">
        <v>41998</v>
      </c>
      <c r="F511" s="29">
        <f>ORDER!$G511-ORDER!$D511</f>
        <v>18</v>
      </c>
      <c r="G511" s="28">
        <v>41988</v>
      </c>
      <c r="H511" s="16">
        <v>1</v>
      </c>
      <c r="I511" s="16">
        <v>8.19</v>
      </c>
    </row>
    <row r="512" spans="1:9" x14ac:dyDescent="0.35">
      <c r="A512" s="14">
        <v>10758</v>
      </c>
      <c r="B512" s="14" t="s">
        <v>101</v>
      </c>
      <c r="C512" s="14">
        <v>3</v>
      </c>
      <c r="D512" s="26">
        <v>41971</v>
      </c>
      <c r="E512" s="26">
        <v>41999</v>
      </c>
      <c r="F512" s="27">
        <f>ORDER!$G512-ORDER!$D512</f>
        <v>6</v>
      </c>
      <c r="G512" s="26">
        <v>41977</v>
      </c>
      <c r="H512" s="14">
        <v>3</v>
      </c>
      <c r="I512" s="14">
        <v>138.16999999999999</v>
      </c>
    </row>
    <row r="513" spans="1:9" x14ac:dyDescent="0.35">
      <c r="A513" s="16">
        <v>10759</v>
      </c>
      <c r="B513" s="16" t="s">
        <v>79</v>
      </c>
      <c r="C513" s="16">
        <v>3</v>
      </c>
      <c r="D513" s="28">
        <v>41971</v>
      </c>
      <c r="E513" s="28">
        <v>41999</v>
      </c>
      <c r="F513" s="29">
        <f>ORDER!$G513-ORDER!$D513</f>
        <v>14</v>
      </c>
      <c r="G513" s="28">
        <v>41985</v>
      </c>
      <c r="H513" s="16">
        <v>3</v>
      </c>
      <c r="I513" s="16">
        <v>11.99</v>
      </c>
    </row>
    <row r="514" spans="1:9" x14ac:dyDescent="0.35">
      <c r="A514" s="14">
        <v>10760</v>
      </c>
      <c r="B514" s="14" t="s">
        <v>237</v>
      </c>
      <c r="C514" s="14">
        <v>4</v>
      </c>
      <c r="D514" s="26">
        <v>41974</v>
      </c>
      <c r="E514" s="26">
        <v>42002</v>
      </c>
      <c r="F514" s="27">
        <f>ORDER!$G514-ORDER!$D514</f>
        <v>9</v>
      </c>
      <c r="G514" s="26">
        <v>41983</v>
      </c>
      <c r="H514" s="14">
        <v>1</v>
      </c>
      <c r="I514" s="14">
        <v>155.63999999999999</v>
      </c>
    </row>
    <row r="515" spans="1:9" x14ac:dyDescent="0.35">
      <c r="A515" s="16">
        <v>10761</v>
      </c>
      <c r="B515" s="16" t="s">
        <v>127</v>
      </c>
      <c r="C515" s="16">
        <v>5</v>
      </c>
      <c r="D515" s="28">
        <v>41975</v>
      </c>
      <c r="E515" s="28">
        <v>42003</v>
      </c>
      <c r="F515" s="29">
        <f>ORDER!$G515-ORDER!$D515</f>
        <v>6</v>
      </c>
      <c r="G515" s="28">
        <v>41981</v>
      </c>
      <c r="H515" s="16">
        <v>2</v>
      </c>
      <c r="I515" s="16">
        <v>18.66</v>
      </c>
    </row>
    <row r="516" spans="1:9" x14ac:dyDescent="0.35">
      <c r="A516" s="14">
        <v>10762</v>
      </c>
      <c r="B516" s="14" t="s">
        <v>134</v>
      </c>
      <c r="C516" s="14">
        <v>3</v>
      </c>
      <c r="D516" s="26">
        <v>41975</v>
      </c>
      <c r="E516" s="26">
        <v>42003</v>
      </c>
      <c r="F516" s="27">
        <f>ORDER!$G516-ORDER!$D516</f>
        <v>7</v>
      </c>
      <c r="G516" s="26">
        <v>41982</v>
      </c>
      <c r="H516" s="14">
        <v>1</v>
      </c>
      <c r="I516" s="14">
        <v>328.74</v>
      </c>
    </row>
    <row r="517" spans="1:9" x14ac:dyDescent="0.35">
      <c r="A517" s="16">
        <v>10763</v>
      </c>
      <c r="B517" s="16" t="s">
        <v>155</v>
      </c>
      <c r="C517" s="16">
        <v>3</v>
      </c>
      <c r="D517" s="28">
        <v>41976</v>
      </c>
      <c r="E517" s="28">
        <v>42004</v>
      </c>
      <c r="F517" s="29">
        <f>ORDER!$G517-ORDER!$D517</f>
        <v>5</v>
      </c>
      <c r="G517" s="28">
        <v>41981</v>
      </c>
      <c r="H517" s="16">
        <v>3</v>
      </c>
      <c r="I517" s="16">
        <v>37.35</v>
      </c>
    </row>
    <row r="518" spans="1:9" x14ac:dyDescent="0.35">
      <c r="A518" s="14">
        <v>10764</v>
      </c>
      <c r="B518" s="14" t="s">
        <v>113</v>
      </c>
      <c r="C518" s="14">
        <v>6</v>
      </c>
      <c r="D518" s="26">
        <v>41976</v>
      </c>
      <c r="E518" s="26">
        <v>42004</v>
      </c>
      <c r="F518" s="27">
        <f>ORDER!$G518-ORDER!$D518</f>
        <v>5</v>
      </c>
      <c r="G518" s="26">
        <v>41981</v>
      </c>
      <c r="H518" s="14">
        <v>3</v>
      </c>
      <c r="I518" s="14">
        <v>145.44999999999999</v>
      </c>
    </row>
    <row r="519" spans="1:9" x14ac:dyDescent="0.35">
      <c r="A519" s="16">
        <v>10765</v>
      </c>
      <c r="B519" s="16" t="s">
        <v>163</v>
      </c>
      <c r="C519" s="16">
        <v>3</v>
      </c>
      <c r="D519" s="28">
        <v>41977</v>
      </c>
      <c r="E519" s="28">
        <v>42005</v>
      </c>
      <c r="F519" s="29">
        <f>ORDER!$G519-ORDER!$D519</f>
        <v>5</v>
      </c>
      <c r="G519" s="28">
        <v>41982</v>
      </c>
      <c r="H519" s="16">
        <v>3</v>
      </c>
      <c r="I519" s="16">
        <v>42.74</v>
      </c>
    </row>
    <row r="520" spans="1:9" x14ac:dyDescent="0.35">
      <c r="A520" s="14">
        <v>10766</v>
      </c>
      <c r="B520" s="14" t="s">
        <v>121</v>
      </c>
      <c r="C520" s="14">
        <v>4</v>
      </c>
      <c r="D520" s="26">
        <v>41978</v>
      </c>
      <c r="E520" s="26">
        <v>42006</v>
      </c>
      <c r="F520" s="27">
        <f>ORDER!$G520-ORDER!$D520</f>
        <v>4</v>
      </c>
      <c r="G520" s="26">
        <v>41982</v>
      </c>
      <c r="H520" s="14">
        <v>1</v>
      </c>
      <c r="I520" s="14">
        <v>157.55000000000001</v>
      </c>
    </row>
    <row r="521" spans="1:9" x14ac:dyDescent="0.35">
      <c r="A521" s="16">
        <v>10767</v>
      </c>
      <c r="B521" s="16" t="s">
        <v>90</v>
      </c>
      <c r="C521" s="16">
        <v>4</v>
      </c>
      <c r="D521" s="28">
        <v>41978</v>
      </c>
      <c r="E521" s="28">
        <v>42006</v>
      </c>
      <c r="F521" s="29">
        <f>ORDER!$G521-ORDER!$D521</f>
        <v>10</v>
      </c>
      <c r="G521" s="28">
        <v>41988</v>
      </c>
      <c r="H521" s="16">
        <v>3</v>
      </c>
      <c r="I521" s="16">
        <v>1.59</v>
      </c>
    </row>
    <row r="522" spans="1:9" x14ac:dyDescent="0.35">
      <c r="A522" s="14">
        <v>10768</v>
      </c>
      <c r="B522" s="14" t="s">
        <v>87</v>
      </c>
      <c r="C522" s="14">
        <v>3</v>
      </c>
      <c r="D522" s="26">
        <v>41981</v>
      </c>
      <c r="E522" s="26">
        <v>42009</v>
      </c>
      <c r="F522" s="27">
        <f>ORDER!$G522-ORDER!$D522</f>
        <v>7</v>
      </c>
      <c r="G522" s="26">
        <v>41988</v>
      </c>
      <c r="H522" s="14">
        <v>2</v>
      </c>
      <c r="I522" s="14">
        <v>146.32</v>
      </c>
    </row>
    <row r="523" spans="1:9" x14ac:dyDescent="0.35">
      <c r="A523" s="16">
        <v>10769</v>
      </c>
      <c r="B523" s="16" t="s">
        <v>305</v>
      </c>
      <c r="C523" s="16">
        <v>3</v>
      </c>
      <c r="D523" s="28">
        <v>41981</v>
      </c>
      <c r="E523" s="28">
        <v>42009</v>
      </c>
      <c r="F523" s="29">
        <f>ORDER!$G523-ORDER!$D523</f>
        <v>4</v>
      </c>
      <c r="G523" s="28">
        <v>41985</v>
      </c>
      <c r="H523" s="16">
        <v>1</v>
      </c>
      <c r="I523" s="16">
        <v>65.06</v>
      </c>
    </row>
    <row r="524" spans="1:9" x14ac:dyDescent="0.35">
      <c r="A524" s="14">
        <v>10770</v>
      </c>
      <c r="B524" s="14" t="s">
        <v>82</v>
      </c>
      <c r="C524" s="14">
        <v>8</v>
      </c>
      <c r="D524" s="26">
        <v>41982</v>
      </c>
      <c r="E524" s="26">
        <v>42010</v>
      </c>
      <c r="F524" s="27">
        <f>ORDER!$G524-ORDER!$D524</f>
        <v>8</v>
      </c>
      <c r="G524" s="26">
        <v>41990</v>
      </c>
      <c r="H524" s="14">
        <v>3</v>
      </c>
      <c r="I524" s="14">
        <v>5.32</v>
      </c>
    </row>
    <row r="525" spans="1:9" x14ac:dyDescent="0.35">
      <c r="A525" s="16">
        <v>10771</v>
      </c>
      <c r="B525" s="16" t="s">
        <v>113</v>
      </c>
      <c r="C525" s="16">
        <v>9</v>
      </c>
      <c r="D525" s="28">
        <v>41983</v>
      </c>
      <c r="E525" s="28">
        <v>42011</v>
      </c>
      <c r="F525" s="29">
        <f>ORDER!$G525-ORDER!$D525</f>
        <v>23</v>
      </c>
      <c r="G525" s="28">
        <v>42006</v>
      </c>
      <c r="H525" s="16">
        <v>2</v>
      </c>
      <c r="I525" s="16">
        <v>11.19</v>
      </c>
    </row>
    <row r="526" spans="1:9" x14ac:dyDescent="0.35">
      <c r="A526" s="14">
        <v>10772</v>
      </c>
      <c r="B526" s="14" t="s">
        <v>185</v>
      </c>
      <c r="C526" s="14">
        <v>3</v>
      </c>
      <c r="D526" s="26">
        <v>41983</v>
      </c>
      <c r="E526" s="26">
        <v>42011</v>
      </c>
      <c r="F526" s="27">
        <f>ORDER!$G526-ORDER!$D526</f>
        <v>9</v>
      </c>
      <c r="G526" s="26">
        <v>41992</v>
      </c>
      <c r="H526" s="14">
        <v>2</v>
      </c>
      <c r="I526" s="14">
        <v>91.28</v>
      </c>
    </row>
    <row r="527" spans="1:9" x14ac:dyDescent="0.35">
      <c r="A527" s="16">
        <v>10773</v>
      </c>
      <c r="B527" s="16" t="s">
        <v>113</v>
      </c>
      <c r="C527" s="16">
        <v>1</v>
      </c>
      <c r="D527" s="28">
        <v>41984</v>
      </c>
      <c r="E527" s="28">
        <v>42012</v>
      </c>
      <c r="F527" s="29">
        <f>ORDER!$G527-ORDER!$D527</f>
        <v>5</v>
      </c>
      <c r="G527" s="28">
        <v>41989</v>
      </c>
      <c r="H527" s="16">
        <v>3</v>
      </c>
      <c r="I527" s="16">
        <v>96.43</v>
      </c>
    </row>
    <row r="528" spans="1:9" x14ac:dyDescent="0.35">
      <c r="A528" s="14">
        <v>10774</v>
      </c>
      <c r="B528" s="14" t="s">
        <v>134</v>
      </c>
      <c r="C528" s="14">
        <v>4</v>
      </c>
      <c r="D528" s="26">
        <v>41984</v>
      </c>
      <c r="E528" s="26">
        <v>41998</v>
      </c>
      <c r="F528" s="27">
        <f>ORDER!$G528-ORDER!$D528</f>
        <v>1</v>
      </c>
      <c r="G528" s="26">
        <v>41985</v>
      </c>
      <c r="H528" s="14">
        <v>1</v>
      </c>
      <c r="I528" s="14">
        <v>48.2</v>
      </c>
    </row>
    <row r="529" spans="1:9" x14ac:dyDescent="0.35">
      <c r="A529" s="16">
        <v>10775</v>
      </c>
      <c r="B529" s="16" t="s">
        <v>303</v>
      </c>
      <c r="C529" s="16">
        <v>7</v>
      </c>
      <c r="D529" s="28">
        <v>41985</v>
      </c>
      <c r="E529" s="28">
        <v>42013</v>
      </c>
      <c r="F529" s="29">
        <f>ORDER!$G529-ORDER!$D529</f>
        <v>14</v>
      </c>
      <c r="G529" s="28">
        <v>41999</v>
      </c>
      <c r="H529" s="16">
        <v>1</v>
      </c>
      <c r="I529" s="16">
        <v>20.25</v>
      </c>
    </row>
    <row r="530" spans="1:9" x14ac:dyDescent="0.35">
      <c r="A530" s="14">
        <v>10776</v>
      </c>
      <c r="B530" s="14" t="s">
        <v>113</v>
      </c>
      <c r="C530" s="14">
        <v>1</v>
      </c>
      <c r="D530" s="26">
        <v>41988</v>
      </c>
      <c r="E530" s="26">
        <v>42016</v>
      </c>
      <c r="F530" s="27">
        <f>ORDER!$G530-ORDER!$D530</f>
        <v>3</v>
      </c>
      <c r="G530" s="26">
        <v>41991</v>
      </c>
      <c r="H530" s="14">
        <v>3</v>
      </c>
      <c r="I530" s="14">
        <v>351.53</v>
      </c>
    </row>
    <row r="531" spans="1:9" x14ac:dyDescent="0.35">
      <c r="A531" s="16">
        <v>10777</v>
      </c>
      <c r="B531" s="16" t="s">
        <v>182</v>
      </c>
      <c r="C531" s="16">
        <v>7</v>
      </c>
      <c r="D531" s="28">
        <v>41988</v>
      </c>
      <c r="E531" s="28">
        <v>42002</v>
      </c>
      <c r="F531" s="29">
        <f>ORDER!$G531-ORDER!$D531</f>
        <v>37</v>
      </c>
      <c r="G531" s="28">
        <v>42025</v>
      </c>
      <c r="H531" s="16">
        <v>2</v>
      </c>
      <c r="I531" s="16">
        <v>3.01</v>
      </c>
    </row>
    <row r="532" spans="1:9" x14ac:dyDescent="0.35">
      <c r="A532" s="14">
        <v>10778</v>
      </c>
      <c r="B532" s="14" t="s">
        <v>91</v>
      </c>
      <c r="C532" s="14">
        <v>3</v>
      </c>
      <c r="D532" s="26">
        <v>41989</v>
      </c>
      <c r="E532" s="26">
        <v>42017</v>
      </c>
      <c r="F532" s="27">
        <f>ORDER!$G532-ORDER!$D532</f>
        <v>8</v>
      </c>
      <c r="G532" s="26">
        <v>41997</v>
      </c>
      <c r="H532" s="14">
        <v>1</v>
      </c>
      <c r="I532" s="14">
        <v>6.79</v>
      </c>
    </row>
    <row r="533" spans="1:9" x14ac:dyDescent="0.35">
      <c r="A533" s="16">
        <v>10779</v>
      </c>
      <c r="B533" s="16" t="s">
        <v>178</v>
      </c>
      <c r="C533" s="16">
        <v>3</v>
      </c>
      <c r="D533" s="28">
        <v>41989</v>
      </c>
      <c r="E533" s="28">
        <v>42017</v>
      </c>
      <c r="F533" s="29">
        <f>ORDER!$G533-ORDER!$D533</f>
        <v>29</v>
      </c>
      <c r="G533" s="28">
        <v>42018</v>
      </c>
      <c r="H533" s="16">
        <v>2</v>
      </c>
      <c r="I533" s="16">
        <v>58.13</v>
      </c>
    </row>
    <row r="534" spans="1:9" x14ac:dyDescent="0.35">
      <c r="A534" s="14">
        <v>10780</v>
      </c>
      <c r="B534" s="14" t="s">
        <v>194</v>
      </c>
      <c r="C534" s="14">
        <v>2</v>
      </c>
      <c r="D534" s="26">
        <v>41989</v>
      </c>
      <c r="E534" s="26">
        <v>42003</v>
      </c>
      <c r="F534" s="27">
        <f>ORDER!$G534-ORDER!$D534</f>
        <v>9</v>
      </c>
      <c r="G534" s="26">
        <v>41998</v>
      </c>
      <c r="H534" s="14">
        <v>1</v>
      </c>
      <c r="I534" s="14">
        <v>42.13</v>
      </c>
    </row>
    <row r="535" spans="1:9" x14ac:dyDescent="0.35">
      <c r="A535" s="16">
        <v>10781</v>
      </c>
      <c r="B535" s="16" t="s">
        <v>141</v>
      </c>
      <c r="C535" s="16">
        <v>2</v>
      </c>
      <c r="D535" s="28">
        <v>41990</v>
      </c>
      <c r="E535" s="28">
        <v>42018</v>
      </c>
      <c r="F535" s="29">
        <f>ORDER!$G535-ORDER!$D535</f>
        <v>2</v>
      </c>
      <c r="G535" s="28">
        <v>41992</v>
      </c>
      <c r="H535" s="16">
        <v>3</v>
      </c>
      <c r="I535" s="16">
        <v>73.16</v>
      </c>
    </row>
    <row r="536" spans="1:9" x14ac:dyDescent="0.35">
      <c r="A536" s="14">
        <v>10782</v>
      </c>
      <c r="B536" s="14" t="s">
        <v>118</v>
      </c>
      <c r="C536" s="14">
        <v>9</v>
      </c>
      <c r="D536" s="26">
        <v>41990</v>
      </c>
      <c r="E536" s="26">
        <v>42018</v>
      </c>
      <c r="F536" s="27">
        <f>ORDER!$G536-ORDER!$D536</f>
        <v>5</v>
      </c>
      <c r="G536" s="26">
        <v>41995</v>
      </c>
      <c r="H536" s="14">
        <v>3</v>
      </c>
      <c r="I536" s="14">
        <v>1.1000000000000001</v>
      </c>
    </row>
    <row r="537" spans="1:9" x14ac:dyDescent="0.35">
      <c r="A537" s="16">
        <v>10783</v>
      </c>
      <c r="B537" s="16" t="s">
        <v>82</v>
      </c>
      <c r="C537" s="16">
        <v>4</v>
      </c>
      <c r="D537" s="28">
        <v>41991</v>
      </c>
      <c r="E537" s="28">
        <v>42019</v>
      </c>
      <c r="F537" s="29">
        <f>ORDER!$G537-ORDER!$D537</f>
        <v>1</v>
      </c>
      <c r="G537" s="28">
        <v>41992</v>
      </c>
      <c r="H537" s="16">
        <v>2</v>
      </c>
      <c r="I537" s="16">
        <v>124.98</v>
      </c>
    </row>
    <row r="538" spans="1:9" x14ac:dyDescent="0.35">
      <c r="A538" s="14">
        <v>10784</v>
      </c>
      <c r="B538" s="14" t="s">
        <v>170</v>
      </c>
      <c r="C538" s="14">
        <v>4</v>
      </c>
      <c r="D538" s="26">
        <v>41991</v>
      </c>
      <c r="E538" s="26">
        <v>42019</v>
      </c>
      <c r="F538" s="27">
        <f>ORDER!$G538-ORDER!$D538</f>
        <v>4</v>
      </c>
      <c r="G538" s="26">
        <v>41995</v>
      </c>
      <c r="H538" s="14">
        <v>3</v>
      </c>
      <c r="I538" s="14">
        <v>70.09</v>
      </c>
    </row>
    <row r="539" spans="1:9" x14ac:dyDescent="0.35">
      <c r="A539" s="16">
        <v>10785</v>
      </c>
      <c r="B539" s="16" t="s">
        <v>148</v>
      </c>
      <c r="C539" s="16">
        <v>1</v>
      </c>
      <c r="D539" s="28">
        <v>41991</v>
      </c>
      <c r="E539" s="28">
        <v>42019</v>
      </c>
      <c r="F539" s="29">
        <f>ORDER!$G539-ORDER!$D539</f>
        <v>6</v>
      </c>
      <c r="G539" s="28">
        <v>41997</v>
      </c>
      <c r="H539" s="16">
        <v>3</v>
      </c>
      <c r="I539" s="16">
        <v>1.51</v>
      </c>
    </row>
    <row r="540" spans="1:9" x14ac:dyDescent="0.35">
      <c r="A540" s="14">
        <v>10786</v>
      </c>
      <c r="B540" s="14" t="s">
        <v>269</v>
      </c>
      <c r="C540" s="14">
        <v>8</v>
      </c>
      <c r="D540" s="26">
        <v>41992</v>
      </c>
      <c r="E540" s="26">
        <v>42020</v>
      </c>
      <c r="F540" s="27">
        <f>ORDER!$G540-ORDER!$D540</f>
        <v>4</v>
      </c>
      <c r="G540" s="26">
        <v>41996</v>
      </c>
      <c r="H540" s="14">
        <v>1</v>
      </c>
      <c r="I540" s="14">
        <v>110.87</v>
      </c>
    </row>
    <row r="541" spans="1:9" x14ac:dyDescent="0.35">
      <c r="A541" s="16">
        <v>10787</v>
      </c>
      <c r="B541" s="16" t="s">
        <v>212</v>
      </c>
      <c r="C541" s="16">
        <v>2</v>
      </c>
      <c r="D541" s="28">
        <v>41992</v>
      </c>
      <c r="E541" s="28">
        <v>42006</v>
      </c>
      <c r="F541" s="29">
        <f>ORDER!$G541-ORDER!$D541</f>
        <v>7</v>
      </c>
      <c r="G541" s="28">
        <v>41999</v>
      </c>
      <c r="H541" s="16">
        <v>1</v>
      </c>
      <c r="I541" s="16">
        <v>249.93</v>
      </c>
    </row>
    <row r="542" spans="1:9" x14ac:dyDescent="0.35">
      <c r="A542" s="14">
        <v>10788</v>
      </c>
      <c r="B542" s="14" t="s">
        <v>163</v>
      </c>
      <c r="C542" s="14">
        <v>1</v>
      </c>
      <c r="D542" s="26">
        <v>41995</v>
      </c>
      <c r="E542" s="26">
        <v>42023</v>
      </c>
      <c r="F542" s="27">
        <f>ORDER!$G542-ORDER!$D542</f>
        <v>28</v>
      </c>
      <c r="G542" s="26">
        <v>42023</v>
      </c>
      <c r="H542" s="14">
        <v>2</v>
      </c>
      <c r="I542" s="14">
        <v>42.7</v>
      </c>
    </row>
    <row r="543" spans="1:9" x14ac:dyDescent="0.35">
      <c r="A543" s="16">
        <v>10789</v>
      </c>
      <c r="B543" s="16" t="s">
        <v>155</v>
      </c>
      <c r="C543" s="16">
        <v>1</v>
      </c>
      <c r="D543" s="28">
        <v>41995</v>
      </c>
      <c r="E543" s="28">
        <v>42023</v>
      </c>
      <c r="F543" s="29">
        <f>ORDER!$G543-ORDER!$D543</f>
        <v>9</v>
      </c>
      <c r="G543" s="28">
        <v>42004</v>
      </c>
      <c r="H543" s="16">
        <v>2</v>
      </c>
      <c r="I543" s="16">
        <v>100.6</v>
      </c>
    </row>
    <row r="544" spans="1:9" x14ac:dyDescent="0.35">
      <c r="A544" s="14">
        <v>10790</v>
      </c>
      <c r="B544" s="14" t="s">
        <v>182</v>
      </c>
      <c r="C544" s="14">
        <v>6</v>
      </c>
      <c r="D544" s="26">
        <v>41995</v>
      </c>
      <c r="E544" s="26">
        <v>42023</v>
      </c>
      <c r="F544" s="27">
        <f>ORDER!$G544-ORDER!$D544</f>
        <v>4</v>
      </c>
      <c r="G544" s="26">
        <v>41999</v>
      </c>
      <c r="H544" s="14">
        <v>1</v>
      </c>
      <c r="I544" s="14">
        <v>28.23</v>
      </c>
    </row>
    <row r="545" spans="1:9" x14ac:dyDescent="0.35">
      <c r="A545" s="16">
        <v>10791</v>
      </c>
      <c r="B545" s="16" t="s">
        <v>145</v>
      </c>
      <c r="C545" s="16">
        <v>6</v>
      </c>
      <c r="D545" s="28">
        <v>41996</v>
      </c>
      <c r="E545" s="28">
        <v>42024</v>
      </c>
      <c r="F545" s="29">
        <f>ORDER!$G545-ORDER!$D545</f>
        <v>9</v>
      </c>
      <c r="G545" s="28">
        <v>42005</v>
      </c>
      <c r="H545" s="16">
        <v>2</v>
      </c>
      <c r="I545" s="16">
        <v>16.850000000000001</v>
      </c>
    </row>
    <row r="546" spans="1:9" x14ac:dyDescent="0.35">
      <c r="A546" s="14">
        <v>10792</v>
      </c>
      <c r="B546" s="14" t="s">
        <v>307</v>
      </c>
      <c r="C546" s="14">
        <v>1</v>
      </c>
      <c r="D546" s="26">
        <v>41996</v>
      </c>
      <c r="E546" s="26">
        <v>42024</v>
      </c>
      <c r="F546" s="27">
        <f>ORDER!$G546-ORDER!$D546</f>
        <v>8</v>
      </c>
      <c r="G546" s="26">
        <v>42004</v>
      </c>
      <c r="H546" s="14">
        <v>3</v>
      </c>
      <c r="I546" s="14">
        <v>23.79</v>
      </c>
    </row>
    <row r="547" spans="1:9" x14ac:dyDescent="0.35">
      <c r="A547" s="16">
        <v>10793</v>
      </c>
      <c r="B547" s="16" t="s">
        <v>87</v>
      </c>
      <c r="C547" s="16">
        <v>3</v>
      </c>
      <c r="D547" s="28">
        <v>41997</v>
      </c>
      <c r="E547" s="28">
        <v>42025</v>
      </c>
      <c r="F547" s="29">
        <f>ORDER!$G547-ORDER!$D547</f>
        <v>15</v>
      </c>
      <c r="G547" s="28">
        <v>42012</v>
      </c>
      <c r="H547" s="16">
        <v>3</v>
      </c>
      <c r="I547" s="16">
        <v>4.5199999999999996</v>
      </c>
    </row>
    <row r="548" spans="1:9" x14ac:dyDescent="0.35">
      <c r="A548" s="14">
        <v>10794</v>
      </c>
      <c r="B548" s="14" t="s">
        <v>124</v>
      </c>
      <c r="C548" s="14">
        <v>6</v>
      </c>
      <c r="D548" s="26">
        <v>41997</v>
      </c>
      <c r="E548" s="26">
        <v>42025</v>
      </c>
      <c r="F548" s="27">
        <f>ORDER!$G548-ORDER!$D548</f>
        <v>9</v>
      </c>
      <c r="G548" s="26">
        <v>42006</v>
      </c>
      <c r="H548" s="14">
        <v>1</v>
      </c>
      <c r="I548" s="14">
        <v>21.49</v>
      </c>
    </row>
    <row r="549" spans="1:9" x14ac:dyDescent="0.35">
      <c r="A549" s="16">
        <v>10795</v>
      </c>
      <c r="B549" s="16" t="s">
        <v>113</v>
      </c>
      <c r="C549" s="16">
        <v>8</v>
      </c>
      <c r="D549" s="28">
        <v>41997</v>
      </c>
      <c r="E549" s="28">
        <v>42025</v>
      </c>
      <c r="F549" s="29">
        <f>ORDER!$G549-ORDER!$D549</f>
        <v>27</v>
      </c>
      <c r="G549" s="28">
        <v>42024</v>
      </c>
      <c r="H549" s="16">
        <v>2</v>
      </c>
      <c r="I549" s="16">
        <v>126.66</v>
      </c>
    </row>
    <row r="550" spans="1:9" x14ac:dyDescent="0.35">
      <c r="A550" s="14">
        <v>10796</v>
      </c>
      <c r="B550" s="14" t="s">
        <v>109</v>
      </c>
      <c r="C550" s="14">
        <v>3</v>
      </c>
      <c r="D550" s="26">
        <v>41998</v>
      </c>
      <c r="E550" s="26">
        <v>42026</v>
      </c>
      <c r="F550" s="27">
        <f>ORDER!$G550-ORDER!$D550</f>
        <v>20</v>
      </c>
      <c r="G550" s="26">
        <v>42018</v>
      </c>
      <c r="H550" s="14">
        <v>1</v>
      </c>
      <c r="I550" s="14">
        <v>26.52</v>
      </c>
    </row>
    <row r="551" spans="1:9" x14ac:dyDescent="0.35">
      <c r="A551" s="16">
        <v>10797</v>
      </c>
      <c r="B551" s="16" t="s">
        <v>135</v>
      </c>
      <c r="C551" s="16">
        <v>7</v>
      </c>
      <c r="D551" s="28">
        <v>41998</v>
      </c>
      <c r="E551" s="28">
        <v>42026</v>
      </c>
      <c r="F551" s="29">
        <f>ORDER!$G551-ORDER!$D551</f>
        <v>11</v>
      </c>
      <c r="G551" s="28">
        <v>42009</v>
      </c>
      <c r="H551" s="16">
        <v>2</v>
      </c>
      <c r="I551" s="16">
        <v>33.35</v>
      </c>
    </row>
    <row r="552" spans="1:9" x14ac:dyDescent="0.35">
      <c r="A552" s="14">
        <v>10798</v>
      </c>
      <c r="B552" s="14" t="s">
        <v>201</v>
      </c>
      <c r="C552" s="14">
        <v>2</v>
      </c>
      <c r="D552" s="26">
        <v>41999</v>
      </c>
      <c r="E552" s="26">
        <v>42027</v>
      </c>
      <c r="F552" s="27">
        <f>ORDER!$G552-ORDER!$D552</f>
        <v>10</v>
      </c>
      <c r="G552" s="26">
        <v>42009</v>
      </c>
      <c r="H552" s="14">
        <v>1</v>
      </c>
      <c r="I552" s="14">
        <v>2.33</v>
      </c>
    </row>
    <row r="553" spans="1:9" x14ac:dyDescent="0.35">
      <c r="A553" s="16">
        <v>10799</v>
      </c>
      <c r="B553" s="16" t="s">
        <v>204</v>
      </c>
      <c r="C553" s="16">
        <v>9</v>
      </c>
      <c r="D553" s="28">
        <v>41999</v>
      </c>
      <c r="E553" s="28">
        <v>42041</v>
      </c>
      <c r="F553" s="29">
        <f>ORDER!$G553-ORDER!$D553</f>
        <v>10</v>
      </c>
      <c r="G553" s="28">
        <v>42009</v>
      </c>
      <c r="H553" s="16">
        <v>3</v>
      </c>
      <c r="I553" s="16">
        <v>30.76</v>
      </c>
    </row>
    <row r="554" spans="1:9" x14ac:dyDescent="0.35">
      <c r="A554" s="14">
        <v>10800</v>
      </c>
      <c r="B554" s="14" t="s">
        <v>291</v>
      </c>
      <c r="C554" s="14">
        <v>1</v>
      </c>
      <c r="D554" s="26">
        <v>41999</v>
      </c>
      <c r="E554" s="26">
        <v>42027</v>
      </c>
      <c r="F554" s="27">
        <f>ORDER!$G554-ORDER!$D554</f>
        <v>10</v>
      </c>
      <c r="G554" s="26">
        <v>42009</v>
      </c>
      <c r="H554" s="14">
        <v>3</v>
      </c>
      <c r="I554" s="14">
        <v>137.44</v>
      </c>
    </row>
    <row r="555" spans="1:9" x14ac:dyDescent="0.35">
      <c r="A555" s="16">
        <v>10801</v>
      </c>
      <c r="B555" s="16" t="s">
        <v>102</v>
      </c>
      <c r="C555" s="16">
        <v>4</v>
      </c>
      <c r="D555" s="28">
        <v>42002</v>
      </c>
      <c r="E555" s="28">
        <v>42030</v>
      </c>
      <c r="F555" s="29">
        <f>ORDER!$G555-ORDER!$D555</f>
        <v>2</v>
      </c>
      <c r="G555" s="28">
        <v>42004</v>
      </c>
      <c r="H555" s="16">
        <v>2</v>
      </c>
      <c r="I555" s="16">
        <v>97.09</v>
      </c>
    </row>
    <row r="556" spans="1:9" x14ac:dyDescent="0.35">
      <c r="A556" s="14">
        <v>10802</v>
      </c>
      <c r="B556" s="14" t="s">
        <v>294</v>
      </c>
      <c r="C556" s="14">
        <v>4</v>
      </c>
      <c r="D556" s="26">
        <v>42002</v>
      </c>
      <c r="E556" s="26">
        <v>42030</v>
      </c>
      <c r="F556" s="27">
        <f>ORDER!$G556-ORDER!$D556</f>
        <v>4</v>
      </c>
      <c r="G556" s="26">
        <v>42006</v>
      </c>
      <c r="H556" s="14">
        <v>2</v>
      </c>
      <c r="I556" s="14">
        <v>257.26</v>
      </c>
    </row>
    <row r="557" spans="1:9" x14ac:dyDescent="0.35">
      <c r="A557" s="16">
        <v>10803</v>
      </c>
      <c r="B557" s="16" t="s">
        <v>105</v>
      </c>
      <c r="C557" s="16">
        <v>4</v>
      </c>
      <c r="D557" s="28">
        <v>42003</v>
      </c>
      <c r="E557" s="28">
        <v>42031</v>
      </c>
      <c r="F557" s="29">
        <f>ORDER!$G557-ORDER!$D557</f>
        <v>7</v>
      </c>
      <c r="G557" s="28">
        <v>42010</v>
      </c>
      <c r="H557" s="16">
        <v>1</v>
      </c>
      <c r="I557" s="16">
        <v>55.23</v>
      </c>
    </row>
    <row r="558" spans="1:9" x14ac:dyDescent="0.35">
      <c r="A558" s="14">
        <v>10804</v>
      </c>
      <c r="B558" s="14" t="s">
        <v>291</v>
      </c>
      <c r="C558" s="14">
        <v>6</v>
      </c>
      <c r="D558" s="26">
        <v>42003</v>
      </c>
      <c r="E558" s="26">
        <v>42031</v>
      </c>
      <c r="F558" s="27">
        <f>ORDER!$G558-ORDER!$D558</f>
        <v>8</v>
      </c>
      <c r="G558" s="26">
        <v>42011</v>
      </c>
      <c r="H558" s="14">
        <v>2</v>
      </c>
      <c r="I558" s="14">
        <v>27.33</v>
      </c>
    </row>
    <row r="559" spans="1:9" x14ac:dyDescent="0.35">
      <c r="A559" s="16">
        <v>10805</v>
      </c>
      <c r="B559" s="16" t="s">
        <v>272</v>
      </c>
      <c r="C559" s="16">
        <v>2</v>
      </c>
      <c r="D559" s="28">
        <v>42003</v>
      </c>
      <c r="E559" s="28">
        <v>42031</v>
      </c>
      <c r="F559" s="29">
        <f>ORDER!$G559-ORDER!$D559</f>
        <v>10</v>
      </c>
      <c r="G559" s="28">
        <v>42013</v>
      </c>
      <c r="H559" s="16">
        <v>3</v>
      </c>
      <c r="I559" s="16">
        <v>237.34</v>
      </c>
    </row>
    <row r="560" spans="1:9" x14ac:dyDescent="0.35">
      <c r="A560" s="14">
        <v>10806</v>
      </c>
      <c r="B560" s="14" t="s">
        <v>86</v>
      </c>
      <c r="C560" s="14">
        <v>3</v>
      </c>
      <c r="D560" s="26">
        <v>42004</v>
      </c>
      <c r="E560" s="26">
        <v>42032</v>
      </c>
      <c r="F560" s="27">
        <f>ORDER!$G560-ORDER!$D560</f>
        <v>5</v>
      </c>
      <c r="G560" s="26">
        <v>42009</v>
      </c>
      <c r="H560" s="14">
        <v>2</v>
      </c>
      <c r="I560" s="14">
        <v>22.11</v>
      </c>
    </row>
    <row r="561" spans="1:9" x14ac:dyDescent="0.35">
      <c r="A561" s="16">
        <v>10807</v>
      </c>
      <c r="B561" s="16" t="s">
        <v>167</v>
      </c>
      <c r="C561" s="16">
        <v>4</v>
      </c>
      <c r="D561" s="28">
        <v>42004</v>
      </c>
      <c r="E561" s="28">
        <v>42032</v>
      </c>
      <c r="F561" s="29">
        <f>ORDER!$G561-ORDER!$D561</f>
        <v>30</v>
      </c>
      <c r="G561" s="28">
        <v>42034</v>
      </c>
      <c r="H561" s="16">
        <v>1</v>
      </c>
      <c r="I561" s="16">
        <v>1.36</v>
      </c>
    </row>
    <row r="562" spans="1:9" x14ac:dyDescent="0.35">
      <c r="A562" s="14">
        <v>10808</v>
      </c>
      <c r="B562" s="14" t="s">
        <v>252</v>
      </c>
      <c r="C562" s="14">
        <v>2</v>
      </c>
      <c r="D562" s="26">
        <v>42005</v>
      </c>
      <c r="E562" s="26">
        <v>42033</v>
      </c>
      <c r="F562" s="27">
        <f>ORDER!$G562-ORDER!$D562</f>
        <v>8</v>
      </c>
      <c r="G562" s="26">
        <v>42013</v>
      </c>
      <c r="H562" s="14">
        <v>3</v>
      </c>
      <c r="I562" s="14">
        <v>45.53</v>
      </c>
    </row>
    <row r="563" spans="1:9" x14ac:dyDescent="0.35">
      <c r="A563" s="16">
        <v>10809</v>
      </c>
      <c r="B563" s="16" t="s">
        <v>105</v>
      </c>
      <c r="C563" s="16">
        <v>7</v>
      </c>
      <c r="D563" s="28">
        <v>42005</v>
      </c>
      <c r="E563" s="28">
        <v>42033</v>
      </c>
      <c r="F563" s="29">
        <f>ORDER!$G563-ORDER!$D563</f>
        <v>6</v>
      </c>
      <c r="G563" s="28">
        <v>42011</v>
      </c>
      <c r="H563" s="16">
        <v>1</v>
      </c>
      <c r="I563" s="16">
        <v>4.87</v>
      </c>
    </row>
    <row r="564" spans="1:9" x14ac:dyDescent="0.35">
      <c r="A564" s="14">
        <v>10810</v>
      </c>
      <c r="B564" s="14" t="s">
        <v>215</v>
      </c>
      <c r="C564" s="14">
        <v>2</v>
      </c>
      <c r="D564" s="26">
        <v>42005</v>
      </c>
      <c r="E564" s="26">
        <v>42033</v>
      </c>
      <c r="F564" s="27">
        <f>ORDER!$G564-ORDER!$D564</f>
        <v>6</v>
      </c>
      <c r="G564" s="26">
        <v>42011</v>
      </c>
      <c r="H564" s="14">
        <v>3</v>
      </c>
      <c r="I564" s="14">
        <v>4.33</v>
      </c>
    </row>
    <row r="565" spans="1:9" x14ac:dyDescent="0.35">
      <c r="A565" s="16">
        <v>10811</v>
      </c>
      <c r="B565" s="16" t="s">
        <v>229</v>
      </c>
      <c r="C565" s="16">
        <v>8</v>
      </c>
      <c r="D565" s="28">
        <v>42006</v>
      </c>
      <c r="E565" s="28">
        <v>42034</v>
      </c>
      <c r="F565" s="29">
        <f>ORDER!$G565-ORDER!$D565</f>
        <v>6</v>
      </c>
      <c r="G565" s="28">
        <v>42012</v>
      </c>
      <c r="H565" s="16">
        <v>1</v>
      </c>
      <c r="I565" s="16">
        <v>31.22</v>
      </c>
    </row>
    <row r="566" spans="1:9" x14ac:dyDescent="0.35">
      <c r="A566" s="14">
        <v>10812</v>
      </c>
      <c r="B566" s="14" t="s">
        <v>211</v>
      </c>
      <c r="C566" s="14">
        <v>5</v>
      </c>
      <c r="D566" s="26">
        <v>42006</v>
      </c>
      <c r="E566" s="26">
        <v>42034</v>
      </c>
      <c r="F566" s="27">
        <f>ORDER!$G566-ORDER!$D566</f>
        <v>10</v>
      </c>
      <c r="G566" s="26">
        <v>42016</v>
      </c>
      <c r="H566" s="14">
        <v>1</v>
      </c>
      <c r="I566" s="14">
        <v>59.78</v>
      </c>
    </row>
    <row r="567" spans="1:9" x14ac:dyDescent="0.35">
      <c r="A567" s="16">
        <v>10813</v>
      </c>
      <c r="B567" s="16" t="s">
        <v>207</v>
      </c>
      <c r="C567" s="16">
        <v>1</v>
      </c>
      <c r="D567" s="28">
        <v>42009</v>
      </c>
      <c r="E567" s="28">
        <v>42037</v>
      </c>
      <c r="F567" s="29">
        <f>ORDER!$G567-ORDER!$D567</f>
        <v>4</v>
      </c>
      <c r="G567" s="28">
        <v>42013</v>
      </c>
      <c r="H567" s="16">
        <v>1</v>
      </c>
      <c r="I567" s="16">
        <v>47.38</v>
      </c>
    </row>
    <row r="568" spans="1:9" x14ac:dyDescent="0.35">
      <c r="A568" s="14">
        <v>10814</v>
      </c>
      <c r="B568" s="14" t="s">
        <v>86</v>
      </c>
      <c r="C568" s="14">
        <v>3</v>
      </c>
      <c r="D568" s="26">
        <v>42009</v>
      </c>
      <c r="E568" s="26">
        <v>42037</v>
      </c>
      <c r="F568" s="27">
        <f>ORDER!$G568-ORDER!$D568</f>
        <v>9</v>
      </c>
      <c r="G568" s="26">
        <v>42018</v>
      </c>
      <c r="H568" s="14">
        <v>3</v>
      </c>
      <c r="I568" s="14">
        <v>130.94</v>
      </c>
    </row>
    <row r="569" spans="1:9" x14ac:dyDescent="0.35">
      <c r="A569" s="16">
        <v>10815</v>
      </c>
      <c r="B569" s="16" t="s">
        <v>289</v>
      </c>
      <c r="C569" s="16">
        <v>2</v>
      </c>
      <c r="D569" s="28">
        <v>42009</v>
      </c>
      <c r="E569" s="28">
        <v>42037</v>
      </c>
      <c r="F569" s="29">
        <f>ORDER!$G569-ORDER!$D569</f>
        <v>9</v>
      </c>
      <c r="G569" s="28">
        <v>42018</v>
      </c>
      <c r="H569" s="16">
        <v>3</v>
      </c>
      <c r="I569" s="16">
        <v>14.62</v>
      </c>
    </row>
    <row r="570" spans="1:9" x14ac:dyDescent="0.35">
      <c r="A570" s="14">
        <v>10816</v>
      </c>
      <c r="B570" s="14" t="s">
        <v>186</v>
      </c>
      <c r="C570" s="14">
        <v>4</v>
      </c>
      <c r="D570" s="26">
        <v>42010</v>
      </c>
      <c r="E570" s="26">
        <v>42038</v>
      </c>
      <c r="F570" s="27">
        <f>ORDER!$G570-ORDER!$D570</f>
        <v>29</v>
      </c>
      <c r="G570" s="26">
        <v>42039</v>
      </c>
      <c r="H570" s="14">
        <v>2</v>
      </c>
      <c r="I570" s="14">
        <v>719.78</v>
      </c>
    </row>
    <row r="571" spans="1:9" x14ac:dyDescent="0.35">
      <c r="A571" s="16">
        <v>10817</v>
      </c>
      <c r="B571" s="16" t="s">
        <v>204</v>
      </c>
      <c r="C571" s="16">
        <v>3</v>
      </c>
      <c r="D571" s="28">
        <v>42010</v>
      </c>
      <c r="E571" s="28">
        <v>42024</v>
      </c>
      <c r="F571" s="29">
        <f>ORDER!$G571-ORDER!$D571</f>
        <v>7</v>
      </c>
      <c r="G571" s="28">
        <v>42017</v>
      </c>
      <c r="H571" s="16">
        <v>2</v>
      </c>
      <c r="I571" s="16">
        <v>306.07</v>
      </c>
    </row>
    <row r="572" spans="1:9" x14ac:dyDescent="0.35">
      <c r="A572" s="14">
        <v>10818</v>
      </c>
      <c r="B572" s="14" t="s">
        <v>170</v>
      </c>
      <c r="C572" s="14">
        <v>7</v>
      </c>
      <c r="D572" s="26">
        <v>42011</v>
      </c>
      <c r="E572" s="26">
        <v>42039</v>
      </c>
      <c r="F572" s="27">
        <f>ORDER!$G572-ORDER!$D572</f>
        <v>5</v>
      </c>
      <c r="G572" s="26">
        <v>42016</v>
      </c>
      <c r="H572" s="14">
        <v>3</v>
      </c>
      <c r="I572" s="14">
        <v>65.48</v>
      </c>
    </row>
    <row r="573" spans="1:9" x14ac:dyDescent="0.35">
      <c r="A573" s="16">
        <v>10819</v>
      </c>
      <c r="B573" s="16" t="s">
        <v>118</v>
      </c>
      <c r="C573" s="16">
        <v>2</v>
      </c>
      <c r="D573" s="28">
        <v>42011</v>
      </c>
      <c r="E573" s="28">
        <v>42039</v>
      </c>
      <c r="F573" s="29">
        <f>ORDER!$G573-ORDER!$D573</f>
        <v>9</v>
      </c>
      <c r="G573" s="28">
        <v>42020</v>
      </c>
      <c r="H573" s="16">
        <v>3</v>
      </c>
      <c r="I573" s="16">
        <v>19.760000000000002</v>
      </c>
    </row>
    <row r="574" spans="1:9" x14ac:dyDescent="0.35">
      <c r="A574" s="14">
        <v>10820</v>
      </c>
      <c r="B574" s="14" t="s">
        <v>127</v>
      </c>
      <c r="C574" s="14">
        <v>3</v>
      </c>
      <c r="D574" s="26">
        <v>42011</v>
      </c>
      <c r="E574" s="26">
        <v>42039</v>
      </c>
      <c r="F574" s="27">
        <f>ORDER!$G574-ORDER!$D574</f>
        <v>6</v>
      </c>
      <c r="G574" s="26">
        <v>42017</v>
      </c>
      <c r="H574" s="14">
        <v>2</v>
      </c>
      <c r="I574" s="14">
        <v>37.520000000000003</v>
      </c>
    </row>
    <row r="575" spans="1:9" x14ac:dyDescent="0.35">
      <c r="A575" s="16">
        <v>10821</v>
      </c>
      <c r="B575" s="16" t="s">
        <v>158</v>
      </c>
      <c r="C575" s="16">
        <v>1</v>
      </c>
      <c r="D575" s="28">
        <v>42012</v>
      </c>
      <c r="E575" s="28">
        <v>42040</v>
      </c>
      <c r="F575" s="29">
        <f>ORDER!$G575-ORDER!$D575</f>
        <v>7</v>
      </c>
      <c r="G575" s="28">
        <v>42019</v>
      </c>
      <c r="H575" s="16">
        <v>1</v>
      </c>
      <c r="I575" s="16">
        <v>36.68</v>
      </c>
    </row>
    <row r="576" spans="1:9" x14ac:dyDescent="0.35">
      <c r="A576" s="14">
        <v>10822</v>
      </c>
      <c r="B576" s="14" t="s">
        <v>304</v>
      </c>
      <c r="C576" s="14">
        <v>6</v>
      </c>
      <c r="D576" s="26">
        <v>42012</v>
      </c>
      <c r="E576" s="26">
        <v>42040</v>
      </c>
      <c r="F576" s="27">
        <f>ORDER!$G576-ORDER!$D576</f>
        <v>8</v>
      </c>
      <c r="G576" s="26">
        <v>42020</v>
      </c>
      <c r="H576" s="14">
        <v>3</v>
      </c>
      <c r="I576" s="14">
        <v>7</v>
      </c>
    </row>
    <row r="577" spans="1:9" x14ac:dyDescent="0.35">
      <c r="A577" s="16">
        <v>10823</v>
      </c>
      <c r="B577" s="16" t="s">
        <v>194</v>
      </c>
      <c r="C577" s="16">
        <v>5</v>
      </c>
      <c r="D577" s="28">
        <v>42013</v>
      </c>
      <c r="E577" s="28">
        <v>42041</v>
      </c>
      <c r="F577" s="29">
        <f>ORDER!$G577-ORDER!$D577</f>
        <v>4</v>
      </c>
      <c r="G577" s="28">
        <v>42017</v>
      </c>
      <c r="H577" s="16">
        <v>2</v>
      </c>
      <c r="I577" s="16">
        <v>163.97</v>
      </c>
    </row>
    <row r="578" spans="1:9" x14ac:dyDescent="0.35">
      <c r="A578" s="14">
        <v>10824</v>
      </c>
      <c r="B578" s="14" t="s">
        <v>134</v>
      </c>
      <c r="C578" s="14">
        <v>8</v>
      </c>
      <c r="D578" s="26">
        <v>42013</v>
      </c>
      <c r="E578" s="26">
        <v>42041</v>
      </c>
      <c r="F578" s="27">
        <f>ORDER!$G578-ORDER!$D578</f>
        <v>21</v>
      </c>
      <c r="G578" s="26">
        <v>42034</v>
      </c>
      <c r="H578" s="14">
        <v>1</v>
      </c>
      <c r="I578" s="14">
        <v>1.23</v>
      </c>
    </row>
    <row r="579" spans="1:9" x14ac:dyDescent="0.35">
      <c r="A579" s="16">
        <v>10825</v>
      </c>
      <c r="B579" s="16" t="s">
        <v>135</v>
      </c>
      <c r="C579" s="16">
        <v>1</v>
      </c>
      <c r="D579" s="28">
        <v>42013</v>
      </c>
      <c r="E579" s="28">
        <v>42041</v>
      </c>
      <c r="F579" s="29">
        <f>ORDER!$G579-ORDER!$D579</f>
        <v>5</v>
      </c>
      <c r="G579" s="28">
        <v>42018</v>
      </c>
      <c r="H579" s="16">
        <v>1</v>
      </c>
      <c r="I579" s="16">
        <v>79.25</v>
      </c>
    </row>
    <row r="580" spans="1:9" x14ac:dyDescent="0.35">
      <c r="A580" s="14">
        <v>10826</v>
      </c>
      <c r="B580" s="14" t="s">
        <v>98</v>
      </c>
      <c r="C580" s="14">
        <v>6</v>
      </c>
      <c r="D580" s="26">
        <v>42016</v>
      </c>
      <c r="E580" s="26">
        <v>42044</v>
      </c>
      <c r="F580" s="27">
        <f>ORDER!$G580-ORDER!$D580</f>
        <v>25</v>
      </c>
      <c r="G580" s="26">
        <v>42041</v>
      </c>
      <c r="H580" s="14">
        <v>1</v>
      </c>
      <c r="I580" s="14">
        <v>7.09</v>
      </c>
    </row>
    <row r="581" spans="1:9" x14ac:dyDescent="0.35">
      <c r="A581" s="16">
        <v>10827</v>
      </c>
      <c r="B581" s="16" t="s">
        <v>106</v>
      </c>
      <c r="C581" s="16">
        <v>1</v>
      </c>
      <c r="D581" s="28">
        <v>42016</v>
      </c>
      <c r="E581" s="28">
        <v>42030</v>
      </c>
      <c r="F581" s="29">
        <f>ORDER!$G581-ORDER!$D581</f>
        <v>25</v>
      </c>
      <c r="G581" s="28">
        <v>42041</v>
      </c>
      <c r="H581" s="16">
        <v>2</v>
      </c>
      <c r="I581" s="16">
        <v>63.54</v>
      </c>
    </row>
    <row r="582" spans="1:9" x14ac:dyDescent="0.35">
      <c r="A582" s="14">
        <v>10828</v>
      </c>
      <c r="B582" s="14" t="s">
        <v>275</v>
      </c>
      <c r="C582" s="14">
        <v>9</v>
      </c>
      <c r="D582" s="26">
        <v>42017</v>
      </c>
      <c r="E582" s="26">
        <v>42031</v>
      </c>
      <c r="F582" s="27">
        <f>ORDER!$G582-ORDER!$D582</f>
        <v>22</v>
      </c>
      <c r="G582" s="26">
        <v>42039</v>
      </c>
      <c r="H582" s="14">
        <v>1</v>
      </c>
      <c r="I582" s="14">
        <v>90.85</v>
      </c>
    </row>
    <row r="583" spans="1:9" x14ac:dyDescent="0.35">
      <c r="A583" s="16">
        <v>10829</v>
      </c>
      <c r="B583" s="16" t="s">
        <v>201</v>
      </c>
      <c r="C583" s="16">
        <v>9</v>
      </c>
      <c r="D583" s="28">
        <v>42017</v>
      </c>
      <c r="E583" s="28">
        <v>42045</v>
      </c>
      <c r="F583" s="29">
        <f>ORDER!$G583-ORDER!$D583</f>
        <v>10</v>
      </c>
      <c r="G583" s="28">
        <v>42027</v>
      </c>
      <c r="H583" s="16">
        <v>1</v>
      </c>
      <c r="I583" s="16">
        <v>154.72</v>
      </c>
    </row>
    <row r="584" spans="1:9" x14ac:dyDescent="0.35">
      <c r="A584" s="14">
        <v>10830</v>
      </c>
      <c r="B584" s="14" t="s">
        <v>223</v>
      </c>
      <c r="C584" s="14">
        <v>4</v>
      </c>
      <c r="D584" s="26">
        <v>42017</v>
      </c>
      <c r="E584" s="26">
        <v>42059</v>
      </c>
      <c r="F584" s="27">
        <f>ORDER!$G584-ORDER!$D584</f>
        <v>8</v>
      </c>
      <c r="G584" s="26">
        <v>42025</v>
      </c>
      <c r="H584" s="14">
        <v>2</v>
      </c>
      <c r="I584" s="14">
        <v>81.83</v>
      </c>
    </row>
    <row r="585" spans="1:9" x14ac:dyDescent="0.35">
      <c r="A585" s="16">
        <v>10831</v>
      </c>
      <c r="B585" s="16" t="s">
        <v>287</v>
      </c>
      <c r="C585" s="16">
        <v>3</v>
      </c>
      <c r="D585" s="28">
        <v>42018</v>
      </c>
      <c r="E585" s="28">
        <v>42046</v>
      </c>
      <c r="F585" s="29">
        <f>ORDER!$G585-ORDER!$D585</f>
        <v>9</v>
      </c>
      <c r="G585" s="28">
        <v>42027</v>
      </c>
      <c r="H585" s="16">
        <v>2</v>
      </c>
      <c r="I585" s="16">
        <v>72.19</v>
      </c>
    </row>
    <row r="586" spans="1:9" x14ac:dyDescent="0.35">
      <c r="A586" s="14">
        <v>10832</v>
      </c>
      <c r="B586" s="14" t="s">
        <v>212</v>
      </c>
      <c r="C586" s="14">
        <v>2</v>
      </c>
      <c r="D586" s="26">
        <v>42018</v>
      </c>
      <c r="E586" s="26">
        <v>42046</v>
      </c>
      <c r="F586" s="27">
        <f>ORDER!$G586-ORDER!$D586</f>
        <v>5</v>
      </c>
      <c r="G586" s="26">
        <v>42023</v>
      </c>
      <c r="H586" s="14">
        <v>2</v>
      </c>
      <c r="I586" s="14">
        <v>43.26</v>
      </c>
    </row>
    <row r="587" spans="1:9" x14ac:dyDescent="0.35">
      <c r="A587" s="16">
        <v>10833</v>
      </c>
      <c r="B587" s="16" t="s">
        <v>121</v>
      </c>
      <c r="C587" s="16">
        <v>6</v>
      </c>
      <c r="D587" s="28">
        <v>42019</v>
      </c>
      <c r="E587" s="28">
        <v>42047</v>
      </c>
      <c r="F587" s="29">
        <f>ORDER!$G587-ORDER!$D587</f>
        <v>8</v>
      </c>
      <c r="G587" s="28">
        <v>42027</v>
      </c>
      <c r="H587" s="16">
        <v>2</v>
      </c>
      <c r="I587" s="16">
        <v>71.489999999999995</v>
      </c>
    </row>
    <row r="588" spans="1:9" x14ac:dyDescent="0.35">
      <c r="A588" s="14">
        <v>10834</v>
      </c>
      <c r="B588" s="14" t="s">
        <v>223</v>
      </c>
      <c r="C588" s="14">
        <v>1</v>
      </c>
      <c r="D588" s="26">
        <v>42019</v>
      </c>
      <c r="E588" s="26">
        <v>42047</v>
      </c>
      <c r="F588" s="27">
        <f>ORDER!$G588-ORDER!$D588</f>
        <v>4</v>
      </c>
      <c r="G588" s="26">
        <v>42023</v>
      </c>
      <c r="H588" s="14">
        <v>3</v>
      </c>
      <c r="I588" s="14">
        <v>29.78</v>
      </c>
    </row>
    <row r="589" spans="1:9" x14ac:dyDescent="0.35">
      <c r="A589" s="16">
        <v>10835</v>
      </c>
      <c r="B589" s="16" t="s">
        <v>75</v>
      </c>
      <c r="C589" s="16">
        <v>1</v>
      </c>
      <c r="D589" s="28">
        <v>42019</v>
      </c>
      <c r="E589" s="28">
        <v>42047</v>
      </c>
      <c r="F589" s="29">
        <f>ORDER!$G589-ORDER!$D589</f>
        <v>6</v>
      </c>
      <c r="G589" s="28">
        <v>42025</v>
      </c>
      <c r="H589" s="16">
        <v>3</v>
      </c>
      <c r="I589" s="16">
        <v>69.53</v>
      </c>
    </row>
    <row r="590" spans="1:9" x14ac:dyDescent="0.35">
      <c r="A590" s="14">
        <v>10836</v>
      </c>
      <c r="B590" s="14" t="s">
        <v>113</v>
      </c>
      <c r="C590" s="14">
        <v>7</v>
      </c>
      <c r="D590" s="26">
        <v>42020</v>
      </c>
      <c r="E590" s="26">
        <v>42048</v>
      </c>
      <c r="F590" s="27">
        <f>ORDER!$G590-ORDER!$D590</f>
        <v>5</v>
      </c>
      <c r="G590" s="26">
        <v>42025</v>
      </c>
      <c r="H590" s="14">
        <v>1</v>
      </c>
      <c r="I590" s="14">
        <v>411.88</v>
      </c>
    </row>
    <row r="591" spans="1:9" x14ac:dyDescent="0.35">
      <c r="A591" s="16">
        <v>10837</v>
      </c>
      <c r="B591" s="16" t="s">
        <v>91</v>
      </c>
      <c r="C591" s="16">
        <v>9</v>
      </c>
      <c r="D591" s="28">
        <v>42020</v>
      </c>
      <c r="E591" s="28">
        <v>42048</v>
      </c>
      <c r="F591" s="29">
        <f>ORDER!$G591-ORDER!$D591</f>
        <v>7</v>
      </c>
      <c r="G591" s="28">
        <v>42027</v>
      </c>
      <c r="H591" s="16">
        <v>3</v>
      </c>
      <c r="I591" s="16">
        <v>13.32</v>
      </c>
    </row>
    <row r="592" spans="1:9" x14ac:dyDescent="0.35">
      <c r="A592" s="14">
        <v>10838</v>
      </c>
      <c r="B592" s="14" t="s">
        <v>229</v>
      </c>
      <c r="C592" s="14">
        <v>3</v>
      </c>
      <c r="D592" s="26">
        <v>42023</v>
      </c>
      <c r="E592" s="26">
        <v>42051</v>
      </c>
      <c r="F592" s="27">
        <f>ORDER!$G592-ORDER!$D592</f>
        <v>4</v>
      </c>
      <c r="G592" s="26">
        <v>42027</v>
      </c>
      <c r="H592" s="14">
        <v>3</v>
      </c>
      <c r="I592" s="14">
        <v>59.28</v>
      </c>
    </row>
    <row r="593" spans="1:9" x14ac:dyDescent="0.35">
      <c r="A593" s="16">
        <v>10839</v>
      </c>
      <c r="B593" s="16" t="s">
        <v>223</v>
      </c>
      <c r="C593" s="16">
        <v>3</v>
      </c>
      <c r="D593" s="28">
        <v>42023</v>
      </c>
      <c r="E593" s="28">
        <v>42051</v>
      </c>
      <c r="F593" s="29">
        <f>ORDER!$G593-ORDER!$D593</f>
        <v>3</v>
      </c>
      <c r="G593" s="28">
        <v>42026</v>
      </c>
      <c r="H593" s="16">
        <v>3</v>
      </c>
      <c r="I593" s="16">
        <v>35.43</v>
      </c>
    </row>
    <row r="594" spans="1:9" x14ac:dyDescent="0.35">
      <c r="A594" s="14">
        <v>10840</v>
      </c>
      <c r="B594" s="14" t="s">
        <v>229</v>
      </c>
      <c r="C594" s="14">
        <v>4</v>
      </c>
      <c r="D594" s="26">
        <v>42023</v>
      </c>
      <c r="E594" s="26">
        <v>42065</v>
      </c>
      <c r="F594" s="27">
        <f>ORDER!$G594-ORDER!$D594</f>
        <v>28</v>
      </c>
      <c r="G594" s="26">
        <v>42051</v>
      </c>
      <c r="H594" s="14">
        <v>2</v>
      </c>
      <c r="I594" s="14">
        <v>2.71</v>
      </c>
    </row>
    <row r="595" spans="1:9" x14ac:dyDescent="0.35">
      <c r="A595" s="16">
        <v>10841</v>
      </c>
      <c r="B595" s="16" t="s">
        <v>90</v>
      </c>
      <c r="C595" s="16">
        <v>5</v>
      </c>
      <c r="D595" s="28">
        <v>42024</v>
      </c>
      <c r="E595" s="28">
        <v>42052</v>
      </c>
      <c r="F595" s="29">
        <f>ORDER!$G595-ORDER!$D595</f>
        <v>9</v>
      </c>
      <c r="G595" s="28">
        <v>42033</v>
      </c>
      <c r="H595" s="16">
        <v>2</v>
      </c>
      <c r="I595" s="16">
        <v>424.3</v>
      </c>
    </row>
    <row r="596" spans="1:9" x14ac:dyDescent="0.35">
      <c r="A596" s="14">
        <v>10842</v>
      </c>
      <c r="B596" s="14" t="s">
        <v>174</v>
      </c>
      <c r="C596" s="14">
        <v>1</v>
      </c>
      <c r="D596" s="26">
        <v>42024</v>
      </c>
      <c r="E596" s="26">
        <v>42052</v>
      </c>
      <c r="F596" s="27">
        <f>ORDER!$G596-ORDER!$D596</f>
        <v>9</v>
      </c>
      <c r="G596" s="26">
        <v>42033</v>
      </c>
      <c r="H596" s="14">
        <v>3</v>
      </c>
      <c r="I596" s="14">
        <v>54.42</v>
      </c>
    </row>
    <row r="597" spans="1:9" x14ac:dyDescent="0.35">
      <c r="A597" s="16">
        <v>10843</v>
      </c>
      <c r="B597" s="16" t="s">
        <v>86</v>
      </c>
      <c r="C597" s="16">
        <v>4</v>
      </c>
      <c r="D597" s="28">
        <v>42025</v>
      </c>
      <c r="E597" s="28">
        <v>42053</v>
      </c>
      <c r="F597" s="29">
        <f>ORDER!$G597-ORDER!$D597</f>
        <v>5</v>
      </c>
      <c r="G597" s="28">
        <v>42030</v>
      </c>
      <c r="H597" s="16">
        <v>2</v>
      </c>
      <c r="I597" s="16">
        <v>9.26</v>
      </c>
    </row>
    <row r="598" spans="1:9" x14ac:dyDescent="0.35">
      <c r="A598" s="14">
        <v>10844</v>
      </c>
      <c r="B598" s="14" t="s">
        <v>261</v>
      </c>
      <c r="C598" s="14">
        <v>8</v>
      </c>
      <c r="D598" s="26">
        <v>42025</v>
      </c>
      <c r="E598" s="26">
        <v>42053</v>
      </c>
      <c r="F598" s="27">
        <f>ORDER!$G598-ORDER!$D598</f>
        <v>5</v>
      </c>
      <c r="G598" s="26">
        <v>42030</v>
      </c>
      <c r="H598" s="14">
        <v>2</v>
      </c>
      <c r="I598" s="14">
        <v>25.22</v>
      </c>
    </row>
    <row r="599" spans="1:9" x14ac:dyDescent="0.35">
      <c r="A599" s="16">
        <v>10845</v>
      </c>
      <c r="B599" s="16" t="s">
        <v>163</v>
      </c>
      <c r="C599" s="16">
        <v>8</v>
      </c>
      <c r="D599" s="28">
        <v>42025</v>
      </c>
      <c r="E599" s="28">
        <v>42039</v>
      </c>
      <c r="F599" s="29">
        <f>ORDER!$G599-ORDER!$D599</f>
        <v>9</v>
      </c>
      <c r="G599" s="28">
        <v>42034</v>
      </c>
      <c r="H599" s="16">
        <v>1</v>
      </c>
      <c r="I599" s="16">
        <v>212.98</v>
      </c>
    </row>
    <row r="600" spans="1:9" x14ac:dyDescent="0.35">
      <c r="A600" s="14">
        <v>10846</v>
      </c>
      <c r="B600" s="14" t="s">
        <v>90</v>
      </c>
      <c r="C600" s="14">
        <v>2</v>
      </c>
      <c r="D600" s="26">
        <v>42026</v>
      </c>
      <c r="E600" s="26">
        <v>42068</v>
      </c>
      <c r="F600" s="27">
        <f>ORDER!$G600-ORDER!$D600</f>
        <v>1</v>
      </c>
      <c r="G600" s="26">
        <v>42027</v>
      </c>
      <c r="H600" s="14">
        <v>3</v>
      </c>
      <c r="I600" s="14">
        <v>56.46</v>
      </c>
    </row>
    <row r="601" spans="1:9" x14ac:dyDescent="0.35">
      <c r="A601" s="16">
        <v>10847</v>
      </c>
      <c r="B601" s="16" t="s">
        <v>289</v>
      </c>
      <c r="C601" s="16">
        <v>4</v>
      </c>
      <c r="D601" s="28">
        <v>42026</v>
      </c>
      <c r="E601" s="28">
        <v>42040</v>
      </c>
      <c r="F601" s="29">
        <f>ORDER!$G601-ORDER!$D601</f>
        <v>19</v>
      </c>
      <c r="G601" s="28">
        <v>42045</v>
      </c>
      <c r="H601" s="16">
        <v>3</v>
      </c>
      <c r="I601" s="16">
        <v>487.57</v>
      </c>
    </row>
    <row r="602" spans="1:9" x14ac:dyDescent="0.35">
      <c r="A602" s="14">
        <v>10848</v>
      </c>
      <c r="B602" s="14" t="s">
        <v>131</v>
      </c>
      <c r="C602" s="14">
        <v>7</v>
      </c>
      <c r="D602" s="26">
        <v>42027</v>
      </c>
      <c r="E602" s="26">
        <v>42055</v>
      </c>
      <c r="F602" s="27">
        <f>ORDER!$G602-ORDER!$D602</f>
        <v>6</v>
      </c>
      <c r="G602" s="26">
        <v>42033</v>
      </c>
      <c r="H602" s="14">
        <v>2</v>
      </c>
      <c r="I602" s="14">
        <v>38.24</v>
      </c>
    </row>
    <row r="603" spans="1:9" x14ac:dyDescent="0.35">
      <c r="A603" s="16">
        <v>10849</v>
      </c>
      <c r="B603" s="16" t="s">
        <v>204</v>
      </c>
      <c r="C603" s="16">
        <v>9</v>
      </c>
      <c r="D603" s="28">
        <v>42027</v>
      </c>
      <c r="E603" s="28">
        <v>42055</v>
      </c>
      <c r="F603" s="29">
        <f>ORDER!$G603-ORDER!$D603</f>
        <v>7</v>
      </c>
      <c r="G603" s="28">
        <v>42034</v>
      </c>
      <c r="H603" s="16">
        <v>2</v>
      </c>
      <c r="I603" s="16">
        <v>0.56000000000000005</v>
      </c>
    </row>
    <row r="604" spans="1:9" x14ac:dyDescent="0.35">
      <c r="A604" s="14">
        <v>10850</v>
      </c>
      <c r="B604" s="14" t="s">
        <v>86</v>
      </c>
      <c r="C604" s="14">
        <v>1</v>
      </c>
      <c r="D604" s="26">
        <v>42027</v>
      </c>
      <c r="E604" s="26">
        <v>42069</v>
      </c>
      <c r="F604" s="27">
        <f>ORDER!$G604-ORDER!$D604</f>
        <v>7</v>
      </c>
      <c r="G604" s="26">
        <v>42034</v>
      </c>
      <c r="H604" s="14">
        <v>1</v>
      </c>
      <c r="I604" s="14">
        <v>49.19</v>
      </c>
    </row>
    <row r="605" spans="1:9" x14ac:dyDescent="0.35">
      <c r="A605" s="16">
        <v>10851</v>
      </c>
      <c r="B605" s="16" t="s">
        <v>207</v>
      </c>
      <c r="C605" s="16">
        <v>5</v>
      </c>
      <c r="D605" s="28">
        <v>42030</v>
      </c>
      <c r="E605" s="28">
        <v>42058</v>
      </c>
      <c r="F605" s="29">
        <f>ORDER!$G605-ORDER!$D605</f>
        <v>7</v>
      </c>
      <c r="G605" s="28">
        <v>42037</v>
      </c>
      <c r="H605" s="16">
        <v>1</v>
      </c>
      <c r="I605" s="16">
        <v>160.55000000000001</v>
      </c>
    </row>
    <row r="606" spans="1:9" x14ac:dyDescent="0.35">
      <c r="A606" s="14">
        <v>10852</v>
      </c>
      <c r="B606" s="14" t="s">
        <v>127</v>
      </c>
      <c r="C606" s="14">
        <v>8</v>
      </c>
      <c r="D606" s="26">
        <v>42030</v>
      </c>
      <c r="E606" s="26">
        <v>42044</v>
      </c>
      <c r="F606" s="27">
        <f>ORDER!$G606-ORDER!$D606</f>
        <v>4</v>
      </c>
      <c r="G606" s="26">
        <v>42034</v>
      </c>
      <c r="H606" s="14">
        <v>1</v>
      </c>
      <c r="I606" s="14">
        <v>174.05</v>
      </c>
    </row>
    <row r="607" spans="1:9" x14ac:dyDescent="0.35">
      <c r="A607" s="16">
        <v>10853</v>
      </c>
      <c r="B607" s="16" t="s">
        <v>94</v>
      </c>
      <c r="C607" s="16">
        <v>9</v>
      </c>
      <c r="D607" s="28">
        <v>42031</v>
      </c>
      <c r="E607" s="28">
        <v>42059</v>
      </c>
      <c r="F607" s="29">
        <f>ORDER!$G607-ORDER!$D607</f>
        <v>7</v>
      </c>
      <c r="G607" s="28">
        <v>42038</v>
      </c>
      <c r="H607" s="16">
        <v>2</v>
      </c>
      <c r="I607" s="16">
        <v>53.83</v>
      </c>
    </row>
    <row r="608" spans="1:9" x14ac:dyDescent="0.35">
      <c r="A608" s="14">
        <v>10854</v>
      </c>
      <c r="B608" s="14" t="s">
        <v>113</v>
      </c>
      <c r="C608" s="14">
        <v>3</v>
      </c>
      <c r="D608" s="26">
        <v>42031</v>
      </c>
      <c r="E608" s="26">
        <v>42059</v>
      </c>
      <c r="F608" s="27">
        <f>ORDER!$G608-ORDER!$D608</f>
        <v>9</v>
      </c>
      <c r="G608" s="26">
        <v>42040</v>
      </c>
      <c r="H608" s="14">
        <v>2</v>
      </c>
      <c r="I608" s="14">
        <v>100.22</v>
      </c>
    </row>
    <row r="609" spans="1:9" x14ac:dyDescent="0.35">
      <c r="A609" s="16">
        <v>10855</v>
      </c>
      <c r="B609" s="16" t="s">
        <v>252</v>
      </c>
      <c r="C609" s="16">
        <v>3</v>
      </c>
      <c r="D609" s="28">
        <v>42031</v>
      </c>
      <c r="E609" s="28">
        <v>42059</v>
      </c>
      <c r="F609" s="29">
        <f>ORDER!$G609-ORDER!$D609</f>
        <v>8</v>
      </c>
      <c r="G609" s="28">
        <v>42039</v>
      </c>
      <c r="H609" s="16">
        <v>1</v>
      </c>
      <c r="I609" s="16">
        <v>170.97</v>
      </c>
    </row>
    <row r="610" spans="1:9" x14ac:dyDescent="0.35">
      <c r="A610" s="14">
        <v>10856</v>
      </c>
      <c r="B610" s="14" t="s">
        <v>83</v>
      </c>
      <c r="C610" s="14">
        <v>3</v>
      </c>
      <c r="D610" s="26">
        <v>42032</v>
      </c>
      <c r="E610" s="26">
        <v>42060</v>
      </c>
      <c r="F610" s="27">
        <f>ORDER!$G610-ORDER!$D610</f>
        <v>13</v>
      </c>
      <c r="G610" s="26">
        <v>42045</v>
      </c>
      <c r="H610" s="14">
        <v>2</v>
      </c>
      <c r="I610" s="14">
        <v>58.43</v>
      </c>
    </row>
    <row r="611" spans="1:9" x14ac:dyDescent="0.35">
      <c r="A611" s="16">
        <v>10857</v>
      </c>
      <c r="B611" s="16" t="s">
        <v>91</v>
      </c>
      <c r="C611" s="16">
        <v>8</v>
      </c>
      <c r="D611" s="28">
        <v>42032</v>
      </c>
      <c r="E611" s="28">
        <v>42060</v>
      </c>
      <c r="F611" s="29">
        <f>ORDER!$G611-ORDER!$D611</f>
        <v>9</v>
      </c>
      <c r="G611" s="28">
        <v>42041</v>
      </c>
      <c r="H611" s="16">
        <v>2</v>
      </c>
      <c r="I611" s="16">
        <v>188.85</v>
      </c>
    </row>
    <row r="612" spans="1:9" x14ac:dyDescent="0.35">
      <c r="A612" s="14">
        <v>10858</v>
      </c>
      <c r="B612" s="14" t="s">
        <v>208</v>
      </c>
      <c r="C612" s="14">
        <v>2</v>
      </c>
      <c r="D612" s="26">
        <v>42033</v>
      </c>
      <c r="E612" s="26">
        <v>42061</v>
      </c>
      <c r="F612" s="27">
        <f>ORDER!$G612-ORDER!$D612</f>
        <v>5</v>
      </c>
      <c r="G612" s="26">
        <v>42038</v>
      </c>
      <c r="H612" s="14">
        <v>1</v>
      </c>
      <c r="I612" s="14">
        <v>52.51</v>
      </c>
    </row>
    <row r="613" spans="1:9" x14ac:dyDescent="0.35">
      <c r="A613" s="16">
        <v>10859</v>
      </c>
      <c r="B613" s="16" t="s">
        <v>145</v>
      </c>
      <c r="C613" s="16">
        <v>1</v>
      </c>
      <c r="D613" s="28">
        <v>42033</v>
      </c>
      <c r="E613" s="28">
        <v>42061</v>
      </c>
      <c r="F613" s="29">
        <f>ORDER!$G613-ORDER!$D613</f>
        <v>4</v>
      </c>
      <c r="G613" s="28">
        <v>42037</v>
      </c>
      <c r="H613" s="16">
        <v>2</v>
      </c>
      <c r="I613" s="16">
        <v>76.099999999999994</v>
      </c>
    </row>
    <row r="614" spans="1:9" x14ac:dyDescent="0.35">
      <c r="A614" s="14">
        <v>10860</v>
      </c>
      <c r="B614" s="14" t="s">
        <v>164</v>
      </c>
      <c r="C614" s="14">
        <v>3</v>
      </c>
      <c r="D614" s="26">
        <v>42033</v>
      </c>
      <c r="E614" s="26">
        <v>42061</v>
      </c>
      <c r="F614" s="27">
        <f>ORDER!$G614-ORDER!$D614</f>
        <v>6</v>
      </c>
      <c r="G614" s="26">
        <v>42039</v>
      </c>
      <c r="H614" s="14">
        <v>3</v>
      </c>
      <c r="I614" s="14">
        <v>19.260000000000002</v>
      </c>
    </row>
    <row r="615" spans="1:9" x14ac:dyDescent="0.35">
      <c r="A615" s="16">
        <v>10861</v>
      </c>
      <c r="B615" s="16" t="s">
        <v>152</v>
      </c>
      <c r="C615" s="16">
        <v>4</v>
      </c>
      <c r="D615" s="28">
        <v>42034</v>
      </c>
      <c r="E615" s="28">
        <v>42062</v>
      </c>
      <c r="F615" s="29">
        <f>ORDER!$G615-ORDER!$D615</f>
        <v>18</v>
      </c>
      <c r="G615" s="28">
        <v>42052</v>
      </c>
      <c r="H615" s="16">
        <v>2</v>
      </c>
      <c r="I615" s="16">
        <v>14.93</v>
      </c>
    </row>
    <row r="616" spans="1:9" x14ac:dyDescent="0.35">
      <c r="A616" s="14">
        <v>10862</v>
      </c>
      <c r="B616" s="14" t="s">
        <v>185</v>
      </c>
      <c r="C616" s="14">
        <v>8</v>
      </c>
      <c r="D616" s="26">
        <v>42034</v>
      </c>
      <c r="E616" s="26">
        <v>42076</v>
      </c>
      <c r="F616" s="27">
        <f>ORDER!$G616-ORDER!$D616</f>
        <v>3</v>
      </c>
      <c r="G616" s="26">
        <v>42037</v>
      </c>
      <c r="H616" s="14">
        <v>2</v>
      </c>
      <c r="I616" s="14">
        <v>53.23</v>
      </c>
    </row>
    <row r="617" spans="1:9" x14ac:dyDescent="0.35">
      <c r="A617" s="16">
        <v>10863</v>
      </c>
      <c r="B617" s="16" t="s">
        <v>109</v>
      </c>
      <c r="C617" s="16">
        <v>4</v>
      </c>
      <c r="D617" s="28">
        <v>42037</v>
      </c>
      <c r="E617" s="28">
        <v>42065</v>
      </c>
      <c r="F617" s="29">
        <f>ORDER!$G617-ORDER!$D617</f>
        <v>15</v>
      </c>
      <c r="G617" s="28">
        <v>42052</v>
      </c>
      <c r="H617" s="16">
        <v>2</v>
      </c>
      <c r="I617" s="16">
        <v>30.26</v>
      </c>
    </row>
    <row r="618" spans="1:9" x14ac:dyDescent="0.35">
      <c r="A618" s="14">
        <v>10864</v>
      </c>
      <c r="B618" s="14" t="s">
        <v>87</v>
      </c>
      <c r="C618" s="14">
        <v>4</v>
      </c>
      <c r="D618" s="26">
        <v>42037</v>
      </c>
      <c r="E618" s="26">
        <v>42065</v>
      </c>
      <c r="F618" s="27">
        <f>ORDER!$G618-ORDER!$D618</f>
        <v>7</v>
      </c>
      <c r="G618" s="26">
        <v>42044</v>
      </c>
      <c r="H618" s="14">
        <v>2</v>
      </c>
      <c r="I618" s="14">
        <v>3.04</v>
      </c>
    </row>
    <row r="619" spans="1:9" x14ac:dyDescent="0.35">
      <c r="A619" s="16">
        <v>10865</v>
      </c>
      <c r="B619" s="16" t="s">
        <v>163</v>
      </c>
      <c r="C619" s="16">
        <v>2</v>
      </c>
      <c r="D619" s="28">
        <v>42037</v>
      </c>
      <c r="E619" s="28">
        <v>42051</v>
      </c>
      <c r="F619" s="29">
        <f>ORDER!$G619-ORDER!$D619</f>
        <v>10</v>
      </c>
      <c r="G619" s="28">
        <v>42047</v>
      </c>
      <c r="H619" s="16">
        <v>1</v>
      </c>
      <c r="I619" s="16">
        <v>348.14</v>
      </c>
    </row>
    <row r="620" spans="1:9" x14ac:dyDescent="0.35">
      <c r="A620" s="14">
        <v>10866</v>
      </c>
      <c r="B620" s="14" t="s">
        <v>91</v>
      </c>
      <c r="C620" s="14">
        <v>5</v>
      </c>
      <c r="D620" s="26">
        <v>42038</v>
      </c>
      <c r="E620" s="26">
        <v>42066</v>
      </c>
      <c r="F620" s="27">
        <f>ORDER!$G620-ORDER!$D620</f>
        <v>9</v>
      </c>
      <c r="G620" s="26">
        <v>42047</v>
      </c>
      <c r="H620" s="14">
        <v>1</v>
      </c>
      <c r="I620" s="14">
        <v>109.11</v>
      </c>
    </row>
    <row r="621" spans="1:9" x14ac:dyDescent="0.35">
      <c r="A621" s="16">
        <v>10867</v>
      </c>
      <c r="B621" s="16" t="s">
        <v>232</v>
      </c>
      <c r="C621" s="16">
        <v>6</v>
      </c>
      <c r="D621" s="28">
        <v>42038</v>
      </c>
      <c r="E621" s="28">
        <v>42080</v>
      </c>
      <c r="F621" s="29">
        <f>ORDER!$G621-ORDER!$D621</f>
        <v>8</v>
      </c>
      <c r="G621" s="28">
        <v>42046</v>
      </c>
      <c r="H621" s="16">
        <v>1</v>
      </c>
      <c r="I621" s="16">
        <v>1.93</v>
      </c>
    </row>
    <row r="622" spans="1:9" x14ac:dyDescent="0.35">
      <c r="A622" s="14">
        <v>10868</v>
      </c>
      <c r="B622" s="14" t="s">
        <v>269</v>
      </c>
      <c r="C622" s="14">
        <v>7</v>
      </c>
      <c r="D622" s="26">
        <v>42039</v>
      </c>
      <c r="E622" s="26">
        <v>42067</v>
      </c>
      <c r="F622" s="27">
        <f>ORDER!$G622-ORDER!$D622</f>
        <v>19</v>
      </c>
      <c r="G622" s="26">
        <v>42058</v>
      </c>
      <c r="H622" s="14">
        <v>2</v>
      </c>
      <c r="I622" s="14">
        <v>191.27</v>
      </c>
    </row>
    <row r="623" spans="1:9" x14ac:dyDescent="0.35">
      <c r="A623" s="16">
        <v>10869</v>
      </c>
      <c r="B623" s="16" t="s">
        <v>291</v>
      </c>
      <c r="C623" s="16">
        <v>5</v>
      </c>
      <c r="D623" s="28">
        <v>42039</v>
      </c>
      <c r="E623" s="28">
        <v>42067</v>
      </c>
      <c r="F623" s="29">
        <f>ORDER!$G623-ORDER!$D623</f>
        <v>5</v>
      </c>
      <c r="G623" s="28">
        <v>42044</v>
      </c>
      <c r="H623" s="16">
        <v>1</v>
      </c>
      <c r="I623" s="16">
        <v>143.28</v>
      </c>
    </row>
    <row r="624" spans="1:9" x14ac:dyDescent="0.35">
      <c r="A624" s="14">
        <v>10870</v>
      </c>
      <c r="B624" s="14" t="s">
        <v>307</v>
      </c>
      <c r="C624" s="14">
        <v>5</v>
      </c>
      <c r="D624" s="26">
        <v>42039</v>
      </c>
      <c r="E624" s="26">
        <v>42067</v>
      </c>
      <c r="F624" s="27">
        <f>ORDER!$G624-ORDER!$D624</f>
        <v>9</v>
      </c>
      <c r="G624" s="26">
        <v>42048</v>
      </c>
      <c r="H624" s="14">
        <v>3</v>
      </c>
      <c r="I624" s="14">
        <v>12.04</v>
      </c>
    </row>
    <row r="625" spans="1:9" x14ac:dyDescent="0.35">
      <c r="A625" s="16">
        <v>10871</v>
      </c>
      <c r="B625" s="16" t="s">
        <v>106</v>
      </c>
      <c r="C625" s="16">
        <v>9</v>
      </c>
      <c r="D625" s="28">
        <v>42040</v>
      </c>
      <c r="E625" s="28">
        <v>42068</v>
      </c>
      <c r="F625" s="29">
        <f>ORDER!$G625-ORDER!$D625</f>
        <v>5</v>
      </c>
      <c r="G625" s="28">
        <v>42045</v>
      </c>
      <c r="H625" s="16">
        <v>2</v>
      </c>
      <c r="I625" s="16">
        <v>112.27</v>
      </c>
    </row>
    <row r="626" spans="1:9" x14ac:dyDescent="0.35">
      <c r="A626" s="14">
        <v>10872</v>
      </c>
      <c r="B626" s="14" t="s">
        <v>179</v>
      </c>
      <c r="C626" s="14">
        <v>5</v>
      </c>
      <c r="D626" s="26">
        <v>42040</v>
      </c>
      <c r="E626" s="26">
        <v>42068</v>
      </c>
      <c r="F626" s="27">
        <f>ORDER!$G626-ORDER!$D626</f>
        <v>4</v>
      </c>
      <c r="G626" s="26">
        <v>42044</v>
      </c>
      <c r="H626" s="14">
        <v>2</v>
      </c>
      <c r="I626" s="14">
        <v>175.32</v>
      </c>
    </row>
    <row r="627" spans="1:9" x14ac:dyDescent="0.35">
      <c r="A627" s="16">
        <v>10873</v>
      </c>
      <c r="B627" s="16" t="s">
        <v>306</v>
      </c>
      <c r="C627" s="16">
        <v>4</v>
      </c>
      <c r="D627" s="28">
        <v>42041</v>
      </c>
      <c r="E627" s="28">
        <v>42069</v>
      </c>
      <c r="F627" s="29">
        <f>ORDER!$G627-ORDER!$D627</f>
        <v>3</v>
      </c>
      <c r="G627" s="28">
        <v>42044</v>
      </c>
      <c r="H627" s="16">
        <v>1</v>
      </c>
      <c r="I627" s="16">
        <v>0.82</v>
      </c>
    </row>
    <row r="628" spans="1:9" x14ac:dyDescent="0.35">
      <c r="A628" s="14">
        <v>10874</v>
      </c>
      <c r="B628" s="14" t="s">
        <v>179</v>
      </c>
      <c r="C628" s="14">
        <v>5</v>
      </c>
      <c r="D628" s="26">
        <v>42041</v>
      </c>
      <c r="E628" s="26">
        <v>42069</v>
      </c>
      <c r="F628" s="27">
        <f>ORDER!$G628-ORDER!$D628</f>
        <v>5</v>
      </c>
      <c r="G628" s="26">
        <v>42046</v>
      </c>
      <c r="H628" s="14">
        <v>2</v>
      </c>
      <c r="I628" s="14">
        <v>19.579999999999998</v>
      </c>
    </row>
    <row r="629" spans="1:9" x14ac:dyDescent="0.35">
      <c r="A629" s="16">
        <v>10875</v>
      </c>
      <c r="B629" s="16" t="s">
        <v>91</v>
      </c>
      <c r="C629" s="16">
        <v>4</v>
      </c>
      <c r="D629" s="28">
        <v>42041</v>
      </c>
      <c r="E629" s="28">
        <v>42069</v>
      </c>
      <c r="F629" s="29">
        <f>ORDER!$G629-ORDER!$D629</f>
        <v>25</v>
      </c>
      <c r="G629" s="28">
        <v>42066</v>
      </c>
      <c r="H629" s="16">
        <v>2</v>
      </c>
      <c r="I629" s="16">
        <v>32.369999999999997</v>
      </c>
    </row>
    <row r="630" spans="1:9" x14ac:dyDescent="0.35">
      <c r="A630" s="14">
        <v>10876</v>
      </c>
      <c r="B630" s="14" t="s">
        <v>106</v>
      </c>
      <c r="C630" s="14">
        <v>7</v>
      </c>
      <c r="D630" s="26">
        <v>42044</v>
      </c>
      <c r="E630" s="26">
        <v>42072</v>
      </c>
      <c r="F630" s="27">
        <f>ORDER!$G630-ORDER!$D630</f>
        <v>3</v>
      </c>
      <c r="G630" s="26">
        <v>42047</v>
      </c>
      <c r="H630" s="14">
        <v>3</v>
      </c>
      <c r="I630" s="14">
        <v>60.42</v>
      </c>
    </row>
    <row r="631" spans="1:9" x14ac:dyDescent="0.35">
      <c r="A631" s="16">
        <v>10877</v>
      </c>
      <c r="B631" s="16" t="s">
        <v>207</v>
      </c>
      <c r="C631" s="16">
        <v>1</v>
      </c>
      <c r="D631" s="28">
        <v>42044</v>
      </c>
      <c r="E631" s="28">
        <v>42072</v>
      </c>
      <c r="F631" s="29">
        <f>ORDER!$G631-ORDER!$D631</f>
        <v>10</v>
      </c>
      <c r="G631" s="28">
        <v>42054</v>
      </c>
      <c r="H631" s="16">
        <v>1</v>
      </c>
      <c r="I631" s="16">
        <v>38.06</v>
      </c>
    </row>
    <row r="632" spans="1:9" x14ac:dyDescent="0.35">
      <c r="A632" s="14">
        <v>10878</v>
      </c>
      <c r="B632" s="14" t="s">
        <v>163</v>
      </c>
      <c r="C632" s="14">
        <v>4</v>
      </c>
      <c r="D632" s="26">
        <v>42045</v>
      </c>
      <c r="E632" s="26">
        <v>42073</v>
      </c>
      <c r="F632" s="27">
        <f>ORDER!$G632-ORDER!$D632</f>
        <v>2</v>
      </c>
      <c r="G632" s="26">
        <v>42047</v>
      </c>
      <c r="H632" s="14">
        <v>1</v>
      </c>
      <c r="I632" s="14">
        <v>46.69</v>
      </c>
    </row>
    <row r="633" spans="1:9" x14ac:dyDescent="0.35">
      <c r="A633" s="16">
        <v>10879</v>
      </c>
      <c r="B633" s="16" t="s">
        <v>306</v>
      </c>
      <c r="C633" s="16">
        <v>3</v>
      </c>
      <c r="D633" s="28">
        <v>42045</v>
      </c>
      <c r="E633" s="28">
        <v>42073</v>
      </c>
      <c r="F633" s="29">
        <f>ORDER!$G633-ORDER!$D633</f>
        <v>2</v>
      </c>
      <c r="G633" s="28">
        <v>42047</v>
      </c>
      <c r="H633" s="16">
        <v>3</v>
      </c>
      <c r="I633" s="16">
        <v>8.5</v>
      </c>
    </row>
    <row r="634" spans="1:9" x14ac:dyDescent="0.35">
      <c r="A634" s="14">
        <v>10880</v>
      </c>
      <c r="B634" s="14" t="s">
        <v>134</v>
      </c>
      <c r="C634" s="14">
        <v>7</v>
      </c>
      <c r="D634" s="26">
        <v>42045</v>
      </c>
      <c r="E634" s="26">
        <v>42087</v>
      </c>
      <c r="F634" s="27">
        <f>ORDER!$G634-ORDER!$D634</f>
        <v>8</v>
      </c>
      <c r="G634" s="26">
        <v>42053</v>
      </c>
      <c r="H634" s="14">
        <v>1</v>
      </c>
      <c r="I634" s="14">
        <v>88.01</v>
      </c>
    </row>
    <row r="635" spans="1:9" x14ac:dyDescent="0.35">
      <c r="A635" s="16">
        <v>10881</v>
      </c>
      <c r="B635" s="16" t="s">
        <v>118</v>
      </c>
      <c r="C635" s="16">
        <v>4</v>
      </c>
      <c r="D635" s="28">
        <v>42046</v>
      </c>
      <c r="E635" s="28">
        <v>42074</v>
      </c>
      <c r="F635" s="29">
        <f>ORDER!$G635-ORDER!$D635</f>
        <v>7</v>
      </c>
      <c r="G635" s="28">
        <v>42053</v>
      </c>
      <c r="H635" s="16">
        <v>1</v>
      </c>
      <c r="I635" s="16">
        <v>2.84</v>
      </c>
    </row>
    <row r="636" spans="1:9" x14ac:dyDescent="0.35">
      <c r="A636" s="14">
        <v>10882</v>
      </c>
      <c r="B636" s="14" t="s">
        <v>289</v>
      </c>
      <c r="C636" s="14">
        <v>4</v>
      </c>
      <c r="D636" s="26">
        <v>42046</v>
      </c>
      <c r="E636" s="26">
        <v>42074</v>
      </c>
      <c r="F636" s="27">
        <f>ORDER!$G636-ORDER!$D636</f>
        <v>9</v>
      </c>
      <c r="G636" s="26">
        <v>42055</v>
      </c>
      <c r="H636" s="14">
        <v>3</v>
      </c>
      <c r="I636" s="14">
        <v>23.1</v>
      </c>
    </row>
    <row r="637" spans="1:9" x14ac:dyDescent="0.35">
      <c r="A637" s="16">
        <v>10883</v>
      </c>
      <c r="B637" s="16" t="s">
        <v>232</v>
      </c>
      <c r="C637" s="16">
        <v>8</v>
      </c>
      <c r="D637" s="28">
        <v>42047</v>
      </c>
      <c r="E637" s="28">
        <v>42075</v>
      </c>
      <c r="F637" s="29">
        <f>ORDER!$G637-ORDER!$D637</f>
        <v>8</v>
      </c>
      <c r="G637" s="28">
        <v>42055</v>
      </c>
      <c r="H637" s="16">
        <v>3</v>
      </c>
      <c r="I637" s="16">
        <v>0.53</v>
      </c>
    </row>
    <row r="638" spans="1:9" x14ac:dyDescent="0.35">
      <c r="A638" s="14">
        <v>10884</v>
      </c>
      <c r="B638" s="14" t="s">
        <v>224</v>
      </c>
      <c r="C638" s="14">
        <v>4</v>
      </c>
      <c r="D638" s="26">
        <v>42047</v>
      </c>
      <c r="E638" s="26">
        <v>42075</v>
      </c>
      <c r="F638" s="27">
        <f>ORDER!$G638-ORDER!$D638</f>
        <v>1</v>
      </c>
      <c r="G638" s="26">
        <v>42048</v>
      </c>
      <c r="H638" s="14">
        <v>2</v>
      </c>
      <c r="I638" s="14">
        <v>90.97</v>
      </c>
    </row>
    <row r="639" spans="1:9" x14ac:dyDescent="0.35">
      <c r="A639" s="16">
        <v>10885</v>
      </c>
      <c r="B639" s="16" t="s">
        <v>90</v>
      </c>
      <c r="C639" s="16">
        <v>6</v>
      </c>
      <c r="D639" s="28">
        <v>42047</v>
      </c>
      <c r="E639" s="28">
        <v>42075</v>
      </c>
      <c r="F639" s="29">
        <f>ORDER!$G639-ORDER!$D639</f>
        <v>6</v>
      </c>
      <c r="G639" s="28">
        <v>42053</v>
      </c>
      <c r="H639" s="16">
        <v>3</v>
      </c>
      <c r="I639" s="16">
        <v>5.64</v>
      </c>
    </row>
    <row r="640" spans="1:9" x14ac:dyDescent="0.35">
      <c r="A640" s="14">
        <v>10886</v>
      </c>
      <c r="B640" s="14" t="s">
        <v>82</v>
      </c>
      <c r="C640" s="14">
        <v>1</v>
      </c>
      <c r="D640" s="26">
        <v>42048</v>
      </c>
      <c r="E640" s="26">
        <v>42076</v>
      </c>
      <c r="F640" s="27">
        <f>ORDER!$G640-ORDER!$D640</f>
        <v>17</v>
      </c>
      <c r="G640" s="26">
        <v>42065</v>
      </c>
      <c r="H640" s="14">
        <v>1</v>
      </c>
      <c r="I640" s="14">
        <v>4.99</v>
      </c>
    </row>
    <row r="641" spans="1:9" x14ac:dyDescent="0.35">
      <c r="A641" s="16">
        <v>10887</v>
      </c>
      <c r="B641" s="16" t="s">
        <v>175</v>
      </c>
      <c r="C641" s="16">
        <v>8</v>
      </c>
      <c r="D641" s="28">
        <v>42048</v>
      </c>
      <c r="E641" s="28">
        <v>42076</v>
      </c>
      <c r="F641" s="29">
        <f>ORDER!$G641-ORDER!$D641</f>
        <v>3</v>
      </c>
      <c r="G641" s="28">
        <v>42051</v>
      </c>
      <c r="H641" s="16">
        <v>3</v>
      </c>
      <c r="I641" s="16">
        <v>1.25</v>
      </c>
    </row>
    <row r="642" spans="1:9" x14ac:dyDescent="0.35">
      <c r="A642" s="14">
        <v>10888</v>
      </c>
      <c r="B642" s="14" t="s">
        <v>179</v>
      </c>
      <c r="C642" s="14">
        <v>1</v>
      </c>
      <c r="D642" s="26">
        <v>42051</v>
      </c>
      <c r="E642" s="26">
        <v>42079</v>
      </c>
      <c r="F642" s="27">
        <f>ORDER!$G642-ORDER!$D642</f>
        <v>7</v>
      </c>
      <c r="G642" s="26">
        <v>42058</v>
      </c>
      <c r="H642" s="14">
        <v>2</v>
      </c>
      <c r="I642" s="14">
        <v>51.87</v>
      </c>
    </row>
    <row r="643" spans="1:9" x14ac:dyDescent="0.35">
      <c r="A643" s="16">
        <v>10889</v>
      </c>
      <c r="B643" s="16" t="s">
        <v>127</v>
      </c>
      <c r="C643" s="16">
        <v>9</v>
      </c>
      <c r="D643" s="28">
        <v>42051</v>
      </c>
      <c r="E643" s="28">
        <v>42079</v>
      </c>
      <c r="F643" s="29">
        <f>ORDER!$G643-ORDER!$D643</f>
        <v>7</v>
      </c>
      <c r="G643" s="28">
        <v>42058</v>
      </c>
      <c r="H643" s="16">
        <v>3</v>
      </c>
      <c r="I643" s="16">
        <v>280.61</v>
      </c>
    </row>
    <row r="644" spans="1:9" x14ac:dyDescent="0.35">
      <c r="A644" s="14">
        <v>10890</v>
      </c>
      <c r="B644" s="14" t="s">
        <v>138</v>
      </c>
      <c r="C644" s="14">
        <v>7</v>
      </c>
      <c r="D644" s="26">
        <v>42051</v>
      </c>
      <c r="E644" s="26">
        <v>42079</v>
      </c>
      <c r="F644" s="27">
        <f>ORDER!$G644-ORDER!$D644</f>
        <v>2</v>
      </c>
      <c r="G644" s="26">
        <v>42053</v>
      </c>
      <c r="H644" s="14">
        <v>1</v>
      </c>
      <c r="I644" s="14">
        <v>32.76</v>
      </c>
    </row>
    <row r="645" spans="1:9" x14ac:dyDescent="0.35">
      <c r="A645" s="16">
        <v>10891</v>
      </c>
      <c r="B645" s="16" t="s">
        <v>185</v>
      </c>
      <c r="C645" s="16">
        <v>7</v>
      </c>
      <c r="D645" s="28">
        <v>42052</v>
      </c>
      <c r="E645" s="28">
        <v>42080</v>
      </c>
      <c r="F645" s="29">
        <f>ORDER!$G645-ORDER!$D645</f>
        <v>2</v>
      </c>
      <c r="G645" s="28">
        <v>42054</v>
      </c>
      <c r="H645" s="16">
        <v>2</v>
      </c>
      <c r="I645" s="16">
        <v>20.37</v>
      </c>
    </row>
    <row r="646" spans="1:9" x14ac:dyDescent="0.35">
      <c r="A646" s="14">
        <v>10892</v>
      </c>
      <c r="B646" s="14" t="s">
        <v>237</v>
      </c>
      <c r="C646" s="14">
        <v>4</v>
      </c>
      <c r="D646" s="26">
        <v>42052</v>
      </c>
      <c r="E646" s="26">
        <v>42080</v>
      </c>
      <c r="F646" s="27">
        <f>ORDER!$G646-ORDER!$D646</f>
        <v>2</v>
      </c>
      <c r="G646" s="26">
        <v>42054</v>
      </c>
      <c r="H646" s="14">
        <v>2</v>
      </c>
      <c r="I646" s="14">
        <v>120.27</v>
      </c>
    </row>
    <row r="647" spans="1:9" x14ac:dyDescent="0.35">
      <c r="A647" s="16">
        <v>10893</v>
      </c>
      <c r="B647" s="16" t="s">
        <v>204</v>
      </c>
      <c r="C647" s="16">
        <v>9</v>
      </c>
      <c r="D647" s="28">
        <v>42053</v>
      </c>
      <c r="E647" s="28">
        <v>42081</v>
      </c>
      <c r="F647" s="29">
        <f>ORDER!$G647-ORDER!$D647</f>
        <v>2</v>
      </c>
      <c r="G647" s="28">
        <v>42055</v>
      </c>
      <c r="H647" s="16">
        <v>2</v>
      </c>
      <c r="I647" s="16">
        <v>77.78</v>
      </c>
    </row>
    <row r="648" spans="1:9" x14ac:dyDescent="0.35">
      <c r="A648" s="14">
        <v>10894</v>
      </c>
      <c r="B648" s="14" t="s">
        <v>289</v>
      </c>
      <c r="C648" s="14">
        <v>1</v>
      </c>
      <c r="D648" s="26">
        <v>42053</v>
      </c>
      <c r="E648" s="26">
        <v>42081</v>
      </c>
      <c r="F648" s="27">
        <f>ORDER!$G648-ORDER!$D648</f>
        <v>2</v>
      </c>
      <c r="G648" s="26">
        <v>42055</v>
      </c>
      <c r="H648" s="14">
        <v>1</v>
      </c>
      <c r="I648" s="14">
        <v>116.13</v>
      </c>
    </row>
    <row r="649" spans="1:9" x14ac:dyDescent="0.35">
      <c r="A649" s="16">
        <v>10895</v>
      </c>
      <c r="B649" s="16" t="s">
        <v>113</v>
      </c>
      <c r="C649" s="16">
        <v>3</v>
      </c>
      <c r="D649" s="28">
        <v>42053</v>
      </c>
      <c r="E649" s="28">
        <v>42081</v>
      </c>
      <c r="F649" s="29">
        <f>ORDER!$G649-ORDER!$D649</f>
        <v>5</v>
      </c>
      <c r="G649" s="28">
        <v>42058</v>
      </c>
      <c r="H649" s="16">
        <v>1</v>
      </c>
      <c r="I649" s="16">
        <v>162.75</v>
      </c>
    </row>
    <row r="650" spans="1:9" x14ac:dyDescent="0.35">
      <c r="A650" s="14">
        <v>10896</v>
      </c>
      <c r="B650" s="14" t="s">
        <v>237</v>
      </c>
      <c r="C650" s="14">
        <v>7</v>
      </c>
      <c r="D650" s="26">
        <v>42054</v>
      </c>
      <c r="E650" s="26">
        <v>42082</v>
      </c>
      <c r="F650" s="27">
        <f>ORDER!$G650-ORDER!$D650</f>
        <v>8</v>
      </c>
      <c r="G650" s="26">
        <v>42062</v>
      </c>
      <c r="H650" s="14">
        <v>3</v>
      </c>
      <c r="I650" s="14">
        <v>32.450000000000003</v>
      </c>
    </row>
    <row r="651" spans="1:9" x14ac:dyDescent="0.35">
      <c r="A651" s="16">
        <v>10897</v>
      </c>
      <c r="B651" s="16" t="s">
        <v>198</v>
      </c>
      <c r="C651" s="16">
        <v>3</v>
      </c>
      <c r="D651" s="28">
        <v>42054</v>
      </c>
      <c r="E651" s="28">
        <v>42082</v>
      </c>
      <c r="F651" s="29">
        <f>ORDER!$G651-ORDER!$D651</f>
        <v>6</v>
      </c>
      <c r="G651" s="28">
        <v>42060</v>
      </c>
      <c r="H651" s="16">
        <v>2</v>
      </c>
      <c r="I651" s="16">
        <v>603.54</v>
      </c>
    </row>
    <row r="652" spans="1:9" x14ac:dyDescent="0.35">
      <c r="A652" s="14">
        <v>10898</v>
      </c>
      <c r="B652" s="14" t="s">
        <v>249</v>
      </c>
      <c r="C652" s="14">
        <v>4</v>
      </c>
      <c r="D652" s="26">
        <v>42055</v>
      </c>
      <c r="E652" s="26">
        <v>42083</v>
      </c>
      <c r="F652" s="27">
        <f>ORDER!$G652-ORDER!$D652</f>
        <v>14</v>
      </c>
      <c r="G652" s="26">
        <v>42069</v>
      </c>
      <c r="H652" s="14">
        <v>2</v>
      </c>
      <c r="I652" s="14">
        <v>1.27</v>
      </c>
    </row>
    <row r="653" spans="1:9" x14ac:dyDescent="0.35">
      <c r="A653" s="16">
        <v>10899</v>
      </c>
      <c r="B653" s="16" t="s">
        <v>194</v>
      </c>
      <c r="C653" s="16">
        <v>5</v>
      </c>
      <c r="D653" s="28">
        <v>42055</v>
      </c>
      <c r="E653" s="28">
        <v>42083</v>
      </c>
      <c r="F653" s="29">
        <f>ORDER!$G653-ORDER!$D653</f>
        <v>6</v>
      </c>
      <c r="G653" s="28">
        <v>42061</v>
      </c>
      <c r="H653" s="16">
        <v>3</v>
      </c>
      <c r="I653" s="16">
        <v>1.21</v>
      </c>
    </row>
    <row r="654" spans="1:9" x14ac:dyDescent="0.35">
      <c r="A654" s="14">
        <v>10900</v>
      </c>
      <c r="B654" s="14" t="s">
        <v>105</v>
      </c>
      <c r="C654" s="14">
        <v>1</v>
      </c>
      <c r="D654" s="26">
        <v>42055</v>
      </c>
      <c r="E654" s="26">
        <v>42083</v>
      </c>
      <c r="F654" s="27">
        <f>ORDER!$G654-ORDER!$D654</f>
        <v>12</v>
      </c>
      <c r="G654" s="26">
        <v>42067</v>
      </c>
      <c r="H654" s="14">
        <v>2</v>
      </c>
      <c r="I654" s="14">
        <v>1.66</v>
      </c>
    </row>
    <row r="655" spans="1:9" x14ac:dyDescent="0.35">
      <c r="A655" s="16">
        <v>10901</v>
      </c>
      <c r="B655" s="16" t="s">
        <v>109</v>
      </c>
      <c r="C655" s="16">
        <v>4</v>
      </c>
      <c r="D655" s="28">
        <v>42058</v>
      </c>
      <c r="E655" s="28">
        <v>42086</v>
      </c>
      <c r="F655" s="29">
        <f>ORDER!$G655-ORDER!$D655</f>
        <v>3</v>
      </c>
      <c r="G655" s="28">
        <v>42061</v>
      </c>
      <c r="H655" s="16">
        <v>1</v>
      </c>
      <c r="I655" s="16">
        <v>62.09</v>
      </c>
    </row>
    <row r="656" spans="1:9" x14ac:dyDescent="0.35">
      <c r="A656" s="14">
        <v>10902</v>
      </c>
      <c r="B656" s="14" t="s">
        <v>134</v>
      </c>
      <c r="C656" s="14">
        <v>1</v>
      </c>
      <c r="D656" s="26">
        <v>42058</v>
      </c>
      <c r="E656" s="26">
        <v>42086</v>
      </c>
      <c r="F656" s="27">
        <f>ORDER!$G656-ORDER!$D656</f>
        <v>8</v>
      </c>
      <c r="G656" s="26">
        <v>42066</v>
      </c>
      <c r="H656" s="14">
        <v>1</v>
      </c>
      <c r="I656" s="14">
        <v>44.15</v>
      </c>
    </row>
    <row r="657" spans="1:9" x14ac:dyDescent="0.35">
      <c r="A657" s="16">
        <v>10903</v>
      </c>
      <c r="B657" s="16" t="s">
        <v>82</v>
      </c>
      <c r="C657" s="16">
        <v>3</v>
      </c>
      <c r="D657" s="28">
        <v>42059</v>
      </c>
      <c r="E657" s="28">
        <v>42087</v>
      </c>
      <c r="F657" s="29">
        <f>ORDER!$G657-ORDER!$D657</f>
        <v>8</v>
      </c>
      <c r="G657" s="28">
        <v>42067</v>
      </c>
      <c r="H657" s="16">
        <v>3</v>
      </c>
      <c r="I657" s="16">
        <v>36.71</v>
      </c>
    </row>
    <row r="658" spans="1:9" x14ac:dyDescent="0.35">
      <c r="A658" s="14">
        <v>10904</v>
      </c>
      <c r="B658" s="14" t="s">
        <v>152</v>
      </c>
      <c r="C658" s="14">
        <v>3</v>
      </c>
      <c r="D658" s="26">
        <v>42059</v>
      </c>
      <c r="E658" s="26">
        <v>42087</v>
      </c>
      <c r="F658" s="27">
        <f>ORDER!$G658-ORDER!$D658</f>
        <v>3</v>
      </c>
      <c r="G658" s="26">
        <v>42062</v>
      </c>
      <c r="H658" s="14">
        <v>3</v>
      </c>
      <c r="I658" s="14">
        <v>162.94999999999999</v>
      </c>
    </row>
    <row r="659" spans="1:9" x14ac:dyDescent="0.35">
      <c r="A659" s="16">
        <v>10905</v>
      </c>
      <c r="B659" s="16" t="s">
        <v>105</v>
      </c>
      <c r="C659" s="16">
        <v>9</v>
      </c>
      <c r="D659" s="28">
        <v>42059</v>
      </c>
      <c r="E659" s="28">
        <v>42087</v>
      </c>
      <c r="F659" s="29">
        <f>ORDER!$G659-ORDER!$D659</f>
        <v>10</v>
      </c>
      <c r="G659" s="28">
        <v>42069</v>
      </c>
      <c r="H659" s="16">
        <v>2</v>
      </c>
      <c r="I659" s="16">
        <v>13.72</v>
      </c>
    </row>
    <row r="660" spans="1:9" x14ac:dyDescent="0.35">
      <c r="A660" s="14">
        <v>10906</v>
      </c>
      <c r="B660" s="14" t="s">
        <v>307</v>
      </c>
      <c r="C660" s="14">
        <v>4</v>
      </c>
      <c r="D660" s="26">
        <v>42060</v>
      </c>
      <c r="E660" s="26">
        <v>42074</v>
      </c>
      <c r="F660" s="27">
        <f>ORDER!$G660-ORDER!$D660</f>
        <v>6</v>
      </c>
      <c r="G660" s="26">
        <v>42066</v>
      </c>
      <c r="H660" s="14">
        <v>3</v>
      </c>
      <c r="I660" s="14">
        <v>26.29</v>
      </c>
    </row>
    <row r="661" spans="1:9" x14ac:dyDescent="0.35">
      <c r="A661" s="16">
        <v>10907</v>
      </c>
      <c r="B661" s="16" t="s">
        <v>296</v>
      </c>
      <c r="C661" s="16">
        <v>6</v>
      </c>
      <c r="D661" s="28">
        <v>42060</v>
      </c>
      <c r="E661" s="28">
        <v>42088</v>
      </c>
      <c r="F661" s="29">
        <f>ORDER!$G661-ORDER!$D661</f>
        <v>2</v>
      </c>
      <c r="G661" s="28">
        <v>42062</v>
      </c>
      <c r="H661" s="16">
        <v>3</v>
      </c>
      <c r="I661" s="16">
        <v>9.19</v>
      </c>
    </row>
    <row r="662" spans="1:9" x14ac:dyDescent="0.35">
      <c r="A662" s="14">
        <v>10908</v>
      </c>
      <c r="B662" s="14" t="s">
        <v>211</v>
      </c>
      <c r="C662" s="14">
        <v>4</v>
      </c>
      <c r="D662" s="26">
        <v>42061</v>
      </c>
      <c r="E662" s="26">
        <v>42089</v>
      </c>
      <c r="F662" s="27">
        <f>ORDER!$G662-ORDER!$D662</f>
        <v>8</v>
      </c>
      <c r="G662" s="26">
        <v>42069</v>
      </c>
      <c r="H662" s="14">
        <v>2</v>
      </c>
      <c r="I662" s="14">
        <v>32.96</v>
      </c>
    </row>
    <row r="663" spans="1:9" x14ac:dyDescent="0.35">
      <c r="A663" s="16">
        <v>10909</v>
      </c>
      <c r="B663" s="16" t="s">
        <v>287</v>
      </c>
      <c r="C663" s="16">
        <v>1</v>
      </c>
      <c r="D663" s="28">
        <v>42061</v>
      </c>
      <c r="E663" s="28">
        <v>42089</v>
      </c>
      <c r="F663" s="29">
        <f>ORDER!$G663-ORDER!$D663</f>
        <v>12</v>
      </c>
      <c r="G663" s="28">
        <v>42073</v>
      </c>
      <c r="H663" s="16">
        <v>2</v>
      </c>
      <c r="I663" s="16">
        <v>53.05</v>
      </c>
    </row>
    <row r="664" spans="1:9" x14ac:dyDescent="0.35">
      <c r="A664" s="14">
        <v>10910</v>
      </c>
      <c r="B664" s="14" t="s">
        <v>306</v>
      </c>
      <c r="C664" s="14">
        <v>1</v>
      </c>
      <c r="D664" s="26">
        <v>42061</v>
      </c>
      <c r="E664" s="26">
        <v>42089</v>
      </c>
      <c r="F664" s="27">
        <f>ORDER!$G664-ORDER!$D664</f>
        <v>6</v>
      </c>
      <c r="G664" s="26">
        <v>42067</v>
      </c>
      <c r="H664" s="14">
        <v>3</v>
      </c>
      <c r="I664" s="14">
        <v>38.11</v>
      </c>
    </row>
    <row r="665" spans="1:9" x14ac:dyDescent="0.35">
      <c r="A665" s="16">
        <v>10911</v>
      </c>
      <c r="B665" s="16" t="s">
        <v>179</v>
      </c>
      <c r="C665" s="16">
        <v>3</v>
      </c>
      <c r="D665" s="28">
        <v>42061</v>
      </c>
      <c r="E665" s="28">
        <v>42089</v>
      </c>
      <c r="F665" s="29">
        <f>ORDER!$G665-ORDER!$D665</f>
        <v>7</v>
      </c>
      <c r="G665" s="28">
        <v>42068</v>
      </c>
      <c r="H665" s="16">
        <v>1</v>
      </c>
      <c r="I665" s="16">
        <v>38.19</v>
      </c>
    </row>
    <row r="666" spans="1:9" x14ac:dyDescent="0.35">
      <c r="A666" s="14">
        <v>10912</v>
      </c>
      <c r="B666" s="14" t="s">
        <v>198</v>
      </c>
      <c r="C666" s="14">
        <v>2</v>
      </c>
      <c r="D666" s="26">
        <v>42061</v>
      </c>
      <c r="E666" s="26">
        <v>42089</v>
      </c>
      <c r="F666" s="27">
        <f>ORDER!$G666-ORDER!$D666</f>
        <v>20</v>
      </c>
      <c r="G666" s="26">
        <v>42081</v>
      </c>
      <c r="H666" s="14">
        <v>2</v>
      </c>
      <c r="I666" s="14">
        <v>580.91</v>
      </c>
    </row>
    <row r="667" spans="1:9" x14ac:dyDescent="0.35">
      <c r="A667" s="16">
        <v>10913</v>
      </c>
      <c r="B667" s="16" t="s">
        <v>269</v>
      </c>
      <c r="C667" s="16">
        <v>4</v>
      </c>
      <c r="D667" s="28">
        <v>42061</v>
      </c>
      <c r="E667" s="28">
        <v>42089</v>
      </c>
      <c r="F667" s="29">
        <f>ORDER!$G667-ORDER!$D667</f>
        <v>6</v>
      </c>
      <c r="G667" s="28">
        <v>42067</v>
      </c>
      <c r="H667" s="16">
        <v>1</v>
      </c>
      <c r="I667" s="16">
        <v>33.049999999999997</v>
      </c>
    </row>
    <row r="668" spans="1:9" x14ac:dyDescent="0.35">
      <c r="A668" s="14">
        <v>10914</v>
      </c>
      <c r="B668" s="14" t="s">
        <v>269</v>
      </c>
      <c r="C668" s="14">
        <v>6</v>
      </c>
      <c r="D668" s="26">
        <v>42062</v>
      </c>
      <c r="E668" s="26">
        <v>42090</v>
      </c>
      <c r="F668" s="27">
        <f>ORDER!$G668-ORDER!$D668</f>
        <v>3</v>
      </c>
      <c r="G668" s="26">
        <v>42065</v>
      </c>
      <c r="H668" s="14">
        <v>1</v>
      </c>
      <c r="I668" s="14">
        <v>21.19</v>
      </c>
    </row>
    <row r="669" spans="1:9" x14ac:dyDescent="0.35">
      <c r="A669" s="16">
        <v>10915</v>
      </c>
      <c r="B669" s="16" t="s">
        <v>174</v>
      </c>
      <c r="C669" s="16">
        <v>2</v>
      </c>
      <c r="D669" s="28">
        <v>42062</v>
      </c>
      <c r="E669" s="28">
        <v>42090</v>
      </c>
      <c r="F669" s="29">
        <f>ORDER!$G669-ORDER!$D669</f>
        <v>3</v>
      </c>
      <c r="G669" s="28">
        <v>42065</v>
      </c>
      <c r="H669" s="16">
        <v>2</v>
      </c>
      <c r="I669" s="16">
        <v>3.51</v>
      </c>
    </row>
    <row r="670" spans="1:9" x14ac:dyDescent="0.35">
      <c r="A670" s="14">
        <v>10916</v>
      </c>
      <c r="B670" s="14" t="s">
        <v>275</v>
      </c>
      <c r="C670" s="14">
        <v>1</v>
      </c>
      <c r="D670" s="26">
        <v>42062</v>
      </c>
      <c r="E670" s="26">
        <v>42090</v>
      </c>
      <c r="F670" s="27">
        <f>ORDER!$G670-ORDER!$D670</f>
        <v>10</v>
      </c>
      <c r="G670" s="26">
        <v>42072</v>
      </c>
      <c r="H670" s="14">
        <v>2</v>
      </c>
      <c r="I670" s="14">
        <v>63.77</v>
      </c>
    </row>
    <row r="671" spans="1:9" x14ac:dyDescent="0.35">
      <c r="A671" s="16">
        <v>10917</v>
      </c>
      <c r="B671" s="16" t="s">
        <v>190</v>
      </c>
      <c r="C671" s="16">
        <v>4</v>
      </c>
      <c r="D671" s="28">
        <v>42065</v>
      </c>
      <c r="E671" s="28">
        <v>42093</v>
      </c>
      <c r="F671" s="29">
        <f>ORDER!$G671-ORDER!$D671</f>
        <v>9</v>
      </c>
      <c r="G671" s="28">
        <v>42074</v>
      </c>
      <c r="H671" s="16">
        <v>2</v>
      </c>
      <c r="I671" s="16">
        <v>8.2899999999999991</v>
      </c>
    </row>
    <row r="672" spans="1:9" x14ac:dyDescent="0.35">
      <c r="A672" s="14">
        <v>10918</v>
      </c>
      <c r="B672" s="14" t="s">
        <v>110</v>
      </c>
      <c r="C672" s="14">
        <v>3</v>
      </c>
      <c r="D672" s="26">
        <v>42065</v>
      </c>
      <c r="E672" s="26">
        <v>42093</v>
      </c>
      <c r="F672" s="27">
        <f>ORDER!$G672-ORDER!$D672</f>
        <v>9</v>
      </c>
      <c r="G672" s="26">
        <v>42074</v>
      </c>
      <c r="H672" s="14">
        <v>3</v>
      </c>
      <c r="I672" s="14">
        <v>48.83</v>
      </c>
    </row>
    <row r="673" spans="1:9" x14ac:dyDescent="0.35">
      <c r="A673" s="16">
        <v>10919</v>
      </c>
      <c r="B673" s="16" t="s">
        <v>229</v>
      </c>
      <c r="C673" s="16">
        <v>2</v>
      </c>
      <c r="D673" s="28">
        <v>42065</v>
      </c>
      <c r="E673" s="28">
        <v>42093</v>
      </c>
      <c r="F673" s="29">
        <f>ORDER!$G673-ORDER!$D673</f>
        <v>2</v>
      </c>
      <c r="G673" s="28">
        <v>42067</v>
      </c>
      <c r="H673" s="16">
        <v>2</v>
      </c>
      <c r="I673" s="16">
        <v>19.8</v>
      </c>
    </row>
    <row r="674" spans="1:9" x14ac:dyDescent="0.35">
      <c r="A674" s="14">
        <v>10920</v>
      </c>
      <c r="B674" s="14" t="s">
        <v>87</v>
      </c>
      <c r="C674" s="14">
        <v>4</v>
      </c>
      <c r="D674" s="26">
        <v>42066</v>
      </c>
      <c r="E674" s="26">
        <v>42094</v>
      </c>
      <c r="F674" s="27">
        <f>ORDER!$G674-ORDER!$D674</f>
        <v>6</v>
      </c>
      <c r="G674" s="26">
        <v>42072</v>
      </c>
      <c r="H674" s="14">
        <v>2</v>
      </c>
      <c r="I674" s="14">
        <v>29.61</v>
      </c>
    </row>
    <row r="675" spans="1:9" x14ac:dyDescent="0.35">
      <c r="A675" s="16">
        <v>10921</v>
      </c>
      <c r="B675" s="16" t="s">
        <v>305</v>
      </c>
      <c r="C675" s="16">
        <v>1</v>
      </c>
      <c r="D675" s="28">
        <v>42066</v>
      </c>
      <c r="E675" s="28">
        <v>42108</v>
      </c>
      <c r="F675" s="29">
        <f>ORDER!$G675-ORDER!$D675</f>
        <v>6</v>
      </c>
      <c r="G675" s="28">
        <v>42072</v>
      </c>
      <c r="H675" s="16">
        <v>1</v>
      </c>
      <c r="I675" s="16">
        <v>176.48</v>
      </c>
    </row>
    <row r="676" spans="1:9" x14ac:dyDescent="0.35">
      <c r="A676" s="14">
        <v>10922</v>
      </c>
      <c r="B676" s="14" t="s">
        <v>82</v>
      </c>
      <c r="C676" s="14">
        <v>5</v>
      </c>
      <c r="D676" s="26">
        <v>42066</v>
      </c>
      <c r="E676" s="26">
        <v>42094</v>
      </c>
      <c r="F676" s="27">
        <f>ORDER!$G676-ORDER!$D676</f>
        <v>2</v>
      </c>
      <c r="G676" s="26">
        <v>42068</v>
      </c>
      <c r="H676" s="14">
        <v>3</v>
      </c>
      <c r="I676" s="14">
        <v>62.74</v>
      </c>
    </row>
    <row r="677" spans="1:9" x14ac:dyDescent="0.35">
      <c r="A677" s="16">
        <v>10923</v>
      </c>
      <c r="B677" s="16" t="s">
        <v>212</v>
      </c>
      <c r="C677" s="16">
        <v>7</v>
      </c>
      <c r="D677" s="28">
        <v>42066</v>
      </c>
      <c r="E677" s="28">
        <v>42108</v>
      </c>
      <c r="F677" s="29">
        <f>ORDER!$G677-ORDER!$D677</f>
        <v>10</v>
      </c>
      <c r="G677" s="28">
        <v>42076</v>
      </c>
      <c r="H677" s="16">
        <v>3</v>
      </c>
      <c r="I677" s="16">
        <v>68.260000000000005</v>
      </c>
    </row>
    <row r="678" spans="1:9" x14ac:dyDescent="0.35">
      <c r="A678" s="14">
        <v>10924</v>
      </c>
      <c r="B678" s="14" t="s">
        <v>91</v>
      </c>
      <c r="C678" s="14">
        <v>3</v>
      </c>
      <c r="D678" s="26">
        <v>42067</v>
      </c>
      <c r="E678" s="26">
        <v>42095</v>
      </c>
      <c r="F678" s="27">
        <f>ORDER!$G678-ORDER!$D678</f>
        <v>35</v>
      </c>
      <c r="G678" s="26">
        <v>42102</v>
      </c>
      <c r="H678" s="14">
        <v>2</v>
      </c>
      <c r="I678" s="14">
        <v>151.52000000000001</v>
      </c>
    </row>
    <row r="679" spans="1:9" x14ac:dyDescent="0.35">
      <c r="A679" s="16">
        <v>10925</v>
      </c>
      <c r="B679" s="16" t="s">
        <v>82</v>
      </c>
      <c r="C679" s="16">
        <v>3</v>
      </c>
      <c r="D679" s="28">
        <v>42067</v>
      </c>
      <c r="E679" s="28">
        <v>42095</v>
      </c>
      <c r="F679" s="29">
        <f>ORDER!$G679-ORDER!$D679</f>
        <v>9</v>
      </c>
      <c r="G679" s="28">
        <v>42076</v>
      </c>
      <c r="H679" s="16">
        <v>1</v>
      </c>
      <c r="I679" s="16">
        <v>2.27</v>
      </c>
    </row>
    <row r="680" spans="1:9" x14ac:dyDescent="0.35">
      <c r="A680" s="14">
        <v>10926</v>
      </c>
      <c r="B680" s="14" t="s">
        <v>79</v>
      </c>
      <c r="C680" s="14">
        <v>4</v>
      </c>
      <c r="D680" s="26">
        <v>42067</v>
      </c>
      <c r="E680" s="26">
        <v>42095</v>
      </c>
      <c r="F680" s="27">
        <f>ORDER!$G680-ORDER!$D680</f>
        <v>7</v>
      </c>
      <c r="G680" s="26">
        <v>42074</v>
      </c>
      <c r="H680" s="14">
        <v>3</v>
      </c>
      <c r="I680" s="14">
        <v>39.92</v>
      </c>
    </row>
    <row r="681" spans="1:9" x14ac:dyDescent="0.35">
      <c r="A681" s="16">
        <v>10927</v>
      </c>
      <c r="B681" s="16" t="s">
        <v>208</v>
      </c>
      <c r="C681" s="16">
        <v>4</v>
      </c>
      <c r="D681" s="28">
        <v>42068</v>
      </c>
      <c r="E681" s="28">
        <v>42096</v>
      </c>
      <c r="F681" s="29">
        <f>ORDER!$G681-ORDER!$D681</f>
        <v>34</v>
      </c>
      <c r="G681" s="28">
        <v>42102</v>
      </c>
      <c r="H681" s="16">
        <v>1</v>
      </c>
      <c r="I681" s="16">
        <v>19.79</v>
      </c>
    </row>
    <row r="682" spans="1:9" x14ac:dyDescent="0.35">
      <c r="A682" s="14">
        <v>10928</v>
      </c>
      <c r="B682" s="14" t="s">
        <v>175</v>
      </c>
      <c r="C682" s="14">
        <v>1</v>
      </c>
      <c r="D682" s="26">
        <v>42068</v>
      </c>
      <c r="E682" s="26">
        <v>42096</v>
      </c>
      <c r="F682" s="27">
        <f>ORDER!$G682-ORDER!$D682</f>
        <v>13</v>
      </c>
      <c r="G682" s="26">
        <v>42081</v>
      </c>
      <c r="H682" s="14">
        <v>1</v>
      </c>
      <c r="I682" s="14">
        <v>1.36</v>
      </c>
    </row>
    <row r="683" spans="1:9" x14ac:dyDescent="0.35">
      <c r="A683" s="16">
        <v>10929</v>
      </c>
      <c r="B683" s="16" t="s">
        <v>145</v>
      </c>
      <c r="C683" s="16">
        <v>6</v>
      </c>
      <c r="D683" s="28">
        <v>42068</v>
      </c>
      <c r="E683" s="28">
        <v>42096</v>
      </c>
      <c r="F683" s="29">
        <f>ORDER!$G683-ORDER!$D683</f>
        <v>7</v>
      </c>
      <c r="G683" s="28">
        <v>42075</v>
      </c>
      <c r="H683" s="16">
        <v>1</v>
      </c>
      <c r="I683" s="16">
        <v>33.93</v>
      </c>
    </row>
    <row r="684" spans="1:9" x14ac:dyDescent="0.35">
      <c r="A684" s="14">
        <v>10930</v>
      </c>
      <c r="B684" s="14" t="s">
        <v>90</v>
      </c>
      <c r="C684" s="14">
        <v>4</v>
      </c>
      <c r="D684" s="26">
        <v>42069</v>
      </c>
      <c r="E684" s="26">
        <v>42111</v>
      </c>
      <c r="F684" s="27">
        <f>ORDER!$G684-ORDER!$D684</f>
        <v>12</v>
      </c>
      <c r="G684" s="26">
        <v>42081</v>
      </c>
      <c r="H684" s="14">
        <v>3</v>
      </c>
      <c r="I684" s="14">
        <v>15.55</v>
      </c>
    </row>
    <row r="685" spans="1:9" x14ac:dyDescent="0.35">
      <c r="A685" s="16">
        <v>10931</v>
      </c>
      <c r="B685" s="16" t="s">
        <v>101</v>
      </c>
      <c r="C685" s="16">
        <v>4</v>
      </c>
      <c r="D685" s="28">
        <v>42069</v>
      </c>
      <c r="E685" s="28">
        <v>42083</v>
      </c>
      <c r="F685" s="29">
        <f>ORDER!$G685-ORDER!$D685</f>
        <v>13</v>
      </c>
      <c r="G685" s="28">
        <v>42082</v>
      </c>
      <c r="H685" s="16">
        <v>2</v>
      </c>
      <c r="I685" s="16">
        <v>13.6</v>
      </c>
    </row>
    <row r="686" spans="1:9" x14ac:dyDescent="0.35">
      <c r="A686" s="14">
        <v>10932</v>
      </c>
      <c r="B686" s="14" t="s">
        <v>106</v>
      </c>
      <c r="C686" s="14">
        <v>8</v>
      </c>
      <c r="D686" s="26">
        <v>42069</v>
      </c>
      <c r="E686" s="26">
        <v>42097</v>
      </c>
      <c r="F686" s="27">
        <f>ORDER!$G686-ORDER!$D686</f>
        <v>18</v>
      </c>
      <c r="G686" s="26">
        <v>42087</v>
      </c>
      <c r="H686" s="14">
        <v>1</v>
      </c>
      <c r="I686" s="14">
        <v>134.63999999999999</v>
      </c>
    </row>
    <row r="687" spans="1:9" x14ac:dyDescent="0.35">
      <c r="A687" s="16">
        <v>10933</v>
      </c>
      <c r="B687" s="16" t="s">
        <v>201</v>
      </c>
      <c r="C687" s="16">
        <v>6</v>
      </c>
      <c r="D687" s="28">
        <v>42069</v>
      </c>
      <c r="E687" s="28">
        <v>42097</v>
      </c>
      <c r="F687" s="29">
        <f>ORDER!$G687-ORDER!$D687</f>
        <v>10</v>
      </c>
      <c r="G687" s="28">
        <v>42079</v>
      </c>
      <c r="H687" s="16">
        <v>3</v>
      </c>
      <c r="I687" s="16">
        <v>54.15</v>
      </c>
    </row>
    <row r="688" spans="1:9" x14ac:dyDescent="0.35">
      <c r="A688" s="14">
        <v>10934</v>
      </c>
      <c r="B688" s="14" t="s">
        <v>185</v>
      </c>
      <c r="C688" s="14">
        <v>3</v>
      </c>
      <c r="D688" s="26">
        <v>42072</v>
      </c>
      <c r="E688" s="26">
        <v>42100</v>
      </c>
      <c r="F688" s="27">
        <f>ORDER!$G688-ORDER!$D688</f>
        <v>3</v>
      </c>
      <c r="G688" s="26">
        <v>42075</v>
      </c>
      <c r="H688" s="14">
        <v>3</v>
      </c>
      <c r="I688" s="14">
        <v>32.01</v>
      </c>
    </row>
    <row r="689" spans="1:9" x14ac:dyDescent="0.35">
      <c r="A689" s="16">
        <v>10935</v>
      </c>
      <c r="B689" s="16" t="s">
        <v>105</v>
      </c>
      <c r="C689" s="16">
        <v>4</v>
      </c>
      <c r="D689" s="28">
        <v>42072</v>
      </c>
      <c r="E689" s="28">
        <v>42100</v>
      </c>
      <c r="F689" s="29">
        <f>ORDER!$G689-ORDER!$D689</f>
        <v>9</v>
      </c>
      <c r="G689" s="28">
        <v>42081</v>
      </c>
      <c r="H689" s="16">
        <v>3</v>
      </c>
      <c r="I689" s="16">
        <v>47.59</v>
      </c>
    </row>
    <row r="690" spans="1:9" x14ac:dyDescent="0.35">
      <c r="A690" s="14">
        <v>10936</v>
      </c>
      <c r="B690" s="14" t="s">
        <v>186</v>
      </c>
      <c r="C690" s="14">
        <v>3</v>
      </c>
      <c r="D690" s="26">
        <v>42072</v>
      </c>
      <c r="E690" s="26">
        <v>42100</v>
      </c>
      <c r="F690" s="27">
        <f>ORDER!$G690-ORDER!$D690</f>
        <v>9</v>
      </c>
      <c r="G690" s="26">
        <v>42081</v>
      </c>
      <c r="H690" s="14">
        <v>2</v>
      </c>
      <c r="I690" s="14">
        <v>33.68</v>
      </c>
    </row>
    <row r="691" spans="1:9" x14ac:dyDescent="0.35">
      <c r="A691" s="16">
        <v>10937</v>
      </c>
      <c r="B691" s="16" t="s">
        <v>118</v>
      </c>
      <c r="C691" s="16">
        <v>7</v>
      </c>
      <c r="D691" s="28">
        <v>42073</v>
      </c>
      <c r="E691" s="28">
        <v>42087</v>
      </c>
      <c r="F691" s="29">
        <f>ORDER!$G691-ORDER!$D691</f>
        <v>3</v>
      </c>
      <c r="G691" s="28">
        <v>42076</v>
      </c>
      <c r="H691" s="16">
        <v>3</v>
      </c>
      <c r="I691" s="16">
        <v>31.51</v>
      </c>
    </row>
    <row r="692" spans="1:9" x14ac:dyDescent="0.35">
      <c r="A692" s="14">
        <v>10938</v>
      </c>
      <c r="B692" s="14" t="s">
        <v>163</v>
      </c>
      <c r="C692" s="14">
        <v>3</v>
      </c>
      <c r="D692" s="26">
        <v>42073</v>
      </c>
      <c r="E692" s="26">
        <v>42101</v>
      </c>
      <c r="F692" s="27">
        <f>ORDER!$G692-ORDER!$D692</f>
        <v>6</v>
      </c>
      <c r="G692" s="26">
        <v>42079</v>
      </c>
      <c r="H692" s="14">
        <v>2</v>
      </c>
      <c r="I692" s="14">
        <v>31.89</v>
      </c>
    </row>
    <row r="693" spans="1:9" x14ac:dyDescent="0.35">
      <c r="A693" s="16">
        <v>10939</v>
      </c>
      <c r="B693" s="16" t="s">
        <v>170</v>
      </c>
      <c r="C693" s="16">
        <v>2</v>
      </c>
      <c r="D693" s="28">
        <v>42073</v>
      </c>
      <c r="E693" s="28">
        <v>42101</v>
      </c>
      <c r="F693" s="29">
        <f>ORDER!$G693-ORDER!$D693</f>
        <v>3</v>
      </c>
      <c r="G693" s="28">
        <v>42076</v>
      </c>
      <c r="H693" s="16">
        <v>2</v>
      </c>
      <c r="I693" s="16">
        <v>76.33</v>
      </c>
    </row>
    <row r="694" spans="1:9" x14ac:dyDescent="0.35">
      <c r="A694" s="14">
        <v>10940</v>
      </c>
      <c r="B694" s="14" t="s">
        <v>106</v>
      </c>
      <c r="C694" s="14">
        <v>8</v>
      </c>
      <c r="D694" s="26">
        <v>42074</v>
      </c>
      <c r="E694" s="26">
        <v>42102</v>
      </c>
      <c r="F694" s="27">
        <f>ORDER!$G694-ORDER!$D694</f>
        <v>12</v>
      </c>
      <c r="G694" s="26">
        <v>42086</v>
      </c>
      <c r="H694" s="14">
        <v>3</v>
      </c>
      <c r="I694" s="14">
        <v>19.77</v>
      </c>
    </row>
    <row r="695" spans="1:9" x14ac:dyDescent="0.35">
      <c r="A695" s="16">
        <v>10941</v>
      </c>
      <c r="B695" s="16" t="s">
        <v>289</v>
      </c>
      <c r="C695" s="16">
        <v>7</v>
      </c>
      <c r="D695" s="28">
        <v>42074</v>
      </c>
      <c r="E695" s="28">
        <v>42102</v>
      </c>
      <c r="F695" s="29">
        <f>ORDER!$G695-ORDER!$D695</f>
        <v>9</v>
      </c>
      <c r="G695" s="28">
        <v>42083</v>
      </c>
      <c r="H695" s="16">
        <v>2</v>
      </c>
      <c r="I695" s="16">
        <v>400.81</v>
      </c>
    </row>
    <row r="696" spans="1:9" x14ac:dyDescent="0.35">
      <c r="A696" s="14">
        <v>10942</v>
      </c>
      <c r="B696" s="14" t="s">
        <v>211</v>
      </c>
      <c r="C696" s="14">
        <v>9</v>
      </c>
      <c r="D696" s="26">
        <v>42074</v>
      </c>
      <c r="E696" s="26">
        <v>42102</v>
      </c>
      <c r="F696" s="27">
        <f>ORDER!$G696-ORDER!$D696</f>
        <v>7</v>
      </c>
      <c r="G696" s="26">
        <v>42081</v>
      </c>
      <c r="H696" s="14">
        <v>3</v>
      </c>
      <c r="I696" s="14">
        <v>17.95</v>
      </c>
    </row>
    <row r="697" spans="1:9" x14ac:dyDescent="0.35">
      <c r="A697" s="16">
        <v>10943</v>
      </c>
      <c r="B697" s="16" t="s">
        <v>114</v>
      </c>
      <c r="C697" s="16">
        <v>4</v>
      </c>
      <c r="D697" s="28">
        <v>42074</v>
      </c>
      <c r="E697" s="28">
        <v>42102</v>
      </c>
      <c r="F697" s="29">
        <f>ORDER!$G697-ORDER!$D697</f>
        <v>8</v>
      </c>
      <c r="G697" s="28">
        <v>42082</v>
      </c>
      <c r="H697" s="16">
        <v>2</v>
      </c>
      <c r="I697" s="16">
        <v>2.17</v>
      </c>
    </row>
    <row r="698" spans="1:9" x14ac:dyDescent="0.35">
      <c r="A698" s="14">
        <v>10944</v>
      </c>
      <c r="B698" s="14" t="s">
        <v>110</v>
      </c>
      <c r="C698" s="14">
        <v>6</v>
      </c>
      <c r="D698" s="26">
        <v>42075</v>
      </c>
      <c r="E698" s="26">
        <v>42089</v>
      </c>
      <c r="F698" s="27">
        <f>ORDER!$G698-ORDER!$D698</f>
        <v>1</v>
      </c>
      <c r="G698" s="26">
        <v>42076</v>
      </c>
      <c r="H698" s="14">
        <v>3</v>
      </c>
      <c r="I698" s="14">
        <v>52.92</v>
      </c>
    </row>
    <row r="699" spans="1:9" x14ac:dyDescent="0.35">
      <c r="A699" s="16">
        <v>10945</v>
      </c>
      <c r="B699" s="16" t="s">
        <v>178</v>
      </c>
      <c r="C699" s="16">
        <v>4</v>
      </c>
      <c r="D699" s="28">
        <v>42075</v>
      </c>
      <c r="E699" s="28">
        <v>42103</v>
      </c>
      <c r="F699" s="29">
        <f>ORDER!$G699-ORDER!$D699</f>
        <v>6</v>
      </c>
      <c r="G699" s="28">
        <v>42081</v>
      </c>
      <c r="H699" s="16">
        <v>1</v>
      </c>
      <c r="I699" s="16">
        <v>10.220000000000001</v>
      </c>
    </row>
    <row r="700" spans="1:9" x14ac:dyDescent="0.35">
      <c r="A700" s="14">
        <v>10946</v>
      </c>
      <c r="B700" s="14" t="s">
        <v>305</v>
      </c>
      <c r="C700" s="14">
        <v>1</v>
      </c>
      <c r="D700" s="26">
        <v>42075</v>
      </c>
      <c r="E700" s="26">
        <v>42103</v>
      </c>
      <c r="F700" s="27">
        <f>ORDER!$G700-ORDER!$D700</f>
        <v>7</v>
      </c>
      <c r="G700" s="26">
        <v>42082</v>
      </c>
      <c r="H700" s="14">
        <v>2</v>
      </c>
      <c r="I700" s="14">
        <v>27.2</v>
      </c>
    </row>
    <row r="701" spans="1:9" x14ac:dyDescent="0.35">
      <c r="A701" s="16">
        <v>10947</v>
      </c>
      <c r="B701" s="16" t="s">
        <v>114</v>
      </c>
      <c r="C701" s="16">
        <v>3</v>
      </c>
      <c r="D701" s="28">
        <v>42076</v>
      </c>
      <c r="E701" s="28">
        <v>42104</v>
      </c>
      <c r="F701" s="29">
        <f>ORDER!$G701-ORDER!$D701</f>
        <v>3</v>
      </c>
      <c r="G701" s="28">
        <v>42079</v>
      </c>
      <c r="H701" s="16">
        <v>2</v>
      </c>
      <c r="I701" s="16">
        <v>3.26</v>
      </c>
    </row>
    <row r="702" spans="1:9" x14ac:dyDescent="0.35">
      <c r="A702" s="14">
        <v>10948</v>
      </c>
      <c r="B702" s="14" t="s">
        <v>179</v>
      </c>
      <c r="C702" s="14">
        <v>3</v>
      </c>
      <c r="D702" s="26">
        <v>42076</v>
      </c>
      <c r="E702" s="26">
        <v>42104</v>
      </c>
      <c r="F702" s="27">
        <f>ORDER!$G702-ORDER!$D702</f>
        <v>6</v>
      </c>
      <c r="G702" s="26">
        <v>42082</v>
      </c>
      <c r="H702" s="14">
        <v>3</v>
      </c>
      <c r="I702" s="14">
        <v>23.39</v>
      </c>
    </row>
    <row r="703" spans="1:9" x14ac:dyDescent="0.35">
      <c r="A703" s="16">
        <v>10949</v>
      </c>
      <c r="B703" s="16" t="s">
        <v>110</v>
      </c>
      <c r="C703" s="16">
        <v>2</v>
      </c>
      <c r="D703" s="28">
        <v>42076</v>
      </c>
      <c r="E703" s="28">
        <v>42104</v>
      </c>
      <c r="F703" s="29">
        <f>ORDER!$G703-ORDER!$D703</f>
        <v>4</v>
      </c>
      <c r="G703" s="28">
        <v>42080</v>
      </c>
      <c r="H703" s="16">
        <v>3</v>
      </c>
      <c r="I703" s="16">
        <v>74.44</v>
      </c>
    </row>
    <row r="704" spans="1:9" x14ac:dyDescent="0.35">
      <c r="A704" s="14">
        <v>10950</v>
      </c>
      <c r="B704" s="14" t="s">
        <v>170</v>
      </c>
      <c r="C704" s="14">
        <v>1</v>
      </c>
      <c r="D704" s="26">
        <v>42079</v>
      </c>
      <c r="E704" s="26">
        <v>42107</v>
      </c>
      <c r="F704" s="27">
        <f>ORDER!$G704-ORDER!$D704</f>
        <v>7</v>
      </c>
      <c r="G704" s="26">
        <v>42086</v>
      </c>
      <c r="H704" s="14">
        <v>2</v>
      </c>
      <c r="I704" s="14">
        <v>2.5</v>
      </c>
    </row>
    <row r="705" spans="1:9" x14ac:dyDescent="0.35">
      <c r="A705" s="16">
        <v>10951</v>
      </c>
      <c r="B705" s="16" t="s">
        <v>101</v>
      </c>
      <c r="C705" s="16">
        <v>9</v>
      </c>
      <c r="D705" s="28">
        <v>42079</v>
      </c>
      <c r="E705" s="28">
        <v>42121</v>
      </c>
      <c r="F705" s="29">
        <f>ORDER!$G705-ORDER!$D705</f>
        <v>22</v>
      </c>
      <c r="G705" s="28">
        <v>42101</v>
      </c>
      <c r="H705" s="16">
        <v>2</v>
      </c>
      <c r="I705" s="16">
        <v>30.85</v>
      </c>
    </row>
    <row r="706" spans="1:9" x14ac:dyDescent="0.35">
      <c r="A706" s="14">
        <v>10952</v>
      </c>
      <c r="B706" s="14" t="s">
        <v>75</v>
      </c>
      <c r="C706" s="14">
        <v>1</v>
      </c>
      <c r="D706" s="26">
        <v>42079</v>
      </c>
      <c r="E706" s="26">
        <v>42121</v>
      </c>
      <c r="F706" s="27">
        <f>ORDER!$G706-ORDER!$D706</f>
        <v>8</v>
      </c>
      <c r="G706" s="26">
        <v>42087</v>
      </c>
      <c r="H706" s="14">
        <v>1</v>
      </c>
      <c r="I706" s="14">
        <v>40.42</v>
      </c>
    </row>
    <row r="707" spans="1:9" x14ac:dyDescent="0.35">
      <c r="A707" s="16">
        <v>10953</v>
      </c>
      <c r="B707" s="16" t="s">
        <v>87</v>
      </c>
      <c r="C707" s="16">
        <v>9</v>
      </c>
      <c r="D707" s="28">
        <v>42079</v>
      </c>
      <c r="E707" s="28">
        <v>42093</v>
      </c>
      <c r="F707" s="29">
        <f>ORDER!$G707-ORDER!$D707</f>
        <v>9</v>
      </c>
      <c r="G707" s="28">
        <v>42088</v>
      </c>
      <c r="H707" s="16">
        <v>2</v>
      </c>
      <c r="I707" s="16">
        <v>23.72</v>
      </c>
    </row>
    <row r="708" spans="1:9" x14ac:dyDescent="0.35">
      <c r="A708" s="14">
        <v>10954</v>
      </c>
      <c r="B708" s="14" t="s">
        <v>229</v>
      </c>
      <c r="C708" s="14">
        <v>5</v>
      </c>
      <c r="D708" s="26">
        <v>42080</v>
      </c>
      <c r="E708" s="26">
        <v>42122</v>
      </c>
      <c r="F708" s="27">
        <f>ORDER!$G708-ORDER!$D708</f>
        <v>3</v>
      </c>
      <c r="G708" s="26">
        <v>42083</v>
      </c>
      <c r="H708" s="14">
        <v>1</v>
      </c>
      <c r="I708" s="14">
        <v>27.91</v>
      </c>
    </row>
    <row r="709" spans="1:9" x14ac:dyDescent="0.35">
      <c r="A709" s="16">
        <v>10955</v>
      </c>
      <c r="B709" s="16" t="s">
        <v>134</v>
      </c>
      <c r="C709" s="16">
        <v>8</v>
      </c>
      <c r="D709" s="28">
        <v>42080</v>
      </c>
      <c r="E709" s="28">
        <v>42108</v>
      </c>
      <c r="F709" s="29">
        <f>ORDER!$G709-ORDER!$D709</f>
        <v>3</v>
      </c>
      <c r="G709" s="28">
        <v>42083</v>
      </c>
      <c r="H709" s="16">
        <v>2</v>
      </c>
      <c r="I709" s="16">
        <v>3.26</v>
      </c>
    </row>
    <row r="710" spans="1:9" x14ac:dyDescent="0.35">
      <c r="A710" s="14">
        <v>10956</v>
      </c>
      <c r="B710" s="14" t="s">
        <v>94</v>
      </c>
      <c r="C710" s="14">
        <v>6</v>
      </c>
      <c r="D710" s="26">
        <v>42080</v>
      </c>
      <c r="E710" s="26">
        <v>42122</v>
      </c>
      <c r="F710" s="27">
        <f>ORDER!$G710-ORDER!$D710</f>
        <v>3</v>
      </c>
      <c r="G710" s="26">
        <v>42083</v>
      </c>
      <c r="H710" s="14">
        <v>2</v>
      </c>
      <c r="I710" s="14">
        <v>44.65</v>
      </c>
    </row>
    <row r="711" spans="1:9" x14ac:dyDescent="0.35">
      <c r="A711" s="16">
        <v>10957</v>
      </c>
      <c r="B711" s="16" t="s">
        <v>109</v>
      </c>
      <c r="C711" s="16">
        <v>8</v>
      </c>
      <c r="D711" s="28">
        <v>42081</v>
      </c>
      <c r="E711" s="28">
        <v>42109</v>
      </c>
      <c r="F711" s="29">
        <f>ORDER!$G711-ORDER!$D711</f>
        <v>9</v>
      </c>
      <c r="G711" s="28">
        <v>42090</v>
      </c>
      <c r="H711" s="16">
        <v>3</v>
      </c>
      <c r="I711" s="16">
        <v>105.36</v>
      </c>
    </row>
    <row r="712" spans="1:9" x14ac:dyDescent="0.35">
      <c r="A712" s="14">
        <v>10958</v>
      </c>
      <c r="B712" s="14" t="s">
        <v>249</v>
      </c>
      <c r="C712" s="14">
        <v>7</v>
      </c>
      <c r="D712" s="26">
        <v>42081</v>
      </c>
      <c r="E712" s="26">
        <v>42109</v>
      </c>
      <c r="F712" s="27">
        <f>ORDER!$G712-ORDER!$D712</f>
        <v>9</v>
      </c>
      <c r="G712" s="26">
        <v>42090</v>
      </c>
      <c r="H712" s="14">
        <v>2</v>
      </c>
      <c r="I712" s="14">
        <v>49.56</v>
      </c>
    </row>
    <row r="713" spans="1:9" x14ac:dyDescent="0.35">
      <c r="A713" s="16">
        <v>10959</v>
      </c>
      <c r="B713" s="16" t="s">
        <v>182</v>
      </c>
      <c r="C713" s="16">
        <v>6</v>
      </c>
      <c r="D713" s="28">
        <v>42081</v>
      </c>
      <c r="E713" s="28">
        <v>42123</v>
      </c>
      <c r="F713" s="29">
        <f>ORDER!$G713-ORDER!$D713</f>
        <v>5</v>
      </c>
      <c r="G713" s="28">
        <v>42086</v>
      </c>
      <c r="H713" s="16">
        <v>2</v>
      </c>
      <c r="I713" s="16">
        <v>4.9800000000000004</v>
      </c>
    </row>
    <row r="714" spans="1:9" x14ac:dyDescent="0.35">
      <c r="A714" s="14">
        <v>10960</v>
      </c>
      <c r="B714" s="14" t="s">
        <v>109</v>
      </c>
      <c r="C714" s="14">
        <v>3</v>
      </c>
      <c r="D714" s="26">
        <v>42082</v>
      </c>
      <c r="E714" s="26">
        <v>42096</v>
      </c>
      <c r="F714" s="27">
        <f>ORDER!$G714-ORDER!$D714</f>
        <v>20</v>
      </c>
      <c r="G714" s="26">
        <v>42102</v>
      </c>
      <c r="H714" s="14">
        <v>1</v>
      </c>
      <c r="I714" s="14">
        <v>2.08</v>
      </c>
    </row>
    <row r="715" spans="1:9" x14ac:dyDescent="0.35">
      <c r="A715" s="16">
        <v>10961</v>
      </c>
      <c r="B715" s="16" t="s">
        <v>269</v>
      </c>
      <c r="C715" s="16">
        <v>8</v>
      </c>
      <c r="D715" s="28">
        <v>42082</v>
      </c>
      <c r="E715" s="28">
        <v>42110</v>
      </c>
      <c r="F715" s="29">
        <f>ORDER!$G715-ORDER!$D715</f>
        <v>11</v>
      </c>
      <c r="G715" s="28">
        <v>42093</v>
      </c>
      <c r="H715" s="16">
        <v>1</v>
      </c>
      <c r="I715" s="16">
        <v>104.47</v>
      </c>
    </row>
    <row r="716" spans="1:9" x14ac:dyDescent="0.35">
      <c r="A716" s="14">
        <v>10962</v>
      </c>
      <c r="B716" s="14" t="s">
        <v>163</v>
      </c>
      <c r="C716" s="14">
        <v>8</v>
      </c>
      <c r="D716" s="26">
        <v>42082</v>
      </c>
      <c r="E716" s="26">
        <v>42110</v>
      </c>
      <c r="F716" s="27">
        <f>ORDER!$G716-ORDER!$D716</f>
        <v>4</v>
      </c>
      <c r="G716" s="26">
        <v>42086</v>
      </c>
      <c r="H716" s="14">
        <v>2</v>
      </c>
      <c r="I716" s="14">
        <v>275.79000000000002</v>
      </c>
    </row>
    <row r="717" spans="1:9" x14ac:dyDescent="0.35">
      <c r="A717" s="16">
        <v>10963</v>
      </c>
      <c r="B717" s="16" t="s">
        <v>171</v>
      </c>
      <c r="C717" s="16">
        <v>9</v>
      </c>
      <c r="D717" s="28">
        <v>42082</v>
      </c>
      <c r="E717" s="28">
        <v>42110</v>
      </c>
      <c r="F717" s="29">
        <f>ORDER!$G717-ORDER!$D717</f>
        <v>7</v>
      </c>
      <c r="G717" s="28">
        <v>42089</v>
      </c>
      <c r="H717" s="16">
        <v>3</v>
      </c>
      <c r="I717" s="16">
        <v>2.7</v>
      </c>
    </row>
    <row r="718" spans="1:9" x14ac:dyDescent="0.35">
      <c r="A718" s="14">
        <v>10964</v>
      </c>
      <c r="B718" s="14" t="s">
        <v>296</v>
      </c>
      <c r="C718" s="14">
        <v>3</v>
      </c>
      <c r="D718" s="26">
        <v>42083</v>
      </c>
      <c r="E718" s="26">
        <v>42111</v>
      </c>
      <c r="F718" s="27">
        <f>ORDER!$G718-ORDER!$D718</f>
        <v>4</v>
      </c>
      <c r="G718" s="26">
        <v>42087</v>
      </c>
      <c r="H718" s="14">
        <v>2</v>
      </c>
      <c r="I718" s="14">
        <v>87.38</v>
      </c>
    </row>
    <row r="719" spans="1:9" x14ac:dyDescent="0.35">
      <c r="A719" s="16">
        <v>10965</v>
      </c>
      <c r="B719" s="16" t="s">
        <v>252</v>
      </c>
      <c r="C719" s="16">
        <v>6</v>
      </c>
      <c r="D719" s="28">
        <v>42083</v>
      </c>
      <c r="E719" s="28">
        <v>42111</v>
      </c>
      <c r="F719" s="29">
        <f>ORDER!$G719-ORDER!$D719</f>
        <v>10</v>
      </c>
      <c r="G719" s="28">
        <v>42093</v>
      </c>
      <c r="H719" s="16">
        <v>3</v>
      </c>
      <c r="I719" s="16">
        <v>144.38</v>
      </c>
    </row>
    <row r="720" spans="1:9" x14ac:dyDescent="0.35">
      <c r="A720" s="14">
        <v>10966</v>
      </c>
      <c r="B720" s="14" t="s">
        <v>97</v>
      </c>
      <c r="C720" s="14">
        <v>4</v>
      </c>
      <c r="D720" s="26">
        <v>42083</v>
      </c>
      <c r="E720" s="26">
        <v>42111</v>
      </c>
      <c r="F720" s="27">
        <f>ORDER!$G720-ORDER!$D720</f>
        <v>19</v>
      </c>
      <c r="G720" s="26">
        <v>42102</v>
      </c>
      <c r="H720" s="14">
        <v>1</v>
      </c>
      <c r="I720" s="14">
        <v>27.19</v>
      </c>
    </row>
    <row r="721" spans="1:9" x14ac:dyDescent="0.35">
      <c r="A721" s="16">
        <v>10967</v>
      </c>
      <c r="B721" s="16" t="s">
        <v>78</v>
      </c>
      <c r="C721" s="16">
        <v>2</v>
      </c>
      <c r="D721" s="28">
        <v>42086</v>
      </c>
      <c r="E721" s="28">
        <v>42114</v>
      </c>
      <c r="F721" s="29">
        <f>ORDER!$G721-ORDER!$D721</f>
        <v>10</v>
      </c>
      <c r="G721" s="28">
        <v>42096</v>
      </c>
      <c r="H721" s="16">
        <v>2</v>
      </c>
      <c r="I721" s="16">
        <v>62.22</v>
      </c>
    </row>
    <row r="722" spans="1:9" x14ac:dyDescent="0.35">
      <c r="A722" s="14">
        <v>10968</v>
      </c>
      <c r="B722" s="14" t="s">
        <v>113</v>
      </c>
      <c r="C722" s="14">
        <v>1</v>
      </c>
      <c r="D722" s="26">
        <v>42086</v>
      </c>
      <c r="E722" s="26">
        <v>42114</v>
      </c>
      <c r="F722" s="27">
        <f>ORDER!$G722-ORDER!$D722</f>
        <v>9</v>
      </c>
      <c r="G722" s="26">
        <v>42095</v>
      </c>
      <c r="H722" s="14">
        <v>3</v>
      </c>
      <c r="I722" s="14">
        <v>74.599999999999994</v>
      </c>
    </row>
    <row r="723" spans="1:9" x14ac:dyDescent="0.35">
      <c r="A723" s="16">
        <v>10969</v>
      </c>
      <c r="B723" s="16" t="s">
        <v>128</v>
      </c>
      <c r="C723" s="16">
        <v>1</v>
      </c>
      <c r="D723" s="28">
        <v>42086</v>
      </c>
      <c r="E723" s="28">
        <v>42114</v>
      </c>
      <c r="F723" s="29">
        <f>ORDER!$G723-ORDER!$D723</f>
        <v>7</v>
      </c>
      <c r="G723" s="28">
        <v>42093</v>
      </c>
      <c r="H723" s="16">
        <v>2</v>
      </c>
      <c r="I723" s="16">
        <v>0.21</v>
      </c>
    </row>
    <row r="724" spans="1:9" x14ac:dyDescent="0.35">
      <c r="A724" s="14">
        <v>10970</v>
      </c>
      <c r="B724" s="14" t="s">
        <v>102</v>
      </c>
      <c r="C724" s="14">
        <v>9</v>
      </c>
      <c r="D724" s="26">
        <v>42087</v>
      </c>
      <c r="E724" s="26">
        <v>42101</v>
      </c>
      <c r="F724" s="27">
        <f>ORDER!$G724-ORDER!$D724</f>
        <v>31</v>
      </c>
      <c r="G724" s="26">
        <v>42118</v>
      </c>
      <c r="H724" s="14">
        <v>1</v>
      </c>
      <c r="I724" s="14">
        <v>16.16</v>
      </c>
    </row>
    <row r="725" spans="1:9" x14ac:dyDescent="0.35">
      <c r="A725" s="16">
        <v>10971</v>
      </c>
      <c r="B725" s="16" t="s">
        <v>164</v>
      </c>
      <c r="C725" s="16">
        <v>2</v>
      </c>
      <c r="D725" s="28">
        <v>42087</v>
      </c>
      <c r="E725" s="28">
        <v>42115</v>
      </c>
      <c r="F725" s="29">
        <f>ORDER!$G725-ORDER!$D725</f>
        <v>9</v>
      </c>
      <c r="G725" s="28">
        <v>42096</v>
      </c>
      <c r="H725" s="16">
        <v>2</v>
      </c>
      <c r="I725" s="16">
        <v>121.82</v>
      </c>
    </row>
    <row r="726" spans="1:9" x14ac:dyDescent="0.35">
      <c r="A726" s="14">
        <v>10972</v>
      </c>
      <c r="B726" s="14" t="s">
        <v>208</v>
      </c>
      <c r="C726" s="14">
        <v>4</v>
      </c>
      <c r="D726" s="26">
        <v>42087</v>
      </c>
      <c r="E726" s="26">
        <v>42115</v>
      </c>
      <c r="F726" s="27">
        <f>ORDER!$G726-ORDER!$D726</f>
        <v>2</v>
      </c>
      <c r="G726" s="26">
        <v>42089</v>
      </c>
      <c r="H726" s="14">
        <v>2</v>
      </c>
      <c r="I726" s="14">
        <v>0.02</v>
      </c>
    </row>
    <row r="727" spans="1:9" x14ac:dyDescent="0.35">
      <c r="A727" s="16">
        <v>10973</v>
      </c>
      <c r="B727" s="16" t="s">
        <v>208</v>
      </c>
      <c r="C727" s="16">
        <v>6</v>
      </c>
      <c r="D727" s="28">
        <v>42087</v>
      </c>
      <c r="E727" s="28">
        <v>42115</v>
      </c>
      <c r="F727" s="29">
        <f>ORDER!$G727-ORDER!$D727</f>
        <v>3</v>
      </c>
      <c r="G727" s="28">
        <v>42090</v>
      </c>
      <c r="H727" s="16">
        <v>2</v>
      </c>
      <c r="I727" s="16">
        <v>15.17</v>
      </c>
    </row>
    <row r="728" spans="1:9" x14ac:dyDescent="0.35">
      <c r="A728" s="14">
        <v>10974</v>
      </c>
      <c r="B728" s="14" t="s">
        <v>158</v>
      </c>
      <c r="C728" s="14">
        <v>3</v>
      </c>
      <c r="D728" s="26">
        <v>42088</v>
      </c>
      <c r="E728" s="26">
        <v>42102</v>
      </c>
      <c r="F728" s="27">
        <f>ORDER!$G728-ORDER!$D728</f>
        <v>9</v>
      </c>
      <c r="G728" s="26">
        <v>42097</v>
      </c>
      <c r="H728" s="14">
        <v>3</v>
      </c>
      <c r="I728" s="14">
        <v>12.96</v>
      </c>
    </row>
    <row r="729" spans="1:9" x14ac:dyDescent="0.35">
      <c r="A729" s="16">
        <v>10975</v>
      </c>
      <c r="B729" s="16" t="s">
        <v>110</v>
      </c>
      <c r="C729" s="16">
        <v>1</v>
      </c>
      <c r="D729" s="28">
        <v>42088</v>
      </c>
      <c r="E729" s="28">
        <v>42116</v>
      </c>
      <c r="F729" s="29">
        <f>ORDER!$G729-ORDER!$D729</f>
        <v>2</v>
      </c>
      <c r="G729" s="28">
        <v>42090</v>
      </c>
      <c r="H729" s="16">
        <v>3</v>
      </c>
      <c r="I729" s="16">
        <v>32.270000000000003</v>
      </c>
    </row>
    <row r="730" spans="1:9" x14ac:dyDescent="0.35">
      <c r="A730" s="14">
        <v>10976</v>
      </c>
      <c r="B730" s="14" t="s">
        <v>109</v>
      </c>
      <c r="C730" s="14">
        <v>1</v>
      </c>
      <c r="D730" s="26">
        <v>42088</v>
      </c>
      <c r="E730" s="26">
        <v>42130</v>
      </c>
      <c r="F730" s="27">
        <f>ORDER!$G730-ORDER!$D730</f>
        <v>9</v>
      </c>
      <c r="G730" s="26">
        <v>42097</v>
      </c>
      <c r="H730" s="14">
        <v>1</v>
      </c>
      <c r="I730" s="14">
        <v>37.97</v>
      </c>
    </row>
    <row r="731" spans="1:9" x14ac:dyDescent="0.35">
      <c r="A731" s="16">
        <v>10977</v>
      </c>
      <c r="B731" s="16" t="s">
        <v>134</v>
      </c>
      <c r="C731" s="16">
        <v>8</v>
      </c>
      <c r="D731" s="28">
        <v>42089</v>
      </c>
      <c r="E731" s="28">
        <v>42117</v>
      </c>
      <c r="F731" s="29">
        <f>ORDER!$G731-ORDER!$D731</f>
        <v>15</v>
      </c>
      <c r="G731" s="28">
        <v>42104</v>
      </c>
      <c r="H731" s="16">
        <v>3</v>
      </c>
      <c r="I731" s="16">
        <v>208.5</v>
      </c>
    </row>
    <row r="732" spans="1:9" x14ac:dyDescent="0.35">
      <c r="A732" s="14">
        <v>10978</v>
      </c>
      <c r="B732" s="14" t="s">
        <v>237</v>
      </c>
      <c r="C732" s="14">
        <v>9</v>
      </c>
      <c r="D732" s="26">
        <v>42089</v>
      </c>
      <c r="E732" s="26">
        <v>42117</v>
      </c>
      <c r="F732" s="27">
        <f>ORDER!$G732-ORDER!$D732</f>
        <v>28</v>
      </c>
      <c r="G732" s="26">
        <v>42117</v>
      </c>
      <c r="H732" s="14">
        <v>2</v>
      </c>
      <c r="I732" s="14">
        <v>32.82</v>
      </c>
    </row>
    <row r="733" spans="1:9" x14ac:dyDescent="0.35">
      <c r="A733" s="16">
        <v>10979</v>
      </c>
      <c r="B733" s="16" t="s">
        <v>113</v>
      </c>
      <c r="C733" s="16">
        <v>8</v>
      </c>
      <c r="D733" s="28">
        <v>42089</v>
      </c>
      <c r="E733" s="28">
        <v>42117</v>
      </c>
      <c r="F733" s="29">
        <f>ORDER!$G733-ORDER!$D733</f>
        <v>5</v>
      </c>
      <c r="G733" s="28">
        <v>42094</v>
      </c>
      <c r="H733" s="16">
        <v>2</v>
      </c>
      <c r="I733" s="16">
        <v>353.07</v>
      </c>
    </row>
    <row r="734" spans="1:9" x14ac:dyDescent="0.35">
      <c r="A734" s="14">
        <v>10980</v>
      </c>
      <c r="B734" s="14" t="s">
        <v>134</v>
      </c>
      <c r="C734" s="14">
        <v>4</v>
      </c>
      <c r="D734" s="26">
        <v>42090</v>
      </c>
      <c r="E734" s="26">
        <v>42132</v>
      </c>
      <c r="F734" s="27">
        <f>ORDER!$G734-ORDER!$D734</f>
        <v>21</v>
      </c>
      <c r="G734" s="26">
        <v>42111</v>
      </c>
      <c r="H734" s="14">
        <v>1</v>
      </c>
      <c r="I734" s="14">
        <v>1.26</v>
      </c>
    </row>
    <row r="735" spans="1:9" x14ac:dyDescent="0.35">
      <c r="A735" s="16">
        <v>10981</v>
      </c>
      <c r="B735" s="16" t="s">
        <v>82</v>
      </c>
      <c r="C735" s="16">
        <v>1</v>
      </c>
      <c r="D735" s="28">
        <v>42090</v>
      </c>
      <c r="E735" s="28">
        <v>42118</v>
      </c>
      <c r="F735" s="29">
        <f>ORDER!$G735-ORDER!$D735</f>
        <v>6</v>
      </c>
      <c r="G735" s="28">
        <v>42096</v>
      </c>
      <c r="H735" s="16">
        <v>2</v>
      </c>
      <c r="I735" s="16">
        <v>193.37</v>
      </c>
    </row>
    <row r="736" spans="1:9" x14ac:dyDescent="0.35">
      <c r="A736" s="14">
        <v>10982</v>
      </c>
      <c r="B736" s="14" t="s">
        <v>110</v>
      </c>
      <c r="C736" s="14">
        <v>2</v>
      </c>
      <c r="D736" s="26">
        <v>42090</v>
      </c>
      <c r="E736" s="26">
        <v>42118</v>
      </c>
      <c r="F736" s="27">
        <f>ORDER!$G736-ORDER!$D736</f>
        <v>12</v>
      </c>
      <c r="G736" s="26">
        <v>42102</v>
      </c>
      <c r="H736" s="14">
        <v>1</v>
      </c>
      <c r="I736" s="14">
        <v>14.01</v>
      </c>
    </row>
    <row r="737" spans="1:9" x14ac:dyDescent="0.35">
      <c r="A737" s="16">
        <v>10983</v>
      </c>
      <c r="B737" s="16" t="s">
        <v>289</v>
      </c>
      <c r="C737" s="16">
        <v>2</v>
      </c>
      <c r="D737" s="28">
        <v>42090</v>
      </c>
      <c r="E737" s="28">
        <v>42118</v>
      </c>
      <c r="F737" s="29">
        <f>ORDER!$G737-ORDER!$D737</f>
        <v>10</v>
      </c>
      <c r="G737" s="28">
        <v>42100</v>
      </c>
      <c r="H737" s="16">
        <v>2</v>
      </c>
      <c r="I737" s="16">
        <v>657.54</v>
      </c>
    </row>
    <row r="738" spans="1:9" x14ac:dyDescent="0.35">
      <c r="A738" s="14">
        <v>10984</v>
      </c>
      <c r="B738" s="14" t="s">
        <v>289</v>
      </c>
      <c r="C738" s="14">
        <v>1</v>
      </c>
      <c r="D738" s="26">
        <v>42093</v>
      </c>
      <c r="E738" s="26">
        <v>42121</v>
      </c>
      <c r="F738" s="27">
        <f>ORDER!$G738-ORDER!$D738</f>
        <v>4</v>
      </c>
      <c r="G738" s="26">
        <v>42097</v>
      </c>
      <c r="H738" s="14">
        <v>3</v>
      </c>
      <c r="I738" s="14">
        <v>211.22</v>
      </c>
    </row>
    <row r="739" spans="1:9" x14ac:dyDescent="0.35">
      <c r="A739" s="16">
        <v>10985</v>
      </c>
      <c r="B739" s="16" t="s">
        <v>198</v>
      </c>
      <c r="C739" s="16">
        <v>2</v>
      </c>
      <c r="D739" s="28">
        <v>42093</v>
      </c>
      <c r="E739" s="28">
        <v>42121</v>
      </c>
      <c r="F739" s="29">
        <f>ORDER!$G739-ORDER!$D739</f>
        <v>3</v>
      </c>
      <c r="G739" s="28">
        <v>42096</v>
      </c>
      <c r="H739" s="16">
        <v>1</v>
      </c>
      <c r="I739" s="16">
        <v>91.51</v>
      </c>
    </row>
    <row r="740" spans="1:9" x14ac:dyDescent="0.35">
      <c r="A740" s="14">
        <v>10986</v>
      </c>
      <c r="B740" s="14" t="s">
        <v>249</v>
      </c>
      <c r="C740" s="14">
        <v>8</v>
      </c>
      <c r="D740" s="26">
        <v>42093</v>
      </c>
      <c r="E740" s="26">
        <v>42121</v>
      </c>
      <c r="F740" s="27">
        <f>ORDER!$G740-ORDER!$D740</f>
        <v>22</v>
      </c>
      <c r="G740" s="26">
        <v>42115</v>
      </c>
      <c r="H740" s="14">
        <v>2</v>
      </c>
      <c r="I740" s="14">
        <v>217.86</v>
      </c>
    </row>
    <row r="741" spans="1:9" x14ac:dyDescent="0.35">
      <c r="A741" s="16">
        <v>10987</v>
      </c>
      <c r="B741" s="16" t="s">
        <v>142</v>
      </c>
      <c r="C741" s="16">
        <v>8</v>
      </c>
      <c r="D741" s="28">
        <v>42094</v>
      </c>
      <c r="E741" s="28">
        <v>42122</v>
      </c>
      <c r="F741" s="29">
        <f>ORDER!$G741-ORDER!$D741</f>
        <v>6</v>
      </c>
      <c r="G741" s="28">
        <v>42100</v>
      </c>
      <c r="H741" s="16">
        <v>1</v>
      </c>
      <c r="I741" s="16">
        <v>185.48</v>
      </c>
    </row>
    <row r="742" spans="1:9" x14ac:dyDescent="0.35">
      <c r="A742" s="14">
        <v>10988</v>
      </c>
      <c r="B742" s="14" t="s">
        <v>127</v>
      </c>
      <c r="C742" s="14">
        <v>3</v>
      </c>
      <c r="D742" s="26">
        <v>42094</v>
      </c>
      <c r="E742" s="26">
        <v>42122</v>
      </c>
      <c r="F742" s="27">
        <f>ORDER!$G742-ORDER!$D742</f>
        <v>10</v>
      </c>
      <c r="G742" s="26">
        <v>42104</v>
      </c>
      <c r="H742" s="14">
        <v>2</v>
      </c>
      <c r="I742" s="14">
        <v>61.14</v>
      </c>
    </row>
    <row r="743" spans="1:9" x14ac:dyDescent="0.35">
      <c r="A743" s="16">
        <v>10989</v>
      </c>
      <c r="B743" s="16" t="s">
        <v>124</v>
      </c>
      <c r="C743" s="16">
        <v>2</v>
      </c>
      <c r="D743" s="28">
        <v>42094</v>
      </c>
      <c r="E743" s="28">
        <v>42122</v>
      </c>
      <c r="F743" s="29">
        <f>ORDER!$G743-ORDER!$D743</f>
        <v>2</v>
      </c>
      <c r="G743" s="28">
        <v>42096</v>
      </c>
      <c r="H743" s="16">
        <v>1</v>
      </c>
      <c r="I743" s="16">
        <v>34.76</v>
      </c>
    </row>
    <row r="744" spans="1:9" x14ac:dyDescent="0.35">
      <c r="A744" s="14">
        <v>10990</v>
      </c>
      <c r="B744" s="14" t="s">
        <v>113</v>
      </c>
      <c r="C744" s="14">
        <v>2</v>
      </c>
      <c r="D744" s="26">
        <v>42095</v>
      </c>
      <c r="E744" s="26">
        <v>42137</v>
      </c>
      <c r="F744" s="27">
        <f>ORDER!$G744-ORDER!$D744</f>
        <v>6</v>
      </c>
      <c r="G744" s="26">
        <v>42101</v>
      </c>
      <c r="H744" s="14">
        <v>3</v>
      </c>
      <c r="I744" s="14">
        <v>117.61</v>
      </c>
    </row>
    <row r="745" spans="1:9" x14ac:dyDescent="0.35">
      <c r="A745" s="16">
        <v>10991</v>
      </c>
      <c r="B745" s="16" t="s">
        <v>163</v>
      </c>
      <c r="C745" s="16">
        <v>1</v>
      </c>
      <c r="D745" s="28">
        <v>42095</v>
      </c>
      <c r="E745" s="28">
        <v>42123</v>
      </c>
      <c r="F745" s="29">
        <f>ORDER!$G745-ORDER!$D745</f>
        <v>6</v>
      </c>
      <c r="G745" s="28">
        <v>42101</v>
      </c>
      <c r="H745" s="16">
        <v>1</v>
      </c>
      <c r="I745" s="16">
        <v>38.51</v>
      </c>
    </row>
    <row r="746" spans="1:9" x14ac:dyDescent="0.35">
      <c r="A746" s="14">
        <v>10992</v>
      </c>
      <c r="B746" s="14" t="s">
        <v>272</v>
      </c>
      <c r="C746" s="14">
        <v>1</v>
      </c>
      <c r="D746" s="26">
        <v>42095</v>
      </c>
      <c r="E746" s="26">
        <v>42123</v>
      </c>
      <c r="F746" s="27">
        <f>ORDER!$G746-ORDER!$D746</f>
        <v>2</v>
      </c>
      <c r="G746" s="26">
        <v>42097</v>
      </c>
      <c r="H746" s="14">
        <v>3</v>
      </c>
      <c r="I746" s="14">
        <v>4.2699999999999996</v>
      </c>
    </row>
    <row r="747" spans="1:9" x14ac:dyDescent="0.35">
      <c r="A747" s="16">
        <v>10993</v>
      </c>
      <c r="B747" s="16" t="s">
        <v>134</v>
      </c>
      <c r="C747" s="16">
        <v>7</v>
      </c>
      <c r="D747" s="28">
        <v>42095</v>
      </c>
      <c r="E747" s="28">
        <v>42123</v>
      </c>
      <c r="F747" s="29">
        <f>ORDER!$G747-ORDER!$D747</f>
        <v>9</v>
      </c>
      <c r="G747" s="28">
        <v>42104</v>
      </c>
      <c r="H747" s="16">
        <v>3</v>
      </c>
      <c r="I747" s="16">
        <v>8.81</v>
      </c>
    </row>
    <row r="748" spans="1:9" x14ac:dyDescent="0.35">
      <c r="A748" s="14">
        <v>10994</v>
      </c>
      <c r="B748" s="14" t="s">
        <v>305</v>
      </c>
      <c r="C748" s="14">
        <v>2</v>
      </c>
      <c r="D748" s="26">
        <v>42096</v>
      </c>
      <c r="E748" s="26">
        <v>42110</v>
      </c>
      <c r="F748" s="27">
        <f>ORDER!$G748-ORDER!$D748</f>
        <v>7</v>
      </c>
      <c r="G748" s="26">
        <v>42103</v>
      </c>
      <c r="H748" s="14">
        <v>3</v>
      </c>
      <c r="I748" s="14">
        <v>65.53</v>
      </c>
    </row>
    <row r="749" spans="1:9" x14ac:dyDescent="0.35">
      <c r="A749" s="16">
        <v>10995</v>
      </c>
      <c r="B749" s="16" t="s">
        <v>258</v>
      </c>
      <c r="C749" s="16">
        <v>1</v>
      </c>
      <c r="D749" s="28">
        <v>42096</v>
      </c>
      <c r="E749" s="28">
        <v>42124</v>
      </c>
      <c r="F749" s="29">
        <f>ORDER!$G749-ORDER!$D749</f>
        <v>4</v>
      </c>
      <c r="G749" s="28">
        <v>42100</v>
      </c>
      <c r="H749" s="16">
        <v>3</v>
      </c>
      <c r="I749" s="16">
        <v>46</v>
      </c>
    </row>
    <row r="750" spans="1:9" x14ac:dyDescent="0.35">
      <c r="A750" s="14">
        <v>10996</v>
      </c>
      <c r="B750" s="14" t="s">
        <v>163</v>
      </c>
      <c r="C750" s="14">
        <v>4</v>
      </c>
      <c r="D750" s="26">
        <v>42096</v>
      </c>
      <c r="E750" s="26">
        <v>42124</v>
      </c>
      <c r="F750" s="27">
        <f>ORDER!$G750-ORDER!$D750</f>
        <v>8</v>
      </c>
      <c r="G750" s="26">
        <v>42104</v>
      </c>
      <c r="H750" s="14">
        <v>2</v>
      </c>
      <c r="I750" s="14">
        <v>1.1200000000000001</v>
      </c>
    </row>
    <row r="751" spans="1:9" x14ac:dyDescent="0.35">
      <c r="A751" s="16">
        <v>10997</v>
      </c>
      <c r="B751" s="16" t="s">
        <v>194</v>
      </c>
      <c r="C751" s="16">
        <v>8</v>
      </c>
      <c r="D751" s="28">
        <v>42097</v>
      </c>
      <c r="E751" s="28">
        <v>42139</v>
      </c>
      <c r="F751" s="29">
        <f>ORDER!$G751-ORDER!$D751</f>
        <v>10</v>
      </c>
      <c r="G751" s="28">
        <v>42107</v>
      </c>
      <c r="H751" s="16">
        <v>2</v>
      </c>
      <c r="I751" s="16">
        <v>73.91</v>
      </c>
    </row>
    <row r="752" spans="1:9" x14ac:dyDescent="0.35">
      <c r="A752" s="14">
        <v>10998</v>
      </c>
      <c r="B752" s="14" t="s">
        <v>307</v>
      </c>
      <c r="C752" s="14">
        <v>8</v>
      </c>
      <c r="D752" s="26">
        <v>42097</v>
      </c>
      <c r="E752" s="26">
        <v>42111</v>
      </c>
      <c r="F752" s="27">
        <f>ORDER!$G752-ORDER!$D752</f>
        <v>14</v>
      </c>
      <c r="G752" s="26">
        <v>42111</v>
      </c>
      <c r="H752" s="14">
        <v>2</v>
      </c>
      <c r="I752" s="14">
        <v>20.309999999999999</v>
      </c>
    </row>
    <row r="753" spans="1:9" x14ac:dyDescent="0.35">
      <c r="A753" s="16">
        <v>10999</v>
      </c>
      <c r="B753" s="16" t="s">
        <v>121</v>
      </c>
      <c r="C753" s="16">
        <v>6</v>
      </c>
      <c r="D753" s="28">
        <v>42097</v>
      </c>
      <c r="E753" s="28">
        <v>42125</v>
      </c>
      <c r="F753" s="29">
        <f>ORDER!$G753-ORDER!$D753</f>
        <v>7</v>
      </c>
      <c r="G753" s="28">
        <v>42104</v>
      </c>
      <c r="H753" s="16">
        <v>2</v>
      </c>
      <c r="I753" s="16">
        <v>96.35</v>
      </c>
    </row>
    <row r="754" spans="1:9" x14ac:dyDescent="0.35">
      <c r="A754" s="14">
        <v>11000</v>
      </c>
      <c r="B754" s="14" t="s">
        <v>127</v>
      </c>
      <c r="C754" s="14">
        <v>2</v>
      </c>
      <c r="D754" s="26">
        <v>42100</v>
      </c>
      <c r="E754" s="26">
        <v>42128</v>
      </c>
      <c r="F754" s="27">
        <f>ORDER!$G754-ORDER!$D754</f>
        <v>8</v>
      </c>
      <c r="G754" s="26">
        <v>42108</v>
      </c>
      <c r="H754" s="14">
        <v>3</v>
      </c>
      <c r="I754" s="14">
        <v>55.12</v>
      </c>
    </row>
    <row r="755" spans="1:9" x14ac:dyDescent="0.35">
      <c r="A755" s="16">
        <v>11001</v>
      </c>
      <c r="B755" s="16" t="s">
        <v>134</v>
      </c>
      <c r="C755" s="16">
        <v>2</v>
      </c>
      <c r="D755" s="28">
        <v>42100</v>
      </c>
      <c r="E755" s="28">
        <v>42128</v>
      </c>
      <c r="F755" s="29">
        <f>ORDER!$G755-ORDER!$D755</f>
        <v>8</v>
      </c>
      <c r="G755" s="28">
        <v>42108</v>
      </c>
      <c r="H755" s="16">
        <v>2</v>
      </c>
      <c r="I755" s="16">
        <v>197.3</v>
      </c>
    </row>
    <row r="756" spans="1:9" x14ac:dyDescent="0.35">
      <c r="A756" s="14">
        <v>11002</v>
      </c>
      <c r="B756" s="14" t="s">
        <v>289</v>
      </c>
      <c r="C756" s="14">
        <v>4</v>
      </c>
      <c r="D756" s="26">
        <v>42100</v>
      </c>
      <c r="E756" s="26">
        <v>42128</v>
      </c>
      <c r="F756" s="27">
        <f>ORDER!$G756-ORDER!$D756</f>
        <v>10</v>
      </c>
      <c r="G756" s="26">
        <v>42110</v>
      </c>
      <c r="H756" s="14">
        <v>1</v>
      </c>
      <c r="I756" s="14">
        <v>141.16</v>
      </c>
    </row>
    <row r="757" spans="1:9" x14ac:dyDescent="0.35">
      <c r="A757" s="16">
        <v>11003</v>
      </c>
      <c r="B757" s="16" t="s">
        <v>303</v>
      </c>
      <c r="C757" s="16">
        <v>3</v>
      </c>
      <c r="D757" s="28">
        <v>42100</v>
      </c>
      <c r="E757" s="28">
        <v>42128</v>
      </c>
      <c r="F757" s="29">
        <f>ORDER!$G757-ORDER!$D757</f>
        <v>2</v>
      </c>
      <c r="G757" s="28">
        <v>42102</v>
      </c>
      <c r="H757" s="16">
        <v>3</v>
      </c>
      <c r="I757" s="16">
        <v>14.91</v>
      </c>
    </row>
    <row r="758" spans="1:9" x14ac:dyDescent="0.35">
      <c r="A758" s="14">
        <v>11004</v>
      </c>
      <c r="B758" s="14" t="s">
        <v>237</v>
      </c>
      <c r="C758" s="14">
        <v>3</v>
      </c>
      <c r="D758" s="26">
        <v>42101</v>
      </c>
      <c r="E758" s="26">
        <v>42129</v>
      </c>
      <c r="F758" s="27">
        <f>ORDER!$G758-ORDER!$D758</f>
        <v>13</v>
      </c>
      <c r="G758" s="26">
        <v>42114</v>
      </c>
      <c r="H758" s="14">
        <v>1</v>
      </c>
      <c r="I758" s="14">
        <v>44.84</v>
      </c>
    </row>
    <row r="759" spans="1:9" x14ac:dyDescent="0.35">
      <c r="A759" s="16">
        <v>11005</v>
      </c>
      <c r="B759" s="16" t="s">
        <v>306</v>
      </c>
      <c r="C759" s="16">
        <v>2</v>
      </c>
      <c r="D759" s="28">
        <v>42101</v>
      </c>
      <c r="E759" s="28">
        <v>42129</v>
      </c>
      <c r="F759" s="29">
        <f>ORDER!$G759-ORDER!$D759</f>
        <v>3</v>
      </c>
      <c r="G759" s="28">
        <v>42104</v>
      </c>
      <c r="H759" s="16">
        <v>1</v>
      </c>
      <c r="I759" s="16">
        <v>0.75</v>
      </c>
    </row>
    <row r="760" spans="1:9" x14ac:dyDescent="0.35">
      <c r="A760" s="14">
        <v>11006</v>
      </c>
      <c r="B760" s="14" t="s">
        <v>186</v>
      </c>
      <c r="C760" s="14">
        <v>3</v>
      </c>
      <c r="D760" s="26">
        <v>42101</v>
      </c>
      <c r="E760" s="26">
        <v>42129</v>
      </c>
      <c r="F760" s="27">
        <f>ORDER!$G760-ORDER!$D760</f>
        <v>8</v>
      </c>
      <c r="G760" s="26">
        <v>42109</v>
      </c>
      <c r="H760" s="14">
        <v>2</v>
      </c>
      <c r="I760" s="14">
        <v>25.19</v>
      </c>
    </row>
    <row r="761" spans="1:9" x14ac:dyDescent="0.35">
      <c r="A761" s="16">
        <v>11007</v>
      </c>
      <c r="B761" s="16" t="s">
        <v>264</v>
      </c>
      <c r="C761" s="16">
        <v>8</v>
      </c>
      <c r="D761" s="28">
        <v>42102</v>
      </c>
      <c r="E761" s="28">
        <v>42130</v>
      </c>
      <c r="F761" s="29">
        <f>ORDER!$G761-ORDER!$D761</f>
        <v>5</v>
      </c>
      <c r="G761" s="28">
        <v>42107</v>
      </c>
      <c r="H761" s="16">
        <v>2</v>
      </c>
      <c r="I761" s="16">
        <v>202.24</v>
      </c>
    </row>
    <row r="762" spans="1:9" x14ac:dyDescent="0.35">
      <c r="A762" s="14">
        <v>11008</v>
      </c>
      <c r="B762" s="14" t="s">
        <v>113</v>
      </c>
      <c r="C762" s="14">
        <v>7</v>
      </c>
      <c r="D762" s="26">
        <v>42102</v>
      </c>
      <c r="E762" s="26">
        <v>42130</v>
      </c>
      <c r="F762" s="27">
        <v>0</v>
      </c>
      <c r="G762" s="14"/>
      <c r="H762" s="14">
        <v>3</v>
      </c>
      <c r="I762" s="14">
        <v>79.459999999999994</v>
      </c>
    </row>
    <row r="763" spans="1:9" x14ac:dyDescent="0.35">
      <c r="A763" s="16">
        <v>11009</v>
      </c>
      <c r="B763" s="16" t="s">
        <v>179</v>
      </c>
      <c r="C763" s="16">
        <v>2</v>
      </c>
      <c r="D763" s="28">
        <v>42102</v>
      </c>
      <c r="E763" s="28">
        <v>42130</v>
      </c>
      <c r="F763" s="29">
        <f>ORDER!$G763-ORDER!$D763</f>
        <v>2</v>
      </c>
      <c r="G763" s="28">
        <v>42104</v>
      </c>
      <c r="H763" s="16">
        <v>1</v>
      </c>
      <c r="I763" s="16">
        <v>59.11</v>
      </c>
    </row>
    <row r="764" spans="1:9" x14ac:dyDescent="0.35">
      <c r="A764" s="14">
        <v>11010</v>
      </c>
      <c r="B764" s="14" t="s">
        <v>211</v>
      </c>
      <c r="C764" s="14">
        <v>2</v>
      </c>
      <c r="D764" s="26">
        <v>42103</v>
      </c>
      <c r="E764" s="26">
        <v>42131</v>
      </c>
      <c r="F764" s="27">
        <f>ORDER!$G764-ORDER!$D764</f>
        <v>12</v>
      </c>
      <c r="G764" s="26">
        <v>42115</v>
      </c>
      <c r="H764" s="14">
        <v>2</v>
      </c>
      <c r="I764" s="14">
        <v>28.71</v>
      </c>
    </row>
    <row r="765" spans="1:9" x14ac:dyDescent="0.35">
      <c r="A765" s="16">
        <v>11011</v>
      </c>
      <c r="B765" s="16" t="s">
        <v>75</v>
      </c>
      <c r="C765" s="16">
        <v>3</v>
      </c>
      <c r="D765" s="28">
        <v>42103</v>
      </c>
      <c r="E765" s="28">
        <v>42131</v>
      </c>
      <c r="F765" s="29">
        <f>ORDER!$G765-ORDER!$D765</f>
        <v>4</v>
      </c>
      <c r="G765" s="28">
        <v>42107</v>
      </c>
      <c r="H765" s="16">
        <v>1</v>
      </c>
      <c r="I765" s="16">
        <v>1.21</v>
      </c>
    </row>
    <row r="766" spans="1:9" x14ac:dyDescent="0.35">
      <c r="A766" s="14">
        <v>11012</v>
      </c>
      <c r="B766" s="14" t="s">
        <v>145</v>
      </c>
      <c r="C766" s="14">
        <v>1</v>
      </c>
      <c r="D766" s="26">
        <v>42103</v>
      </c>
      <c r="E766" s="26">
        <v>42117</v>
      </c>
      <c r="F766" s="27">
        <f>ORDER!$G766-ORDER!$D766</f>
        <v>8</v>
      </c>
      <c r="G766" s="26">
        <v>42111</v>
      </c>
      <c r="H766" s="14">
        <v>3</v>
      </c>
      <c r="I766" s="14">
        <v>242.95</v>
      </c>
    </row>
    <row r="767" spans="1:9" x14ac:dyDescent="0.35">
      <c r="A767" s="16">
        <v>11013</v>
      </c>
      <c r="B767" s="16" t="s">
        <v>190</v>
      </c>
      <c r="C767" s="16">
        <v>2</v>
      </c>
      <c r="D767" s="28">
        <v>42103</v>
      </c>
      <c r="E767" s="28">
        <v>42131</v>
      </c>
      <c r="F767" s="29">
        <f>ORDER!$G767-ORDER!$D767</f>
        <v>1</v>
      </c>
      <c r="G767" s="28">
        <v>42104</v>
      </c>
      <c r="H767" s="16">
        <v>1</v>
      </c>
      <c r="I767" s="16">
        <v>32.99</v>
      </c>
    </row>
    <row r="768" spans="1:9" x14ac:dyDescent="0.35">
      <c r="A768" s="14">
        <v>11014</v>
      </c>
      <c r="B768" s="14" t="s">
        <v>229</v>
      </c>
      <c r="C768" s="14">
        <v>2</v>
      </c>
      <c r="D768" s="26">
        <v>42104</v>
      </c>
      <c r="E768" s="26">
        <v>42132</v>
      </c>
      <c r="F768" s="27">
        <f>ORDER!$G768-ORDER!$D768</f>
        <v>5</v>
      </c>
      <c r="G768" s="26">
        <v>42109</v>
      </c>
      <c r="H768" s="14">
        <v>3</v>
      </c>
      <c r="I768" s="14">
        <v>23.6</v>
      </c>
    </row>
    <row r="769" spans="1:9" x14ac:dyDescent="0.35">
      <c r="A769" s="16">
        <v>11015</v>
      </c>
      <c r="B769" s="16" t="s">
        <v>287</v>
      </c>
      <c r="C769" s="16">
        <v>2</v>
      </c>
      <c r="D769" s="28">
        <v>42104</v>
      </c>
      <c r="E769" s="28">
        <v>42118</v>
      </c>
      <c r="F769" s="29">
        <f>ORDER!$G769-ORDER!$D769</f>
        <v>10</v>
      </c>
      <c r="G769" s="28">
        <v>42114</v>
      </c>
      <c r="H769" s="16">
        <v>2</v>
      </c>
      <c r="I769" s="16">
        <v>4.62</v>
      </c>
    </row>
    <row r="770" spans="1:9" x14ac:dyDescent="0.35">
      <c r="A770" s="14">
        <v>11016</v>
      </c>
      <c r="B770" s="14" t="s">
        <v>87</v>
      </c>
      <c r="C770" s="14">
        <v>9</v>
      </c>
      <c r="D770" s="26">
        <v>42104</v>
      </c>
      <c r="E770" s="26">
        <v>42132</v>
      </c>
      <c r="F770" s="27">
        <f>ORDER!$G770-ORDER!$D770</f>
        <v>3</v>
      </c>
      <c r="G770" s="26">
        <v>42107</v>
      </c>
      <c r="H770" s="14">
        <v>2</v>
      </c>
      <c r="I770" s="14">
        <v>33.799999999999997</v>
      </c>
    </row>
    <row r="771" spans="1:9" x14ac:dyDescent="0.35">
      <c r="A771" s="16">
        <v>11017</v>
      </c>
      <c r="B771" s="16" t="s">
        <v>113</v>
      </c>
      <c r="C771" s="16">
        <v>9</v>
      </c>
      <c r="D771" s="28">
        <v>42107</v>
      </c>
      <c r="E771" s="28">
        <v>42135</v>
      </c>
      <c r="F771" s="29">
        <f>ORDER!$G771-ORDER!$D771</f>
        <v>7</v>
      </c>
      <c r="G771" s="28">
        <v>42114</v>
      </c>
      <c r="H771" s="16">
        <v>2</v>
      </c>
      <c r="I771" s="16">
        <v>754.26</v>
      </c>
    </row>
    <row r="772" spans="1:9" x14ac:dyDescent="0.35">
      <c r="A772" s="14">
        <v>11018</v>
      </c>
      <c r="B772" s="14" t="s">
        <v>232</v>
      </c>
      <c r="C772" s="14">
        <v>4</v>
      </c>
      <c r="D772" s="26">
        <v>42107</v>
      </c>
      <c r="E772" s="26">
        <v>42135</v>
      </c>
      <c r="F772" s="27">
        <f>ORDER!$G772-ORDER!$D772</f>
        <v>3</v>
      </c>
      <c r="G772" s="26">
        <v>42110</v>
      </c>
      <c r="H772" s="14">
        <v>2</v>
      </c>
      <c r="I772" s="14">
        <v>11.65</v>
      </c>
    </row>
    <row r="773" spans="1:9" x14ac:dyDescent="0.35">
      <c r="A773" s="16">
        <v>11019</v>
      </c>
      <c r="B773" s="16" t="s">
        <v>275</v>
      </c>
      <c r="C773" s="16">
        <v>6</v>
      </c>
      <c r="D773" s="28">
        <v>42107</v>
      </c>
      <c r="E773" s="28">
        <v>42135</v>
      </c>
      <c r="F773" s="29">
        <v>0</v>
      </c>
      <c r="G773" s="16"/>
      <c r="H773" s="16">
        <v>3</v>
      </c>
      <c r="I773" s="16">
        <v>3.17</v>
      </c>
    </row>
    <row r="774" spans="1:9" x14ac:dyDescent="0.35">
      <c r="A774" s="14">
        <v>11020</v>
      </c>
      <c r="B774" s="14" t="s">
        <v>121</v>
      </c>
      <c r="C774" s="14">
        <v>2</v>
      </c>
      <c r="D774" s="26">
        <v>42108</v>
      </c>
      <c r="E774" s="26">
        <v>42136</v>
      </c>
      <c r="F774" s="27">
        <f>ORDER!$G774-ORDER!$D774</f>
        <v>2</v>
      </c>
      <c r="G774" s="26">
        <v>42110</v>
      </c>
      <c r="H774" s="14">
        <v>2</v>
      </c>
      <c r="I774" s="14">
        <v>43.3</v>
      </c>
    </row>
    <row r="775" spans="1:9" x14ac:dyDescent="0.35">
      <c r="A775" s="16">
        <v>11021</v>
      </c>
      <c r="B775" s="16" t="s">
        <v>163</v>
      </c>
      <c r="C775" s="16">
        <v>3</v>
      </c>
      <c r="D775" s="28">
        <v>42108</v>
      </c>
      <c r="E775" s="28">
        <v>42136</v>
      </c>
      <c r="F775" s="29">
        <f>ORDER!$G775-ORDER!$D775</f>
        <v>7</v>
      </c>
      <c r="G775" s="28">
        <v>42115</v>
      </c>
      <c r="H775" s="16">
        <v>1</v>
      </c>
      <c r="I775" s="16">
        <v>297.18</v>
      </c>
    </row>
    <row r="776" spans="1:9" x14ac:dyDescent="0.35">
      <c r="A776" s="14">
        <v>11022</v>
      </c>
      <c r="B776" s="14" t="s">
        <v>82</v>
      </c>
      <c r="C776" s="14">
        <v>9</v>
      </c>
      <c r="D776" s="26">
        <v>42108</v>
      </c>
      <c r="E776" s="26">
        <v>42136</v>
      </c>
      <c r="F776" s="27">
        <f>ORDER!$G776-ORDER!$D776</f>
        <v>20</v>
      </c>
      <c r="G776" s="26">
        <v>42128</v>
      </c>
      <c r="H776" s="14">
        <v>2</v>
      </c>
      <c r="I776" s="14">
        <v>6.27</v>
      </c>
    </row>
    <row r="777" spans="1:9" x14ac:dyDescent="0.35">
      <c r="A777" s="16">
        <v>11023</v>
      </c>
      <c r="B777" s="16" t="s">
        <v>114</v>
      </c>
      <c r="C777" s="16">
        <v>1</v>
      </c>
      <c r="D777" s="28">
        <v>42108</v>
      </c>
      <c r="E777" s="28">
        <v>42122</v>
      </c>
      <c r="F777" s="29">
        <f>ORDER!$G777-ORDER!$D777</f>
        <v>10</v>
      </c>
      <c r="G777" s="28">
        <v>42118</v>
      </c>
      <c r="H777" s="16">
        <v>2</v>
      </c>
      <c r="I777" s="16">
        <v>123.83</v>
      </c>
    </row>
    <row r="778" spans="1:9" x14ac:dyDescent="0.35">
      <c r="A778" s="14">
        <v>11024</v>
      </c>
      <c r="B778" s="14" t="s">
        <v>142</v>
      </c>
      <c r="C778" s="14">
        <v>4</v>
      </c>
      <c r="D778" s="26">
        <v>42109</v>
      </c>
      <c r="E778" s="26">
        <v>42137</v>
      </c>
      <c r="F778" s="27">
        <f>ORDER!$G778-ORDER!$D778</f>
        <v>5</v>
      </c>
      <c r="G778" s="26">
        <v>42114</v>
      </c>
      <c r="H778" s="14">
        <v>1</v>
      </c>
      <c r="I778" s="14">
        <v>74.36</v>
      </c>
    </row>
    <row r="779" spans="1:9" x14ac:dyDescent="0.35">
      <c r="A779" s="16">
        <v>11025</v>
      </c>
      <c r="B779" s="16" t="s">
        <v>141</v>
      </c>
      <c r="C779" s="16">
        <v>6</v>
      </c>
      <c r="D779" s="28">
        <v>42109</v>
      </c>
      <c r="E779" s="28">
        <v>42137</v>
      </c>
      <c r="F779" s="29">
        <f>ORDER!$G779-ORDER!$D779</f>
        <v>9</v>
      </c>
      <c r="G779" s="28">
        <v>42118</v>
      </c>
      <c r="H779" s="16">
        <v>3</v>
      </c>
      <c r="I779" s="16">
        <v>29.17</v>
      </c>
    </row>
    <row r="780" spans="1:9" x14ac:dyDescent="0.35">
      <c r="A780" s="14">
        <v>11026</v>
      </c>
      <c r="B780" s="14" t="s">
        <v>167</v>
      </c>
      <c r="C780" s="14">
        <v>4</v>
      </c>
      <c r="D780" s="26">
        <v>42109</v>
      </c>
      <c r="E780" s="26">
        <v>42137</v>
      </c>
      <c r="F780" s="27">
        <f>ORDER!$G780-ORDER!$D780</f>
        <v>13</v>
      </c>
      <c r="G780" s="26">
        <v>42122</v>
      </c>
      <c r="H780" s="14">
        <v>1</v>
      </c>
      <c r="I780" s="14">
        <v>47.09</v>
      </c>
    </row>
    <row r="781" spans="1:9" x14ac:dyDescent="0.35">
      <c r="A781" s="16">
        <v>11027</v>
      </c>
      <c r="B781" s="16" t="s">
        <v>110</v>
      </c>
      <c r="C781" s="16">
        <v>1</v>
      </c>
      <c r="D781" s="28">
        <v>42110</v>
      </c>
      <c r="E781" s="28">
        <v>42138</v>
      </c>
      <c r="F781" s="29">
        <f>ORDER!$G781-ORDER!$D781</f>
        <v>4</v>
      </c>
      <c r="G781" s="28">
        <v>42114</v>
      </c>
      <c r="H781" s="16">
        <v>1</v>
      </c>
      <c r="I781" s="16">
        <v>52.52</v>
      </c>
    </row>
    <row r="782" spans="1:9" x14ac:dyDescent="0.35">
      <c r="A782" s="14">
        <v>11028</v>
      </c>
      <c r="B782" s="14" t="s">
        <v>204</v>
      </c>
      <c r="C782" s="14">
        <v>2</v>
      </c>
      <c r="D782" s="26">
        <v>42110</v>
      </c>
      <c r="E782" s="26">
        <v>42138</v>
      </c>
      <c r="F782" s="27">
        <f>ORDER!$G782-ORDER!$D782</f>
        <v>6</v>
      </c>
      <c r="G782" s="26">
        <v>42116</v>
      </c>
      <c r="H782" s="14">
        <v>1</v>
      </c>
      <c r="I782" s="14">
        <v>29.59</v>
      </c>
    </row>
    <row r="783" spans="1:9" x14ac:dyDescent="0.35">
      <c r="A783" s="16">
        <v>11029</v>
      </c>
      <c r="B783" s="16" t="s">
        <v>97</v>
      </c>
      <c r="C783" s="16">
        <v>4</v>
      </c>
      <c r="D783" s="28">
        <v>42110</v>
      </c>
      <c r="E783" s="28">
        <v>42138</v>
      </c>
      <c r="F783" s="29">
        <f>ORDER!$G783-ORDER!$D783</f>
        <v>11</v>
      </c>
      <c r="G783" s="28">
        <v>42121</v>
      </c>
      <c r="H783" s="16">
        <v>1</v>
      </c>
      <c r="I783" s="16">
        <v>47.84</v>
      </c>
    </row>
    <row r="784" spans="1:9" x14ac:dyDescent="0.35">
      <c r="A784" s="14">
        <v>11030</v>
      </c>
      <c r="B784" s="14" t="s">
        <v>289</v>
      </c>
      <c r="C784" s="14">
        <v>7</v>
      </c>
      <c r="D784" s="26">
        <v>42111</v>
      </c>
      <c r="E784" s="26">
        <v>42139</v>
      </c>
      <c r="F784" s="27">
        <f>ORDER!$G784-ORDER!$D784</f>
        <v>10</v>
      </c>
      <c r="G784" s="26">
        <v>42121</v>
      </c>
      <c r="H784" s="14">
        <v>2</v>
      </c>
      <c r="I784" s="14">
        <v>830.75</v>
      </c>
    </row>
    <row r="785" spans="1:9" x14ac:dyDescent="0.35">
      <c r="A785" s="16">
        <v>11031</v>
      </c>
      <c r="B785" s="16" t="s">
        <v>289</v>
      </c>
      <c r="C785" s="16">
        <v>6</v>
      </c>
      <c r="D785" s="28">
        <v>42111</v>
      </c>
      <c r="E785" s="28">
        <v>42139</v>
      </c>
      <c r="F785" s="29">
        <f>ORDER!$G785-ORDER!$D785</f>
        <v>7</v>
      </c>
      <c r="G785" s="28">
        <v>42118</v>
      </c>
      <c r="H785" s="16">
        <v>2</v>
      </c>
      <c r="I785" s="16">
        <v>227.22</v>
      </c>
    </row>
    <row r="786" spans="1:9" x14ac:dyDescent="0.35">
      <c r="A786" s="14">
        <v>11032</v>
      </c>
      <c r="B786" s="14" t="s">
        <v>152</v>
      </c>
      <c r="C786" s="14">
        <v>2</v>
      </c>
      <c r="D786" s="26">
        <v>42111</v>
      </c>
      <c r="E786" s="26">
        <v>42139</v>
      </c>
      <c r="F786" s="27">
        <f>ORDER!$G786-ORDER!$D786</f>
        <v>6</v>
      </c>
      <c r="G786" s="26">
        <v>42117</v>
      </c>
      <c r="H786" s="14">
        <v>3</v>
      </c>
      <c r="I786" s="14">
        <v>606.19000000000005</v>
      </c>
    </row>
    <row r="787" spans="1:9" x14ac:dyDescent="0.35">
      <c r="A787" s="16">
        <v>11033</v>
      </c>
      <c r="B787" s="16" t="s">
        <v>101</v>
      </c>
      <c r="C787" s="16">
        <v>7</v>
      </c>
      <c r="D787" s="28">
        <v>42111</v>
      </c>
      <c r="E787" s="28">
        <v>42139</v>
      </c>
      <c r="F787" s="29">
        <f>ORDER!$G787-ORDER!$D787</f>
        <v>6</v>
      </c>
      <c r="G787" s="28">
        <v>42117</v>
      </c>
      <c r="H787" s="16">
        <v>3</v>
      </c>
      <c r="I787" s="16">
        <v>84.74</v>
      </c>
    </row>
    <row r="788" spans="1:9" x14ac:dyDescent="0.35">
      <c r="A788" s="14">
        <v>11034</v>
      </c>
      <c r="B788" s="14" t="s">
        <v>252</v>
      </c>
      <c r="C788" s="14">
        <v>8</v>
      </c>
      <c r="D788" s="26">
        <v>42114</v>
      </c>
      <c r="E788" s="26">
        <v>42156</v>
      </c>
      <c r="F788" s="27">
        <f>ORDER!$G788-ORDER!$D788</f>
        <v>7</v>
      </c>
      <c r="G788" s="26">
        <v>42121</v>
      </c>
      <c r="H788" s="14">
        <v>1</v>
      </c>
      <c r="I788" s="14">
        <v>40.32</v>
      </c>
    </row>
    <row r="789" spans="1:9" x14ac:dyDescent="0.35">
      <c r="A789" s="16">
        <v>11035</v>
      </c>
      <c r="B789" s="16" t="s">
        <v>90</v>
      </c>
      <c r="C789" s="16">
        <v>2</v>
      </c>
      <c r="D789" s="28">
        <v>42114</v>
      </c>
      <c r="E789" s="28">
        <v>42142</v>
      </c>
      <c r="F789" s="29">
        <f>ORDER!$G789-ORDER!$D789</f>
        <v>4</v>
      </c>
      <c r="G789" s="28">
        <v>42118</v>
      </c>
      <c r="H789" s="16">
        <v>2</v>
      </c>
      <c r="I789" s="16">
        <v>0.17</v>
      </c>
    </row>
    <row r="790" spans="1:9" x14ac:dyDescent="0.35">
      <c r="A790" s="14">
        <v>11036</v>
      </c>
      <c r="B790" s="14" t="s">
        <v>135</v>
      </c>
      <c r="C790" s="14">
        <v>8</v>
      </c>
      <c r="D790" s="26">
        <v>42114</v>
      </c>
      <c r="E790" s="26">
        <v>42142</v>
      </c>
      <c r="F790" s="27">
        <f>ORDER!$G790-ORDER!$D790</f>
        <v>2</v>
      </c>
      <c r="G790" s="26">
        <v>42116</v>
      </c>
      <c r="H790" s="14">
        <v>3</v>
      </c>
      <c r="I790" s="14">
        <v>149.47</v>
      </c>
    </row>
    <row r="791" spans="1:9" x14ac:dyDescent="0.35">
      <c r="A791" s="16">
        <v>11037</v>
      </c>
      <c r="B791" s="16" t="s">
        <v>179</v>
      </c>
      <c r="C791" s="16">
        <v>7</v>
      </c>
      <c r="D791" s="28">
        <v>42115</v>
      </c>
      <c r="E791" s="28">
        <v>42143</v>
      </c>
      <c r="F791" s="29">
        <f>ORDER!$G791-ORDER!$D791</f>
        <v>6</v>
      </c>
      <c r="G791" s="28">
        <v>42121</v>
      </c>
      <c r="H791" s="16">
        <v>1</v>
      </c>
      <c r="I791" s="16">
        <v>3.2</v>
      </c>
    </row>
    <row r="792" spans="1:9" x14ac:dyDescent="0.35">
      <c r="A792" s="14">
        <v>11038</v>
      </c>
      <c r="B792" s="14" t="s">
        <v>90</v>
      </c>
      <c r="C792" s="14">
        <v>1</v>
      </c>
      <c r="D792" s="26">
        <v>42115</v>
      </c>
      <c r="E792" s="26">
        <v>42143</v>
      </c>
      <c r="F792" s="27">
        <f>ORDER!$G792-ORDER!$D792</f>
        <v>9</v>
      </c>
      <c r="G792" s="26">
        <v>42124</v>
      </c>
      <c r="H792" s="14">
        <v>2</v>
      </c>
      <c r="I792" s="14">
        <v>29.59</v>
      </c>
    </row>
    <row r="793" spans="1:9" x14ac:dyDescent="0.35">
      <c r="A793" s="16">
        <v>11039</v>
      </c>
      <c r="B793" s="16" t="s">
        <v>229</v>
      </c>
      <c r="C793" s="16">
        <v>1</v>
      </c>
      <c r="D793" s="28">
        <v>42115</v>
      </c>
      <c r="E793" s="28">
        <v>42143</v>
      </c>
      <c r="F793" s="29">
        <v>0</v>
      </c>
      <c r="G793" s="16"/>
      <c r="H793" s="16">
        <v>2</v>
      </c>
      <c r="I793" s="16">
        <v>65</v>
      </c>
    </row>
    <row r="794" spans="1:9" x14ac:dyDescent="0.35">
      <c r="A794" s="14">
        <v>11040</v>
      </c>
      <c r="B794" s="14" t="s">
        <v>186</v>
      </c>
      <c r="C794" s="14">
        <v>4</v>
      </c>
      <c r="D794" s="26">
        <v>42116</v>
      </c>
      <c r="E794" s="26">
        <v>42144</v>
      </c>
      <c r="F794" s="27">
        <v>0</v>
      </c>
      <c r="G794" s="14"/>
      <c r="H794" s="14">
        <v>3</v>
      </c>
      <c r="I794" s="14">
        <v>18.84</v>
      </c>
    </row>
    <row r="795" spans="1:9" x14ac:dyDescent="0.35">
      <c r="A795" s="16">
        <v>11041</v>
      </c>
      <c r="B795" s="16" t="s">
        <v>97</v>
      </c>
      <c r="C795" s="16">
        <v>3</v>
      </c>
      <c r="D795" s="28">
        <v>42116</v>
      </c>
      <c r="E795" s="28">
        <v>42144</v>
      </c>
      <c r="F795" s="29">
        <f>ORDER!$G795-ORDER!$D795</f>
        <v>6</v>
      </c>
      <c r="G795" s="28">
        <v>42122</v>
      </c>
      <c r="H795" s="16">
        <v>2</v>
      </c>
      <c r="I795" s="16">
        <v>48.22</v>
      </c>
    </row>
    <row r="796" spans="1:9" x14ac:dyDescent="0.35">
      <c r="A796" s="14">
        <v>11042</v>
      </c>
      <c r="B796" s="14" t="s">
        <v>128</v>
      </c>
      <c r="C796" s="14">
        <v>2</v>
      </c>
      <c r="D796" s="26">
        <v>42116</v>
      </c>
      <c r="E796" s="26">
        <v>42130</v>
      </c>
      <c r="F796" s="27">
        <f>ORDER!$G796-ORDER!$D796</f>
        <v>9</v>
      </c>
      <c r="G796" s="26">
        <v>42125</v>
      </c>
      <c r="H796" s="14">
        <v>1</v>
      </c>
      <c r="I796" s="14">
        <v>29.99</v>
      </c>
    </row>
    <row r="797" spans="1:9" x14ac:dyDescent="0.35">
      <c r="A797" s="16">
        <v>11043</v>
      </c>
      <c r="B797" s="16" t="s">
        <v>296</v>
      </c>
      <c r="C797" s="16">
        <v>5</v>
      </c>
      <c r="D797" s="28">
        <v>42116</v>
      </c>
      <c r="E797" s="28">
        <v>42144</v>
      </c>
      <c r="F797" s="29">
        <f>ORDER!$G797-ORDER!$D797</f>
        <v>7</v>
      </c>
      <c r="G797" s="28">
        <v>42123</v>
      </c>
      <c r="H797" s="16">
        <v>2</v>
      </c>
      <c r="I797" s="16">
        <v>8.8000000000000007</v>
      </c>
    </row>
    <row r="798" spans="1:9" x14ac:dyDescent="0.35">
      <c r="A798" s="14">
        <v>11044</v>
      </c>
      <c r="B798" s="14" t="s">
        <v>307</v>
      </c>
      <c r="C798" s="14">
        <v>4</v>
      </c>
      <c r="D798" s="26">
        <v>42117</v>
      </c>
      <c r="E798" s="26">
        <v>42145</v>
      </c>
      <c r="F798" s="27">
        <f>ORDER!$G798-ORDER!$D798</f>
        <v>8</v>
      </c>
      <c r="G798" s="26">
        <v>42125</v>
      </c>
      <c r="H798" s="14">
        <v>1</v>
      </c>
      <c r="I798" s="14">
        <v>8.7200000000000006</v>
      </c>
    </row>
    <row r="799" spans="1:9" x14ac:dyDescent="0.35">
      <c r="A799" s="16">
        <v>11045</v>
      </c>
      <c r="B799" s="16" t="s">
        <v>110</v>
      </c>
      <c r="C799" s="16">
        <v>6</v>
      </c>
      <c r="D799" s="28">
        <v>42117</v>
      </c>
      <c r="E799" s="28">
        <v>42145</v>
      </c>
      <c r="F799" s="29">
        <v>0</v>
      </c>
      <c r="G799" s="16"/>
      <c r="H799" s="16">
        <v>2</v>
      </c>
      <c r="I799" s="16">
        <v>70.58</v>
      </c>
    </row>
    <row r="800" spans="1:9" x14ac:dyDescent="0.35">
      <c r="A800" s="14">
        <v>11046</v>
      </c>
      <c r="B800" s="14" t="s">
        <v>248</v>
      </c>
      <c r="C800" s="14">
        <v>8</v>
      </c>
      <c r="D800" s="26">
        <v>42117</v>
      </c>
      <c r="E800" s="26">
        <v>42145</v>
      </c>
      <c r="F800" s="27">
        <f>ORDER!$G800-ORDER!$D800</f>
        <v>1</v>
      </c>
      <c r="G800" s="26">
        <v>42118</v>
      </c>
      <c r="H800" s="14">
        <v>2</v>
      </c>
      <c r="I800" s="14">
        <v>71.64</v>
      </c>
    </row>
    <row r="801" spans="1:9" x14ac:dyDescent="0.35">
      <c r="A801" s="16">
        <v>11047</v>
      </c>
      <c r="B801" s="16" t="s">
        <v>142</v>
      </c>
      <c r="C801" s="16">
        <v>7</v>
      </c>
      <c r="D801" s="28">
        <v>42118</v>
      </c>
      <c r="E801" s="28">
        <v>42146</v>
      </c>
      <c r="F801" s="29">
        <f>ORDER!$G801-ORDER!$D801</f>
        <v>7</v>
      </c>
      <c r="G801" s="28">
        <v>42125</v>
      </c>
      <c r="H801" s="16">
        <v>3</v>
      </c>
      <c r="I801" s="16">
        <v>46.62</v>
      </c>
    </row>
    <row r="802" spans="1:9" x14ac:dyDescent="0.35">
      <c r="A802" s="14">
        <v>11048</v>
      </c>
      <c r="B802" s="14" t="s">
        <v>110</v>
      </c>
      <c r="C802" s="14">
        <v>7</v>
      </c>
      <c r="D802" s="26">
        <v>42118</v>
      </c>
      <c r="E802" s="26">
        <v>42146</v>
      </c>
      <c r="F802" s="27">
        <f>ORDER!$G802-ORDER!$D802</f>
        <v>6</v>
      </c>
      <c r="G802" s="26">
        <v>42124</v>
      </c>
      <c r="H802" s="14">
        <v>3</v>
      </c>
      <c r="I802" s="14">
        <v>24.12</v>
      </c>
    </row>
    <row r="803" spans="1:9" x14ac:dyDescent="0.35">
      <c r="A803" s="16">
        <v>11049</v>
      </c>
      <c r="B803" s="16" t="s">
        <v>182</v>
      </c>
      <c r="C803" s="16">
        <v>3</v>
      </c>
      <c r="D803" s="28">
        <v>42118</v>
      </c>
      <c r="E803" s="28">
        <v>42146</v>
      </c>
      <c r="F803" s="29">
        <f>ORDER!$G803-ORDER!$D803</f>
        <v>10</v>
      </c>
      <c r="G803" s="28">
        <v>42128</v>
      </c>
      <c r="H803" s="16">
        <v>1</v>
      </c>
      <c r="I803" s="16">
        <v>8.34</v>
      </c>
    </row>
    <row r="804" spans="1:9" x14ac:dyDescent="0.35">
      <c r="A804" s="14">
        <v>11050</v>
      </c>
      <c r="B804" s="14" t="s">
        <v>134</v>
      </c>
      <c r="C804" s="14">
        <v>8</v>
      </c>
      <c r="D804" s="26">
        <v>42121</v>
      </c>
      <c r="E804" s="26">
        <v>42149</v>
      </c>
      <c r="F804" s="27">
        <f>ORDER!$G804-ORDER!$D804</f>
        <v>8</v>
      </c>
      <c r="G804" s="26">
        <v>42129</v>
      </c>
      <c r="H804" s="14">
        <v>2</v>
      </c>
      <c r="I804" s="14">
        <v>59.41</v>
      </c>
    </row>
    <row r="805" spans="1:9" x14ac:dyDescent="0.35">
      <c r="A805" s="16">
        <v>11051</v>
      </c>
      <c r="B805" s="16" t="s">
        <v>212</v>
      </c>
      <c r="C805" s="16">
        <v>7</v>
      </c>
      <c r="D805" s="28">
        <v>42121</v>
      </c>
      <c r="E805" s="28">
        <v>42149</v>
      </c>
      <c r="F805" s="29">
        <v>0</v>
      </c>
      <c r="G805" s="16"/>
      <c r="H805" s="16">
        <v>3</v>
      </c>
      <c r="I805" s="16">
        <v>2.79</v>
      </c>
    </row>
    <row r="806" spans="1:9" x14ac:dyDescent="0.35">
      <c r="A806" s="14">
        <v>11052</v>
      </c>
      <c r="B806" s="14" t="s">
        <v>82</v>
      </c>
      <c r="C806" s="14">
        <v>3</v>
      </c>
      <c r="D806" s="26">
        <v>42121</v>
      </c>
      <c r="E806" s="26">
        <v>42149</v>
      </c>
      <c r="F806" s="27">
        <f>ORDER!$G806-ORDER!$D806</f>
        <v>4</v>
      </c>
      <c r="G806" s="26">
        <v>42125</v>
      </c>
      <c r="H806" s="14">
        <v>1</v>
      </c>
      <c r="I806" s="14">
        <v>67.260000000000005</v>
      </c>
    </row>
    <row r="807" spans="1:9" x14ac:dyDescent="0.35">
      <c r="A807" s="16">
        <v>11053</v>
      </c>
      <c r="B807" s="16" t="s">
        <v>261</v>
      </c>
      <c r="C807" s="16">
        <v>2</v>
      </c>
      <c r="D807" s="28">
        <v>42121</v>
      </c>
      <c r="E807" s="28">
        <v>42149</v>
      </c>
      <c r="F807" s="29">
        <f>ORDER!$G807-ORDER!$D807</f>
        <v>2</v>
      </c>
      <c r="G807" s="28">
        <v>42123</v>
      </c>
      <c r="H807" s="16">
        <v>2</v>
      </c>
      <c r="I807" s="16">
        <v>53.05</v>
      </c>
    </row>
    <row r="808" spans="1:9" x14ac:dyDescent="0.35">
      <c r="A808" s="14">
        <v>11054</v>
      </c>
      <c r="B808" s="14" t="s">
        <v>118</v>
      </c>
      <c r="C808" s="14">
        <v>8</v>
      </c>
      <c r="D808" s="26">
        <v>42122</v>
      </c>
      <c r="E808" s="26">
        <v>42150</v>
      </c>
      <c r="F808" s="27">
        <v>0</v>
      </c>
      <c r="G808" s="14"/>
      <c r="H808" s="14">
        <v>1</v>
      </c>
      <c r="I808" s="14">
        <v>0.33</v>
      </c>
    </row>
    <row r="809" spans="1:9" x14ac:dyDescent="0.35">
      <c r="A809" s="16">
        <v>11055</v>
      </c>
      <c r="B809" s="16" t="s">
        <v>109</v>
      </c>
      <c r="C809" s="16">
        <v>7</v>
      </c>
      <c r="D809" s="28">
        <v>42122</v>
      </c>
      <c r="E809" s="28">
        <v>42150</v>
      </c>
      <c r="F809" s="29">
        <f>ORDER!$G809-ORDER!$D809</f>
        <v>7</v>
      </c>
      <c r="G809" s="28">
        <v>42129</v>
      </c>
      <c r="H809" s="16">
        <v>2</v>
      </c>
      <c r="I809" s="16">
        <v>120.92</v>
      </c>
    </row>
    <row r="810" spans="1:9" x14ac:dyDescent="0.35">
      <c r="A810" s="14">
        <v>11056</v>
      </c>
      <c r="B810" s="14" t="s">
        <v>142</v>
      </c>
      <c r="C810" s="14">
        <v>8</v>
      </c>
      <c r="D810" s="26">
        <v>42122</v>
      </c>
      <c r="E810" s="26">
        <v>42136</v>
      </c>
      <c r="F810" s="27">
        <f>ORDER!$G810-ORDER!$D810</f>
        <v>3</v>
      </c>
      <c r="G810" s="26">
        <v>42125</v>
      </c>
      <c r="H810" s="14">
        <v>2</v>
      </c>
      <c r="I810" s="14">
        <v>278.95999999999998</v>
      </c>
    </row>
    <row r="811" spans="1:9" x14ac:dyDescent="0.35">
      <c r="A811" s="16">
        <v>11057</v>
      </c>
      <c r="B811" s="16" t="s">
        <v>245</v>
      </c>
      <c r="C811" s="16">
        <v>3</v>
      </c>
      <c r="D811" s="28">
        <v>42123</v>
      </c>
      <c r="E811" s="28">
        <v>42151</v>
      </c>
      <c r="F811" s="29">
        <f>ORDER!$G811-ORDER!$D811</f>
        <v>2</v>
      </c>
      <c r="G811" s="28">
        <v>42125</v>
      </c>
      <c r="H811" s="16">
        <v>3</v>
      </c>
      <c r="I811" s="16">
        <v>4.13</v>
      </c>
    </row>
    <row r="812" spans="1:9" x14ac:dyDescent="0.35">
      <c r="A812" s="14">
        <v>11058</v>
      </c>
      <c r="B812" s="14" t="s">
        <v>94</v>
      </c>
      <c r="C812" s="14">
        <v>9</v>
      </c>
      <c r="D812" s="26">
        <v>42123</v>
      </c>
      <c r="E812" s="26">
        <v>42151</v>
      </c>
      <c r="F812" s="27">
        <v>0</v>
      </c>
      <c r="G812" s="14"/>
      <c r="H812" s="14">
        <v>3</v>
      </c>
      <c r="I812" s="14">
        <v>31.14</v>
      </c>
    </row>
    <row r="813" spans="1:9" x14ac:dyDescent="0.35">
      <c r="A813" s="16">
        <v>11059</v>
      </c>
      <c r="B813" s="16" t="s">
        <v>207</v>
      </c>
      <c r="C813" s="16">
        <v>2</v>
      </c>
      <c r="D813" s="28">
        <v>42123</v>
      </c>
      <c r="E813" s="28">
        <v>42165</v>
      </c>
      <c r="F813" s="29">
        <v>0</v>
      </c>
      <c r="G813" s="16"/>
      <c r="H813" s="16">
        <v>2</v>
      </c>
      <c r="I813" s="16">
        <v>85.8</v>
      </c>
    </row>
    <row r="814" spans="1:9" x14ac:dyDescent="0.35">
      <c r="A814" s="14">
        <v>11060</v>
      </c>
      <c r="B814" s="14" t="s">
        <v>167</v>
      </c>
      <c r="C814" s="14">
        <v>2</v>
      </c>
      <c r="D814" s="26">
        <v>42124</v>
      </c>
      <c r="E814" s="26">
        <v>42152</v>
      </c>
      <c r="F814" s="27">
        <f>ORDER!$G814-ORDER!$D814</f>
        <v>4</v>
      </c>
      <c r="G814" s="26">
        <v>42128</v>
      </c>
      <c r="H814" s="14">
        <v>2</v>
      </c>
      <c r="I814" s="14">
        <v>10.98</v>
      </c>
    </row>
    <row r="815" spans="1:9" x14ac:dyDescent="0.35">
      <c r="A815" s="16">
        <v>11061</v>
      </c>
      <c r="B815" s="16" t="s">
        <v>186</v>
      </c>
      <c r="C815" s="16">
        <v>4</v>
      </c>
      <c r="D815" s="28">
        <v>42124</v>
      </c>
      <c r="E815" s="28">
        <v>42166</v>
      </c>
      <c r="F815" s="29">
        <v>0</v>
      </c>
      <c r="G815" s="16"/>
      <c r="H815" s="16">
        <v>3</v>
      </c>
      <c r="I815" s="16">
        <v>14.01</v>
      </c>
    </row>
    <row r="816" spans="1:9" x14ac:dyDescent="0.35">
      <c r="A816" s="14">
        <v>11062</v>
      </c>
      <c r="B816" s="14" t="s">
        <v>211</v>
      </c>
      <c r="C816" s="14">
        <v>4</v>
      </c>
      <c r="D816" s="26">
        <v>42124</v>
      </c>
      <c r="E816" s="26">
        <v>42152</v>
      </c>
      <c r="F816" s="27">
        <v>0</v>
      </c>
      <c r="G816" s="14"/>
      <c r="H816" s="14">
        <v>2</v>
      </c>
      <c r="I816" s="14">
        <v>29.93</v>
      </c>
    </row>
    <row r="817" spans="1:9" x14ac:dyDescent="0.35">
      <c r="A817" s="16">
        <v>11063</v>
      </c>
      <c r="B817" s="16" t="s">
        <v>198</v>
      </c>
      <c r="C817" s="16">
        <v>3</v>
      </c>
      <c r="D817" s="28">
        <v>42124</v>
      </c>
      <c r="E817" s="28">
        <v>42152</v>
      </c>
      <c r="F817" s="29">
        <f>ORDER!$G817-ORDER!$D817</f>
        <v>6</v>
      </c>
      <c r="G817" s="28">
        <v>42130</v>
      </c>
      <c r="H817" s="16">
        <v>2</v>
      </c>
      <c r="I817" s="16">
        <v>81.73</v>
      </c>
    </row>
    <row r="818" spans="1:9" x14ac:dyDescent="0.35">
      <c r="A818" s="14">
        <v>11064</v>
      </c>
      <c r="B818" s="14" t="s">
        <v>289</v>
      </c>
      <c r="C818" s="14">
        <v>1</v>
      </c>
      <c r="D818" s="26">
        <v>42125</v>
      </c>
      <c r="E818" s="26">
        <v>42153</v>
      </c>
      <c r="F818" s="27">
        <f>ORDER!$G818-ORDER!$D818</f>
        <v>3</v>
      </c>
      <c r="G818" s="26">
        <v>42128</v>
      </c>
      <c r="H818" s="14">
        <v>1</v>
      </c>
      <c r="I818" s="14">
        <v>30.09</v>
      </c>
    </row>
    <row r="819" spans="1:9" x14ac:dyDescent="0.35">
      <c r="A819" s="16">
        <v>11065</v>
      </c>
      <c r="B819" s="16" t="s">
        <v>194</v>
      </c>
      <c r="C819" s="16">
        <v>8</v>
      </c>
      <c r="D819" s="28">
        <v>42125</v>
      </c>
      <c r="E819" s="28">
        <v>42153</v>
      </c>
      <c r="F819" s="29">
        <v>0</v>
      </c>
      <c r="G819" s="16"/>
      <c r="H819" s="16">
        <v>1</v>
      </c>
      <c r="I819" s="16">
        <v>12.91</v>
      </c>
    </row>
    <row r="820" spans="1:9" x14ac:dyDescent="0.35">
      <c r="A820" s="14">
        <v>11066</v>
      </c>
      <c r="B820" s="14" t="s">
        <v>152</v>
      </c>
      <c r="C820" s="14">
        <v>7</v>
      </c>
      <c r="D820" s="26">
        <v>42125</v>
      </c>
      <c r="E820" s="26">
        <v>42153</v>
      </c>
      <c r="F820" s="27">
        <f>ORDER!$G820-ORDER!$D820</f>
        <v>3</v>
      </c>
      <c r="G820" s="26">
        <v>42128</v>
      </c>
      <c r="H820" s="14">
        <v>2</v>
      </c>
      <c r="I820" s="14">
        <v>44.72</v>
      </c>
    </row>
    <row r="821" spans="1:9" x14ac:dyDescent="0.35">
      <c r="A821" s="16">
        <v>11067</v>
      </c>
      <c r="B821" s="16" t="s">
        <v>135</v>
      </c>
      <c r="C821" s="16">
        <v>1</v>
      </c>
      <c r="D821" s="28">
        <v>42128</v>
      </c>
      <c r="E821" s="28">
        <v>42142</v>
      </c>
      <c r="F821" s="29">
        <f>ORDER!$G821-ORDER!$D821</f>
        <v>2</v>
      </c>
      <c r="G821" s="28">
        <v>42130</v>
      </c>
      <c r="H821" s="16">
        <v>2</v>
      </c>
      <c r="I821" s="16">
        <v>7.98</v>
      </c>
    </row>
    <row r="822" spans="1:9" x14ac:dyDescent="0.35">
      <c r="A822" s="14">
        <v>11068</v>
      </c>
      <c r="B822" s="14" t="s">
        <v>269</v>
      </c>
      <c r="C822" s="14">
        <v>8</v>
      </c>
      <c r="D822" s="26">
        <v>42128</v>
      </c>
      <c r="E822" s="26">
        <v>42156</v>
      </c>
      <c r="F822" s="27">
        <v>0</v>
      </c>
      <c r="G822" s="14"/>
      <c r="H822" s="14">
        <v>2</v>
      </c>
      <c r="I822" s="14">
        <v>81.75</v>
      </c>
    </row>
    <row r="823" spans="1:9" x14ac:dyDescent="0.35">
      <c r="A823" s="16">
        <v>11069</v>
      </c>
      <c r="B823" s="16" t="s">
        <v>174</v>
      </c>
      <c r="C823" s="16">
        <v>1</v>
      </c>
      <c r="D823" s="28">
        <v>42128</v>
      </c>
      <c r="E823" s="28">
        <v>42156</v>
      </c>
      <c r="F823" s="29">
        <f>ORDER!$G823-ORDER!$D823</f>
        <v>2</v>
      </c>
      <c r="G823" s="28">
        <v>42130</v>
      </c>
      <c r="H823" s="16">
        <v>2</v>
      </c>
      <c r="I823" s="16">
        <v>15.67</v>
      </c>
    </row>
    <row r="824" spans="1:9" x14ac:dyDescent="0.35">
      <c r="A824" s="14">
        <v>11070</v>
      </c>
      <c r="B824" s="14" t="s">
        <v>185</v>
      </c>
      <c r="C824" s="14">
        <v>2</v>
      </c>
      <c r="D824" s="26">
        <v>42129</v>
      </c>
      <c r="E824" s="26">
        <v>42157</v>
      </c>
      <c r="F824" s="27">
        <v>0</v>
      </c>
      <c r="G824" s="14"/>
      <c r="H824" s="14">
        <v>1</v>
      </c>
      <c r="I824" s="14">
        <v>136</v>
      </c>
    </row>
    <row r="825" spans="1:9" x14ac:dyDescent="0.35">
      <c r="A825" s="16">
        <v>11071</v>
      </c>
      <c r="B825" s="16" t="s">
        <v>194</v>
      </c>
      <c r="C825" s="16">
        <v>1</v>
      </c>
      <c r="D825" s="28">
        <v>42129</v>
      </c>
      <c r="E825" s="28">
        <v>42157</v>
      </c>
      <c r="F825" s="29">
        <v>0</v>
      </c>
      <c r="G825" s="16"/>
      <c r="H825" s="16">
        <v>1</v>
      </c>
      <c r="I825" s="16">
        <v>0.93</v>
      </c>
    </row>
    <row r="826" spans="1:9" x14ac:dyDescent="0.35">
      <c r="A826" s="14">
        <v>11072</v>
      </c>
      <c r="B826" s="14" t="s">
        <v>113</v>
      </c>
      <c r="C826" s="14">
        <v>4</v>
      </c>
      <c r="D826" s="26">
        <v>42129</v>
      </c>
      <c r="E826" s="26">
        <v>42157</v>
      </c>
      <c r="F826" s="27">
        <v>0</v>
      </c>
      <c r="G826" s="14"/>
      <c r="H826" s="14">
        <v>2</v>
      </c>
      <c r="I826" s="14">
        <v>258.64</v>
      </c>
    </row>
    <row r="827" spans="1:9" x14ac:dyDescent="0.35">
      <c r="A827" s="16">
        <v>11073</v>
      </c>
      <c r="B827" s="16" t="s">
        <v>258</v>
      </c>
      <c r="C827" s="16">
        <v>2</v>
      </c>
      <c r="D827" s="28">
        <v>42129</v>
      </c>
      <c r="E827" s="28">
        <v>42157</v>
      </c>
      <c r="F827" s="29">
        <v>0</v>
      </c>
      <c r="G827" s="16"/>
      <c r="H827" s="16">
        <v>2</v>
      </c>
      <c r="I827" s="16">
        <v>24.95</v>
      </c>
    </row>
    <row r="828" spans="1:9" x14ac:dyDescent="0.35">
      <c r="A828" s="14">
        <v>11074</v>
      </c>
      <c r="B828" s="14" t="s">
        <v>294</v>
      </c>
      <c r="C828" s="14">
        <v>7</v>
      </c>
      <c r="D828" s="26">
        <v>42130</v>
      </c>
      <c r="E828" s="26">
        <v>42158</v>
      </c>
      <c r="F828" s="27">
        <v>0</v>
      </c>
      <c r="G828" s="14"/>
      <c r="H828" s="14">
        <v>2</v>
      </c>
      <c r="I828" s="14">
        <v>18.440000000000001</v>
      </c>
    </row>
    <row r="829" spans="1:9" x14ac:dyDescent="0.35">
      <c r="A829" s="16">
        <v>11075</v>
      </c>
      <c r="B829" s="16" t="s">
        <v>101</v>
      </c>
      <c r="C829" s="16">
        <v>8</v>
      </c>
      <c r="D829" s="28">
        <v>42130</v>
      </c>
      <c r="E829" s="28">
        <v>42158</v>
      </c>
      <c r="F829" s="29">
        <v>0</v>
      </c>
      <c r="G829" s="16"/>
      <c r="H829" s="16">
        <v>2</v>
      </c>
      <c r="I829" s="16">
        <v>6.19</v>
      </c>
    </row>
    <row r="830" spans="1:9" x14ac:dyDescent="0.35">
      <c r="A830" s="14">
        <v>11076</v>
      </c>
      <c r="B830" s="14" t="s">
        <v>106</v>
      </c>
      <c r="C830" s="14">
        <v>4</v>
      </c>
      <c r="D830" s="26">
        <v>42130</v>
      </c>
      <c r="E830" s="26">
        <v>42158</v>
      </c>
      <c r="F830" s="27">
        <v>0</v>
      </c>
      <c r="G830" s="14"/>
      <c r="H830" s="14">
        <v>2</v>
      </c>
      <c r="I830" s="14">
        <v>38.28</v>
      </c>
    </row>
    <row r="831" spans="1:9" x14ac:dyDescent="0.35">
      <c r="A831" s="16">
        <v>11077</v>
      </c>
      <c r="B831" s="16" t="s">
        <v>127</v>
      </c>
      <c r="C831" s="16">
        <v>1</v>
      </c>
      <c r="D831" s="28">
        <v>42130</v>
      </c>
      <c r="E831" s="28">
        <v>42158</v>
      </c>
      <c r="F831" s="29">
        <v>0</v>
      </c>
      <c r="G831" s="16"/>
      <c r="H831" s="16">
        <v>2</v>
      </c>
      <c r="I831" s="16">
        <v>8.5299999999999994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9E03-AE04-4C50-9469-31529E105772}">
  <dimension ref="B10:C23"/>
  <sheetViews>
    <sheetView showGridLines="0" showRowColHeaders="0" topLeftCell="A4" zoomScale="120" zoomScaleNormal="120" workbookViewId="0">
      <selection activeCell="G30" sqref="G30"/>
    </sheetView>
  </sheetViews>
  <sheetFormatPr defaultRowHeight="14.5" x14ac:dyDescent="0.35"/>
  <cols>
    <col min="1" max="1" width="12.36328125" bestFit="1" customWidth="1"/>
    <col min="2" max="3" width="15.08984375" bestFit="1" customWidth="1"/>
    <col min="4" max="831" width="5.81640625" bestFit="1" customWidth="1"/>
    <col min="832" max="832" width="10.7265625" bestFit="1" customWidth="1"/>
  </cols>
  <sheetData>
    <row r="10" spans="2:3" x14ac:dyDescent="0.35">
      <c r="B10" s="9" t="s">
        <v>380</v>
      </c>
      <c r="C10" t="s">
        <v>379</v>
      </c>
    </row>
    <row r="11" spans="2:3" x14ac:dyDescent="0.35">
      <c r="B11" s="10" t="s">
        <v>372</v>
      </c>
      <c r="C11" s="8">
        <v>88</v>
      </c>
    </row>
    <row r="12" spans="2:3" x14ac:dyDescent="0.35">
      <c r="B12" s="10" t="s">
        <v>373</v>
      </c>
      <c r="C12" s="8">
        <v>83</v>
      </c>
    </row>
    <row r="13" spans="2:3" x14ac:dyDescent="0.35">
      <c r="B13" s="10" t="s">
        <v>374</v>
      </c>
      <c r="C13" s="8">
        <v>103</v>
      </c>
    </row>
    <row r="14" spans="2:3" x14ac:dyDescent="0.35">
      <c r="B14" s="10" t="s">
        <v>375</v>
      </c>
      <c r="C14" s="8">
        <v>105</v>
      </c>
    </row>
    <row r="15" spans="2:3" x14ac:dyDescent="0.35">
      <c r="B15" s="10" t="s">
        <v>376</v>
      </c>
      <c r="C15" s="8">
        <v>46</v>
      </c>
    </row>
    <row r="16" spans="2:3" x14ac:dyDescent="0.35">
      <c r="B16" s="10" t="s">
        <v>377</v>
      </c>
      <c r="C16" s="8">
        <v>30</v>
      </c>
    </row>
    <row r="17" spans="2:3" x14ac:dyDescent="0.35">
      <c r="B17" s="10" t="s">
        <v>365</v>
      </c>
      <c r="C17" s="8">
        <v>55</v>
      </c>
    </row>
    <row r="18" spans="2:3" x14ac:dyDescent="0.35">
      <c r="B18" s="10" t="s">
        <v>366</v>
      </c>
      <c r="C18" s="8">
        <v>58</v>
      </c>
    </row>
    <row r="19" spans="2:3" x14ac:dyDescent="0.35">
      <c r="B19" s="10" t="s">
        <v>367</v>
      </c>
      <c r="C19" s="8">
        <v>60</v>
      </c>
    </row>
    <row r="20" spans="2:3" x14ac:dyDescent="0.35">
      <c r="B20" s="10" t="s">
        <v>368</v>
      </c>
      <c r="C20" s="8">
        <v>64</v>
      </c>
    </row>
    <row r="21" spans="2:3" x14ac:dyDescent="0.35">
      <c r="B21" s="10" t="s">
        <v>369</v>
      </c>
      <c r="C21" s="8">
        <v>59</v>
      </c>
    </row>
    <row r="22" spans="2:3" x14ac:dyDescent="0.35">
      <c r="B22" s="10" t="s">
        <v>370</v>
      </c>
      <c r="C22" s="8">
        <v>79</v>
      </c>
    </row>
    <row r="23" spans="2:3" x14ac:dyDescent="0.35">
      <c r="B23" s="10" t="s">
        <v>316</v>
      </c>
      <c r="C23" s="8">
        <v>830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A3D4-54B5-461F-AB74-CA0736B6D4B8}">
  <dimension ref="A4:B31"/>
  <sheetViews>
    <sheetView showGridLines="0" showRowColHeaders="0" workbookViewId="0">
      <selection activeCell="F34" sqref="F34"/>
    </sheetView>
  </sheetViews>
  <sheetFormatPr defaultRowHeight="14.5" x14ac:dyDescent="0.35"/>
  <cols>
    <col min="1" max="1" width="12.36328125" bestFit="1" customWidth="1"/>
    <col min="2" max="2" width="15.54296875" bestFit="1" customWidth="1"/>
    <col min="3" max="5" width="8.453125" bestFit="1" customWidth="1"/>
    <col min="6" max="21" width="9.453125" bestFit="1" customWidth="1"/>
    <col min="22" max="28" width="8.453125" bestFit="1" customWidth="1"/>
    <col min="29" max="43" width="9.453125" bestFit="1" customWidth="1"/>
    <col min="44" max="49" width="8.453125" bestFit="1" customWidth="1"/>
    <col min="50" max="71" width="9.453125" bestFit="1" customWidth="1"/>
    <col min="72" max="87" width="10.453125" bestFit="1" customWidth="1"/>
    <col min="88" max="93" width="9.453125" bestFit="1" customWidth="1"/>
    <col min="94" max="108" width="10.453125" bestFit="1" customWidth="1"/>
    <col min="109" max="114" width="9.453125" bestFit="1" customWidth="1"/>
    <col min="115" max="130" width="10.453125" bestFit="1" customWidth="1"/>
    <col min="131" max="137" width="8.453125" bestFit="1" customWidth="1"/>
    <col min="138" max="153" width="9.453125" bestFit="1" customWidth="1"/>
    <col min="154" max="158" width="8.453125" bestFit="1" customWidth="1"/>
    <col min="159" max="173" width="9.453125" bestFit="1" customWidth="1"/>
    <col min="174" max="178" width="8.453125" bestFit="1" customWidth="1"/>
    <col min="179" max="194" width="9.453125" bestFit="1" customWidth="1"/>
    <col min="195" max="201" width="8.453125" bestFit="1" customWidth="1"/>
    <col min="202" max="216" width="9.453125" bestFit="1" customWidth="1"/>
    <col min="217" max="223" width="8.453125" bestFit="1" customWidth="1"/>
    <col min="224" max="238" width="9.453125" bestFit="1" customWidth="1"/>
    <col min="239" max="244" width="8.453125" bestFit="1" customWidth="1"/>
    <col min="245" max="259" width="9.453125" bestFit="1" customWidth="1"/>
    <col min="260" max="266" width="8.453125" bestFit="1" customWidth="1"/>
    <col min="267" max="282" width="9.453125" bestFit="1" customWidth="1"/>
    <col min="283" max="288" width="8.453125" bestFit="1" customWidth="1"/>
    <col min="289" max="303" width="9.453125" bestFit="1" customWidth="1"/>
    <col min="304" max="310" width="8.453125" bestFit="1" customWidth="1"/>
    <col min="311" max="332" width="9.453125" bestFit="1" customWidth="1"/>
    <col min="333" max="348" width="10.453125" bestFit="1" customWidth="1"/>
    <col min="349" max="353" width="9.453125" bestFit="1" customWidth="1"/>
    <col min="354" max="368" width="10.453125" bestFit="1" customWidth="1"/>
    <col min="369" max="375" width="9.453125" bestFit="1" customWidth="1"/>
    <col min="376" max="391" width="10.453125" bestFit="1" customWidth="1"/>
    <col min="392" max="398" width="8.453125" bestFit="1" customWidth="1"/>
    <col min="399" max="413" width="9.453125" bestFit="1" customWidth="1"/>
    <col min="414" max="419" width="8.453125" bestFit="1" customWidth="1"/>
    <col min="420" max="433" width="9.453125" bestFit="1" customWidth="1"/>
    <col min="434" max="439" width="8.453125" bestFit="1" customWidth="1"/>
    <col min="440" max="455" width="9.453125" bestFit="1" customWidth="1"/>
    <col min="456" max="456" width="8.81640625" bestFit="1" customWidth="1"/>
    <col min="457" max="462" width="8.453125" bestFit="1" customWidth="1"/>
    <col min="463" max="477" width="9.453125" bestFit="1" customWidth="1"/>
    <col min="478" max="481" width="8.453125" bestFit="1" customWidth="1"/>
    <col min="482" max="482" width="10.81640625" bestFit="1" customWidth="1"/>
  </cols>
  <sheetData>
    <row r="4" spans="1:2" x14ac:dyDescent="0.35">
      <c r="A4" s="9" t="s">
        <v>315</v>
      </c>
      <c r="B4" t="s">
        <v>345</v>
      </c>
    </row>
    <row r="5" spans="1:2" x14ac:dyDescent="0.35">
      <c r="A5" s="20" t="s">
        <v>364</v>
      </c>
      <c r="B5" s="8"/>
    </row>
    <row r="6" spans="1:2" x14ac:dyDescent="0.35">
      <c r="A6" s="21" t="s">
        <v>365</v>
      </c>
      <c r="B6" s="8">
        <v>30192.1</v>
      </c>
    </row>
    <row r="7" spans="1:2" x14ac:dyDescent="0.35">
      <c r="A7" s="21" t="s">
        <v>366</v>
      </c>
      <c r="B7" s="8">
        <v>26609.400000000005</v>
      </c>
    </row>
    <row r="8" spans="1:2" x14ac:dyDescent="0.35">
      <c r="A8" s="21" t="s">
        <v>367</v>
      </c>
      <c r="B8" s="8">
        <v>27636</v>
      </c>
    </row>
    <row r="9" spans="1:2" x14ac:dyDescent="0.35">
      <c r="A9" s="21" t="s">
        <v>368</v>
      </c>
      <c r="B9" s="8">
        <v>41203.599999999999</v>
      </c>
    </row>
    <row r="10" spans="1:2" x14ac:dyDescent="0.35">
      <c r="A10" s="21" t="s">
        <v>369</v>
      </c>
      <c r="B10" s="8">
        <v>49703.999999999993</v>
      </c>
    </row>
    <row r="11" spans="1:2" x14ac:dyDescent="0.35">
      <c r="A11" s="21" t="s">
        <v>370</v>
      </c>
      <c r="B11" s="8">
        <v>50953.399999999994</v>
      </c>
    </row>
    <row r="12" spans="1:2" x14ac:dyDescent="0.35">
      <c r="A12" s="20" t="s">
        <v>371</v>
      </c>
      <c r="B12" s="8"/>
    </row>
    <row r="13" spans="1:2" x14ac:dyDescent="0.35">
      <c r="A13" s="21" t="s">
        <v>372</v>
      </c>
      <c r="B13" s="8">
        <v>66692.800000000003</v>
      </c>
    </row>
    <row r="14" spans="1:2" x14ac:dyDescent="0.35">
      <c r="A14" s="21" t="s">
        <v>373</v>
      </c>
      <c r="B14" s="8">
        <v>41207.200000000004</v>
      </c>
    </row>
    <row r="15" spans="1:2" x14ac:dyDescent="0.35">
      <c r="A15" s="21" t="s">
        <v>374</v>
      </c>
      <c r="B15" s="8">
        <v>39979.9</v>
      </c>
    </row>
    <row r="16" spans="1:2" x14ac:dyDescent="0.35">
      <c r="A16" s="21" t="s">
        <v>375</v>
      </c>
      <c r="B16" s="8">
        <v>55699.390000000007</v>
      </c>
    </row>
    <row r="17" spans="1:2" x14ac:dyDescent="0.35">
      <c r="A17" s="21" t="s">
        <v>376</v>
      </c>
      <c r="B17" s="8">
        <v>56823.700000000004</v>
      </c>
    </row>
    <row r="18" spans="1:2" x14ac:dyDescent="0.35">
      <c r="A18" s="21" t="s">
        <v>377</v>
      </c>
      <c r="B18" s="8">
        <v>39088</v>
      </c>
    </row>
    <row r="19" spans="1:2" x14ac:dyDescent="0.35">
      <c r="A19" s="21" t="s">
        <v>365</v>
      </c>
      <c r="B19" s="8">
        <v>55464.93</v>
      </c>
    </row>
    <row r="20" spans="1:2" x14ac:dyDescent="0.35">
      <c r="A20" s="21" t="s">
        <v>366</v>
      </c>
      <c r="B20" s="8">
        <v>49981.69</v>
      </c>
    </row>
    <row r="21" spans="1:2" x14ac:dyDescent="0.35">
      <c r="A21" s="21" t="s">
        <v>367</v>
      </c>
      <c r="B21" s="8">
        <v>59733.02</v>
      </c>
    </row>
    <row r="22" spans="1:2" x14ac:dyDescent="0.35">
      <c r="A22" s="21" t="s">
        <v>368</v>
      </c>
      <c r="B22" s="8">
        <v>70328.500000000015</v>
      </c>
    </row>
    <row r="23" spans="1:2" x14ac:dyDescent="0.35">
      <c r="A23" s="21" t="s">
        <v>369</v>
      </c>
      <c r="B23" s="8">
        <v>45913.359999999993</v>
      </c>
    </row>
    <row r="24" spans="1:2" x14ac:dyDescent="0.35">
      <c r="A24" s="21" t="s">
        <v>370</v>
      </c>
      <c r="B24" s="8">
        <v>77476.259999999995</v>
      </c>
    </row>
    <row r="25" spans="1:2" x14ac:dyDescent="0.35">
      <c r="A25" s="20" t="s">
        <v>378</v>
      </c>
      <c r="B25" s="8"/>
    </row>
    <row r="26" spans="1:2" x14ac:dyDescent="0.35">
      <c r="A26" s="21" t="s">
        <v>372</v>
      </c>
      <c r="B26" s="8">
        <v>100854.72</v>
      </c>
    </row>
    <row r="27" spans="1:2" x14ac:dyDescent="0.35">
      <c r="A27" s="21" t="s">
        <v>373</v>
      </c>
      <c r="B27" s="8">
        <v>104561.94999999997</v>
      </c>
    </row>
    <row r="28" spans="1:2" x14ac:dyDescent="0.35">
      <c r="A28" s="21" t="s">
        <v>374</v>
      </c>
      <c r="B28" s="8">
        <v>109825.44999999998</v>
      </c>
    </row>
    <row r="29" spans="1:2" x14ac:dyDescent="0.35">
      <c r="A29" s="21" t="s">
        <v>375</v>
      </c>
      <c r="B29" s="8">
        <v>134630.56</v>
      </c>
    </row>
    <row r="30" spans="1:2" x14ac:dyDescent="0.35">
      <c r="A30" s="21" t="s">
        <v>376</v>
      </c>
      <c r="B30" s="8">
        <v>19898.660000000003</v>
      </c>
    </row>
    <row r="31" spans="1:2" x14ac:dyDescent="0.35">
      <c r="A31" s="20" t="s">
        <v>316</v>
      </c>
      <c r="B31" s="8">
        <v>1354458.59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6944-F864-4D96-9EDD-871BDCF986BE}">
  <dimension ref="A11:C20"/>
  <sheetViews>
    <sheetView showGridLines="0" showRowColHeaders="0" workbookViewId="0">
      <selection activeCell="B13" sqref="B13:C13"/>
      <pivotSelection pane="bottomRight" showHeader="1" extendable="1" axis="axisRow" dimension="1" start="1" min="1" max="2" activeRow="12" activeCol="1" previousRow="12" previousCol="1" click="1" r:id="rId1">
        <pivotArea dataOnly="0" fieldPosition="0">
          <references count="1">
            <reference field="0" count="1">
              <x v="3"/>
            </reference>
          </references>
        </pivotArea>
      </pivotSelection>
    </sheetView>
  </sheetViews>
  <sheetFormatPr defaultRowHeight="14.5" x14ac:dyDescent="0.35"/>
  <cols>
    <col min="1" max="1" width="23.90625" bestFit="1" customWidth="1"/>
    <col min="2" max="2" width="18.26953125" bestFit="1" customWidth="1"/>
    <col min="3" max="3" width="25.1796875" bestFit="1" customWidth="1"/>
    <col min="4" max="4" width="7.81640625" bestFit="1" customWidth="1"/>
    <col min="5" max="5" width="4.81640625" bestFit="1" customWidth="1"/>
    <col min="6" max="6" width="6.81640625" bestFit="1" customWidth="1"/>
    <col min="7" max="7" width="7.81640625" bestFit="1" customWidth="1"/>
    <col min="8" max="8" width="4.81640625" bestFit="1" customWidth="1"/>
    <col min="9" max="10" width="5.81640625" bestFit="1" customWidth="1"/>
    <col min="11" max="11" width="4.81640625" bestFit="1" customWidth="1"/>
    <col min="12" max="12" width="7.81640625" bestFit="1" customWidth="1"/>
    <col min="13" max="13" width="5.81640625" bestFit="1" customWidth="1"/>
    <col min="14" max="14" width="7.81640625" bestFit="1" customWidth="1"/>
    <col min="15" max="17" width="6.81640625" bestFit="1" customWidth="1"/>
    <col min="18" max="18" width="8.81640625" bestFit="1" customWidth="1"/>
    <col min="19" max="20" width="7.81640625" bestFit="1" customWidth="1"/>
    <col min="21" max="21" width="6.81640625" bestFit="1" customWidth="1"/>
    <col min="22" max="22" width="7.81640625" bestFit="1" customWidth="1"/>
    <col min="23" max="23" width="4.81640625" bestFit="1" customWidth="1"/>
    <col min="24" max="27" width="6.81640625" bestFit="1" customWidth="1"/>
    <col min="28" max="31" width="7.81640625" bestFit="1" customWidth="1"/>
    <col min="32" max="32" width="8.81640625" bestFit="1" customWidth="1"/>
    <col min="33" max="33" width="7.81640625" bestFit="1" customWidth="1"/>
    <col min="34" max="35" width="6.81640625" bestFit="1" customWidth="1"/>
    <col min="36" max="36" width="4.81640625" bestFit="1" customWidth="1"/>
    <col min="37" max="38" width="7.81640625" bestFit="1" customWidth="1"/>
    <col min="39" max="39" width="6.81640625" bestFit="1" customWidth="1"/>
    <col min="40" max="40" width="8.81640625" bestFit="1" customWidth="1"/>
    <col min="41" max="42" width="7.81640625" bestFit="1" customWidth="1"/>
    <col min="43" max="44" width="6.81640625" bestFit="1" customWidth="1"/>
    <col min="45" max="46" width="7.81640625" bestFit="1" customWidth="1"/>
    <col min="47" max="47" width="6.81640625" bestFit="1" customWidth="1"/>
    <col min="48" max="48" width="4.81640625" bestFit="1" customWidth="1"/>
    <col min="49" max="49" width="6.81640625" bestFit="1" customWidth="1"/>
    <col min="50" max="50" width="7.81640625" bestFit="1" customWidth="1"/>
    <col min="51" max="52" width="4.81640625" bestFit="1" customWidth="1"/>
    <col min="53" max="53" width="7.81640625" bestFit="1" customWidth="1"/>
    <col min="54" max="54" width="6.81640625" bestFit="1" customWidth="1"/>
    <col min="55" max="55" width="7.81640625" bestFit="1" customWidth="1"/>
    <col min="56" max="56" width="4.81640625" bestFit="1" customWidth="1"/>
    <col min="57" max="57" width="5.81640625" bestFit="1" customWidth="1"/>
    <col min="58" max="58" width="7.81640625" bestFit="1" customWidth="1"/>
    <col min="59" max="59" width="6.81640625" bestFit="1" customWidth="1"/>
    <col min="60" max="60" width="7.81640625" bestFit="1" customWidth="1"/>
    <col min="61" max="62" width="5.81640625" bestFit="1" customWidth="1"/>
    <col min="63" max="65" width="7.81640625" bestFit="1" customWidth="1"/>
    <col min="66" max="67" width="5.81640625" bestFit="1" customWidth="1"/>
    <col min="68" max="69" width="4.81640625" bestFit="1" customWidth="1"/>
    <col min="70" max="70" width="6.81640625" bestFit="1" customWidth="1"/>
    <col min="71" max="71" width="7.81640625" bestFit="1" customWidth="1"/>
    <col min="72" max="72" width="5.81640625" bestFit="1" customWidth="1"/>
    <col min="73" max="74" width="7.81640625" bestFit="1" customWidth="1"/>
    <col min="75" max="76" width="4.81640625" bestFit="1" customWidth="1"/>
    <col min="77" max="77" width="7.81640625" bestFit="1" customWidth="1"/>
    <col min="78" max="78" width="5.81640625" bestFit="1" customWidth="1"/>
    <col min="79" max="79" width="4.81640625" bestFit="1" customWidth="1"/>
    <col min="80" max="80" width="10.81640625" bestFit="1" customWidth="1"/>
  </cols>
  <sheetData>
    <row r="11" spans="1:3" ht="23.5" x14ac:dyDescent="0.55000000000000004">
      <c r="A11" s="22" t="s">
        <v>354</v>
      </c>
      <c r="B11" s="22" t="s">
        <v>51</v>
      </c>
      <c r="C11" s="23" t="s">
        <v>345</v>
      </c>
    </row>
    <row r="12" spans="1:3" ht="23.5" x14ac:dyDescent="0.55000000000000004">
      <c r="A12" s="24" t="s">
        <v>346</v>
      </c>
      <c r="B12" s="24">
        <v>1</v>
      </c>
      <c r="C12" s="25">
        <v>286526.94999999995</v>
      </c>
    </row>
    <row r="13" spans="1:3" ht="23.5" x14ac:dyDescent="0.55000000000000004">
      <c r="A13" s="24" t="s">
        <v>349</v>
      </c>
      <c r="B13" s="24">
        <v>4</v>
      </c>
      <c r="C13" s="25">
        <v>251330.5</v>
      </c>
    </row>
    <row r="14" spans="1:3" ht="23.5" x14ac:dyDescent="0.55000000000000004">
      <c r="A14" s="24" t="s">
        <v>351</v>
      </c>
      <c r="B14" s="24">
        <v>6</v>
      </c>
      <c r="C14" s="25">
        <v>178188.80000000002</v>
      </c>
    </row>
    <row r="15" spans="1:3" ht="23.5" x14ac:dyDescent="0.55000000000000004">
      <c r="A15" s="24" t="s">
        <v>348</v>
      </c>
      <c r="B15" s="24">
        <v>3</v>
      </c>
      <c r="C15" s="25">
        <v>177099.09999999995</v>
      </c>
    </row>
    <row r="16" spans="1:3" ht="23.5" x14ac:dyDescent="0.55000000000000004">
      <c r="A16" s="24" t="s">
        <v>353</v>
      </c>
      <c r="B16" s="24">
        <v>8</v>
      </c>
      <c r="C16" s="25">
        <v>141623.09000000003</v>
      </c>
    </row>
    <row r="17" spans="1:3" ht="23.5" x14ac:dyDescent="0.55000000000000004">
      <c r="A17" s="24" t="s">
        <v>347</v>
      </c>
      <c r="B17" s="24">
        <v>2</v>
      </c>
      <c r="C17" s="25">
        <v>113694.75000000001</v>
      </c>
    </row>
    <row r="18" spans="1:3" ht="23.5" x14ac:dyDescent="0.55000000000000004">
      <c r="A18" s="24" t="s">
        <v>352</v>
      </c>
      <c r="B18" s="24">
        <v>7</v>
      </c>
      <c r="C18" s="25">
        <v>105268.6</v>
      </c>
    </row>
    <row r="19" spans="1:3" ht="23.5" x14ac:dyDescent="0.55000000000000004">
      <c r="A19" s="24" t="s">
        <v>350</v>
      </c>
      <c r="B19" s="24">
        <v>5</v>
      </c>
      <c r="C19" s="25">
        <v>100726.8</v>
      </c>
    </row>
    <row r="20" spans="1:3" ht="23.5" x14ac:dyDescent="0.55000000000000004">
      <c r="A20" s="24" t="s">
        <v>316</v>
      </c>
      <c r="B20" s="23"/>
      <c r="C20" s="25">
        <v>1354458.59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E b m Z V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R u Z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b m Z V 1 9 8 k f t F A Q A A P A I A A B M A H A B G b 3 J t d W x h c y 9 T Z W N 0 a W 9 u M S 5 t I K I Y A C i g F A A A A A A A A A A A A A A A A A A A A A A A A A A A A G 2 R M U / D M B C F 9 0 j 5 D 1 Z Y U s m K 1 A o 6 U G W A h I o u F S h h a h h M c r Q W j i + y L y 1 R 1 f + O Q w o F t V 7 s e + 9 0 7 z 7 Z Q k k S N c u G e z z z P d + z G 2 G g Y l A 3 C j s A y 2 K m g H y P u Z N h a 0 p w S m K 3 U Y p l W 4 O m c C 4 V R A l q c o U N g + S 2 e L F g b H H f 2 o 7 N p V 7 3 R Y o 7 r V B U t s h B w d q I m q V g P w i b Y o m G N j u p K 5 Y b U f X N v + F R a b f B i K 9 S U L K W B C Y O e M B Z g q q t t Y 2 n n D 3 o E i u X E Y 8 n N x P O n l s k y K h T E J + e 0 R I 1 v I 7 4 A H E V P B m s n V e x R / j O C x x R L t 5 c 4 9 E 5 6 u H A y 9 n q q N 8 p l Z V C C W N j M u 3 f k c l G O E 5 H 0 D V w G u d 4 t H 1 H U w 8 L 9 6 Y N L + T z / T 7 4 Y V 6 k D n C h a X o d 9 f 0 H z k 7 e U t T g X H I 6 I / i k b 5 M k q X O 1 l N S d i 9 h q M u e 6 g c b 9 g c 3 x f / R h 5 H t S X 0 S c f Q F Q S w E C L Q A U A A I A C A A R u Z l X h S p h W a Y A A A D 5 A A A A E g A A A A A A A A A A A A A A A A A A A A A A Q 2 9 u Z m l n L 1 B h Y 2 t h Z 2 U u e G 1 s U E s B A i 0 A F A A C A A g A E b m Z V w / K 6 a u k A A A A 6 Q A A A B M A A A A A A A A A A A A A A A A A 8 g A A A F t D b 2 5 0 Z W 5 0 X 1 R 5 c G V z X S 5 4 b W x Q S w E C L Q A U A A I A C A A R u Z l X X 3 y R + 0 U B A A A 8 A g A A E w A A A A A A A A A A A A A A A A D j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g A A A A A A A M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1 w b G 9 5 Z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V U M j I 6 M D g 6 M z Q u N T E 4 M z A 1 M l o i I C 8 + P E V u d H J 5 I F R 5 c G U 9 I k Z p b G x D b 2 x 1 b W 5 U e X B l c y I g V m F s d W U 9 I n N B d 1 l H Q m d Z R C I g L z 4 8 R W 5 0 c n k g V H l w Z T 0 i R m l s b E N v b H V t b k 5 h b W V z I i B W Y W x 1 Z T 0 i c 1 s m c X V v d D t l b X B s b 3 l l Z U l E J n F 1 b 3 Q 7 L C Z x d W 9 0 O 2 V t c G x v e W V l T m F t Z S Z x d W 9 0 O y w m c X V v d D t 0 a X R s Z S Z x d W 9 0 O y w m c X V v d D t j a X R 5 J n F 1 b 3 Q 7 L C Z x d W 9 0 O 2 N v d W 5 0 c n k m c X V v d D s s J n F 1 b 3 Q 7 c m V w b 3 J 0 c 1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w b G 9 5 Z W V z L 0 N o Y W 5 n Z W Q g V H l w Z S 5 7 Z W 1 w b G 9 5 Z W V J R C w w f S Z x d W 9 0 O y w m c X V v d D t T Z W N 0 a W 9 u M S 9 l b X B s b 3 l l Z X M v Q 2 h h b m d l Z C B U e X B l L n t l b X B s b 3 l l Z U 5 h b W U s M X 0 m c X V v d D s s J n F 1 b 3 Q 7 U 2 V j d G l v b j E v Z W 1 w b G 9 5 Z W V z L 0 N o Y W 5 n Z W Q g V H l w Z S 5 7 d G l 0 b G U s M n 0 m c X V v d D s s J n F 1 b 3 Q 7 U 2 V j d G l v b j E v Z W 1 w b G 9 5 Z W V z L 0 N o Y W 5 n Z W Q g V H l w Z S 5 7 Y 2 l 0 e S w z f S Z x d W 9 0 O y w m c X V v d D t T Z W N 0 a W 9 u M S 9 l b X B s b 3 l l Z X M v Q 2 h h b m d l Z C B U e X B l L n t j b 3 V u d H J 5 L D R 9 J n F 1 b 3 Q 7 L C Z x d W 9 0 O 1 N l Y 3 R p b 2 4 x L 2 V t c G x v e W V l c y 9 D a G F u Z 2 V k I F R 5 c G U u e 3 J l c G 9 y d H N U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l b X B s b 3 l l Z X M v Q 2 h h b m d l Z C B U e X B l L n t l b X B s b 3 l l Z U l E L D B 9 J n F 1 b 3 Q 7 L C Z x d W 9 0 O 1 N l Y 3 R p b 2 4 x L 2 V t c G x v e W V l c y 9 D a G F u Z 2 V k I F R 5 c G U u e 2 V t c G x v e W V l T m F t Z S w x f S Z x d W 9 0 O y w m c X V v d D t T Z W N 0 a W 9 u M S 9 l b X B s b 3 l l Z X M v Q 2 h h b m d l Z C B U e X B l L n t 0 a X R s Z S w y f S Z x d W 9 0 O y w m c X V v d D t T Z W N 0 a W 9 u M S 9 l b X B s b 3 l l Z X M v Q 2 h h b m d l Z C B U e X B l L n t j a X R 5 L D N 9 J n F 1 b 3 Q 7 L C Z x d W 9 0 O 1 N l Y 3 R p b 2 4 x L 2 V t c G x v e W V l c y 9 D a G F u Z 2 V k I F R 5 c G U u e 2 N v d W 5 0 c n k s N H 0 m c X V v d D s s J n F 1 b 3 Q 7 U 2 V j d G l v b j E v Z W 1 w b G 9 5 Z W V z L 0 N o Y W 5 n Z W Q g V H l w Z S 5 7 c m V w b 3 J 0 c 1 R v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X B s b 3 l l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n Q w W s B Z U R b 1 g / U 2 g 3 W C W A A A A A A I A A A A A A B B m A A A A A Q A A I A A A A B T z x / p 2 e 4 E H p f W a 1 X 5 M c Y A U j 2 5 k h o J o 9 j S M y S K U I m L 3 A A A A A A 6 A A A A A A g A A I A A A A J N p s B J C U O b + e m i Z K B o 6 d P 6 y N 0 A b J L 0 G h 2 9 f N 4 2 h A j g j U A A A A G k d V j 3 W + z 1 E b P w K 7 O W j p Q m f P 3 U M Y 9 7 q C S Y K z l d y d K g i z 8 o p U e B k z L b p B A W Q D c j s X c R y K 9 3 v 9 j i X 6 W r U D l E 3 g x 0 N 5 H c K b 3 H m b K z W c B s s p N A 1 Q A A A A F R v Q D e g r B T I g R B L v F l Z 0 F z a N W p S 3 Q t v w v H z K X x f 7 v S h 2 D 3 2 U B W r w h 8 U p / P c w y B S a v / f U x + k a i A B d U F B p T 7 B 9 R Q = < / D a t a M a s h u p > 
</file>

<file path=customXml/itemProps1.xml><?xml version="1.0" encoding="utf-8"?>
<ds:datastoreItem xmlns:ds="http://schemas.openxmlformats.org/officeDocument/2006/customXml" ds:itemID="{5933EEDA-5A20-400B-B4A0-D67769D9F4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DICTIONARY</vt:lpstr>
      <vt:lpstr>employee</vt:lpstr>
      <vt:lpstr>categories</vt:lpstr>
      <vt:lpstr>product</vt:lpstr>
      <vt:lpstr>ORDER DETAILS</vt:lpstr>
      <vt:lpstr>ORDER</vt:lpstr>
      <vt:lpstr>month order history</vt:lpstr>
      <vt:lpstr>revenue overtime</vt:lpstr>
      <vt:lpstr>revenue by product</vt:lpstr>
      <vt:lpstr>revenue by employee</vt:lpstr>
      <vt:lpstr>categories!categories</vt:lpstr>
      <vt:lpstr>DICTIONARY!data_dictionary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Busy Fingers</dc:creator>
  <cp:lastModifiedBy>Busy Fingers</cp:lastModifiedBy>
  <dcterms:created xsi:type="dcterms:W3CDTF">2023-09-25T05:42:31Z</dcterms:created>
  <dcterms:modified xsi:type="dcterms:W3CDTF">2023-12-26T00:28:38Z</dcterms:modified>
</cp:coreProperties>
</file>