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debrieltech.github.io\gabrieltheanalyst\images\"/>
    </mc:Choice>
  </mc:AlternateContent>
  <xr:revisionPtr revIDLastSave="0" documentId="8_{1C3A36F1-FE34-4A73-94A9-21E0015E9BBA}" xr6:coauthVersionLast="47" xr6:coauthVersionMax="47" xr10:uidLastSave="{00000000-0000-0000-0000-000000000000}"/>
  <bookViews>
    <workbookView xWindow="-120" yWindow="-120" windowWidth="20730" windowHeight="11160" firstSheet="1" activeTab="5"/>
  </bookViews>
  <sheets>
    <sheet name="Data" sheetId="6" r:id="rId1"/>
    <sheet name="CALC" sheetId="7" r:id="rId2"/>
    <sheet name="Chart - Units Sold" sheetId="9" r:id="rId3"/>
    <sheet name="Chart - Order by Product" sheetId="10" r:id="rId4"/>
    <sheet name="Chart - Cost vs Profit" sheetId="11" r:id="rId5"/>
    <sheet name="Dashboard" sheetId="8" r:id="rId6"/>
  </sheets>
  <calcPr calcId="191029"/>
  <pivotCaches>
    <pivotCache cacheId="2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1" l="1" a="1"/>
  <c r="H26" i="11" s="1"/>
  <c r="H26" i="10" a="1"/>
  <c r="H26" i="10" s="1"/>
  <c r="H25" i="9" a="1"/>
  <c r="H25" i="9" s="1"/>
  <c r="A14" i="7" a="1"/>
  <c r="A14" i="7" s="1"/>
  <c r="I7" i="7" s="1"/>
  <c r="G20" i="7" l="1"/>
  <c r="G19" i="7"/>
  <c r="G18" i="7"/>
  <c r="G16" i="7"/>
  <c r="G17" i="7"/>
  <c r="G10" i="7"/>
  <c r="G6" i="7"/>
  <c r="H9" i="7"/>
  <c r="I11" i="7"/>
  <c r="G9" i="7"/>
  <c r="H6" i="7"/>
  <c r="H8" i="7"/>
  <c r="I10" i="7"/>
  <c r="I9" i="7"/>
  <c r="G8" i="7"/>
  <c r="H11" i="7"/>
  <c r="H7" i="7"/>
  <c r="G11" i="7"/>
  <c r="G7" i="7"/>
  <c r="H10" i="7"/>
  <c r="I6" i="7"/>
  <c r="I8" i="7"/>
  <c r="D7" i="7"/>
  <c r="D10" i="7"/>
  <c r="D9" i="7"/>
  <c r="D8" i="7"/>
  <c r="D6" i="7"/>
  <c r="C22" i="7" l="1"/>
  <c r="C23" i="7" s="1"/>
  <c r="B22" i="7"/>
  <c r="B23" i="7" s="1"/>
  <c r="D22" i="7"/>
  <c r="D23" i="7" s="1"/>
</calcChain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<sst xmlns="http://schemas.openxmlformats.org/spreadsheetml/2006/main" count="2309" uniqueCount="54">
  <si>
    <t>Year</t>
  </si>
  <si>
    <t>Gross Sales</t>
  </si>
  <si>
    <t>Discounts</t>
  </si>
  <si>
    <t>COGS</t>
  </si>
  <si>
    <t>Units Sold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</si>
  <si>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</si>
  <si>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</si>
  <si>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</si>
  <si>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</si>
  <si>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</si>
  <si>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</si>
  <si>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</si>
  <si>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</si>
  <si>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</si>
  <si>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</si>
  <si>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</si>
  <si>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</si>
  <si>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</si>
  <si>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</si>
  <si>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</si>
  <si>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</si>
  <si>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</si>
  <si>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</si>
  <si>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</si>
  <si>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United Kingdom</t>
  </si>
  <si>
    <t>CALCULATIONS</t>
  </si>
  <si>
    <t>Combo Box</t>
  </si>
  <si>
    <t>Column Chart</t>
  </si>
  <si>
    <t>Other Charts</t>
  </si>
  <si>
    <t>Unique List - Year</t>
  </si>
  <si>
    <t>Selection</t>
  </si>
  <si>
    <t>Selected Year</t>
  </si>
  <si>
    <t>Headings</t>
  </si>
  <si>
    <t>Unique List - Country</t>
  </si>
  <si>
    <t>Units Sold - SUMIFS</t>
  </si>
  <si>
    <t>Products</t>
  </si>
  <si>
    <t>No of Orders</t>
  </si>
  <si>
    <t>Values</t>
  </si>
  <si>
    <t>Labels</t>
  </si>
  <si>
    <t>Highest Costs</t>
  </si>
  <si>
    <t>Top Profit</t>
  </si>
  <si>
    <t>Gross Sales By Country</t>
  </si>
  <si>
    <t>Cabin Biscuit</t>
  </si>
  <si>
    <t>Pringles</t>
  </si>
  <si>
    <t>Bounty Chocolate</t>
  </si>
  <si>
    <t>Cookies</t>
  </si>
  <si>
    <t>Gala</t>
  </si>
  <si>
    <t>Plantain Chips</t>
  </si>
  <si>
    <t>Nigeria</t>
  </si>
  <si>
    <t>Germany</t>
  </si>
  <si>
    <t>Canada</t>
  </si>
  <si>
    <t>Austria</t>
  </si>
  <si>
    <t>Cost Price</t>
  </si>
  <si>
    <t>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</si>
</sst>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4" fontId="1" fillId="0" borderId="2" xfId="1" applyNumberFormat="1" applyFont="1" applyBorder="1"/>
    <xf numFmtId="0" fontId="1" fillId="0" borderId="2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2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1" fillId="0" borderId="2" xfId="1" applyNumberFormat="1" applyFont="1" applyBorder="1"/>
    <xf numFmtId="14" fontId="0" fillId="0" borderId="0" xfId="0" applyNumberFormat="1"/>
    <xf numFmtId="44" fontId="1" fillId="0" borderId="3" xfId="1" applyNumberFormat="1" applyFont="1" applyBorder="1"/>
    <xf numFmtId="44" fontId="0" fillId="0" borderId="3" xfId="0" applyNumberFormat="1" applyFont="1" applyBorder="1"/>
    <xf numFmtId="14" fontId="1" fillId="0" borderId="3" xfId="1" applyNumberFormat="1" applyFont="1" applyBorder="1"/>
    <xf numFmtId="0" fontId="1" fillId="0" borderId="3" xfId="1" applyNumberFormat="1" applyFont="1" applyBorder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0" borderId="0" xfId="0" applyFont="1" applyFill="1" applyBorder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3" fillId="6" borderId="0" xfId="0" applyFont="1" applyFill="1"/>
    <xf numFmtId="0" fontId="3" fillId="7" borderId="0" xfId="0" applyFont="1" applyFill="1"/>
    <xf numFmtId="0" fontId="4" fillId="0" borderId="0" xfId="0" applyFont="1" applyFill="1"/>
    <xf numFmtId="0" fontId="3" fillId="8" borderId="0" xfId="0" applyFont="1" applyFill="1"/>
    <xf numFmtId="0" fontId="0" fillId="8" borderId="0" xfId="0" applyFill="1"/>
    <xf numFmtId="165" fontId="1" fillId="0" borderId="0" xfId="1" applyNumberFormat="1" applyFont="1"/>
    <xf numFmtId="164" fontId="0" fillId="0" borderId="0" xfId="0" applyNumberFormat="1"/>
    <xf numFmtId="44" fontId="0" fillId="0" borderId="0" xfId="1" applyFont="1"/>
    <xf numFmtId="44" fontId="1" fillId="0" borderId="0" xfId="1" applyFont="1"/>
    <xf numFmtId="0" fontId="0" fillId="0" borderId="0" xfId="0" applyBorder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14" xfId="0" applyBorder="1"/>
    <xf numFmtId="0" fontId="0" fillId="0" borderId="2" xfId="0" applyFont="1" applyBorder="1"/>
    <xf numFmtId="0" fontId="0" fillId="0" borderId="3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44" fontId="2" fillId="2" borderId="0" xfId="0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4" tint="0.39997558519241921"/>
        </bottom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CALC!$D$5</c:f>
              <c:strCache>
                <c:ptCount val="1"/>
                <c:pt idx="0">
                  <c:v>Units Sold - SUMIFS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CALC!$C$6:$C$10</c:f>
              <c:strCache>
                <c:ptCount val="5"/>
                <c:pt idx="0">
                  <c:v>Nigeria</c:v>
                </c:pt>
                <c:pt idx="1">
                  <c:v>Germany</c:v>
                </c:pt>
                <c:pt idx="2">
                  <c:v>United Kingdom</c:v>
                </c:pt>
                <c:pt idx="3">
                  <c:v>Canada</c:v>
                </c:pt>
                <c:pt idx="4">
                  <c:v>Austria</c:v>
                </c:pt>
              </c:strCache>
            </c:strRef>
          </c:cat>
          <c:val>
            <c:numRef>
              <c:f>CALC!$D$6:$D$10</c:f>
              <c:numCache>
                <c:formatCode>_("$"* #,##0.00_);_("$"* \(#,##0.00\);_("$"*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4-4EE6-95DF-F3C4702C5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-27"/>
        <c:axId val="1699525808"/>
        <c:axId val="1"/>
      </c:barChart>
      <c:catAx>
        <c:axId val="169952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699525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No of Orders by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 Product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32111111111111107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11723534558181"/>
          <c:y val="0.15060002916302132"/>
          <c:w val="0.47265463692038484"/>
          <c:h val="0.78775772820064138"/>
        </c:manualLayout>
      </c:layout>
      <c:doughnutChart>
        <c:varyColors val="1"/>
        <c:ser>
          <c:idx val="0"/>
          <c:order val="0"/>
          <c:tx>
            <c:strRef>
              <c:f>CALC!$G$5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0031-4ED0-9BDD-B3533F73F3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31-4ED0-9BDD-B3533F73F3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31-4ED0-9BDD-B3533F73F3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31-4ED0-9BDD-B3533F73F3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031-4ED0-9BDD-B3533F73F3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31-4ED0-9BDD-B3533F73F3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31-4ED0-9BDD-B3533F73F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218963254593184"/>
          <c:y val="0.32601669582968795"/>
          <c:w val="0.15781036745406829"/>
          <c:h val="0.46875328083989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Cost Vs Profit by Product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533140088258199"/>
          <c:y val="0.24489304461942257"/>
          <c:w val="0.7841130796150481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CALC!$H$5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CALC!$H$6:$H$11</c:f>
              <c:numCache>
                <c:formatCode>_("$"* #,##0.00_);_("$"* \(#,##0.00\);_("$"*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6-40C8-8D14-C6E37188C1DB}"/>
            </c:ext>
          </c:extLst>
        </c:ser>
        <c:ser>
          <c:idx val="1"/>
          <c:order val="1"/>
          <c:tx>
            <c:strRef>
              <c:f>CALC!$I$5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CALC!$I$6:$I$11</c:f>
              <c:numCache>
                <c:formatCode>_("$"* #,##0.00_);_("$"* \(#,##0.00\);_("$"*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6-40C8-8D14-C6E37188C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320784"/>
        <c:axId val="1"/>
      </c:lineChart>
      <c:catAx>
        <c:axId val="52132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2078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CALC!$D$5</c:f>
              <c:strCache>
                <c:ptCount val="1"/>
                <c:pt idx="0">
                  <c:v>Units Sold - SUMIFS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strRef>
              <c:f>CALC!$C$6:$C$10</c:f>
              <c:strCache>
                <c:ptCount val="5"/>
                <c:pt idx="0">
                  <c:v>Nigeria</c:v>
                </c:pt>
                <c:pt idx="1">
                  <c:v>Germany</c:v>
                </c:pt>
                <c:pt idx="2">
                  <c:v>United Kingdom</c:v>
                </c:pt>
                <c:pt idx="3">
                  <c:v>Canada</c:v>
                </c:pt>
                <c:pt idx="4">
                  <c:v>Austria</c:v>
                </c:pt>
              </c:strCache>
            </c:strRef>
          </c:cat>
          <c:val>
            <c:numRef>
              <c:f>CALC!$D$6:$D$10</c:f>
              <c:numCache>
                <c:formatCode>_("$"* #,##0.00_);_("$"* \(#,##0.00\);_("$"*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4-45EE-80A4-72BF36DD3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-27"/>
        <c:axId val="1699524976"/>
        <c:axId val="1"/>
      </c:barChart>
      <c:catAx>
        <c:axId val="16995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6995249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No of Orders by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 Product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32111109438280061"/>
          <c:y val="2.31481681228202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11723534558181"/>
          <c:y val="0.15060002916302132"/>
          <c:w val="0.47265463692038484"/>
          <c:h val="0.78775772820064138"/>
        </c:manualLayout>
      </c:layout>
      <c:doughnutChart>
        <c:varyColors val="1"/>
        <c:ser>
          <c:idx val="0"/>
          <c:order val="0"/>
          <c:tx>
            <c:strRef>
              <c:f>CALC!$G$5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C013-4DD2-8787-606D95EC6D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13-4DD2-8787-606D95EC6D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013-4DD2-8787-606D95EC6D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13-4DD2-8787-606D95EC6D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013-4DD2-8787-606D95EC6D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13-4DD2-8787-606D95EC6D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13-4DD2-8787-606D95EC6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183069611518446"/>
          <c:y val="0.29405314061769672"/>
          <c:w val="0.15781033106999287"/>
          <c:h val="0.46875346061194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  <a:latin typeface="Arial Black" panose="020B0A04020102020204" pitchFamily="34" charset="0"/>
              </a:rPr>
              <a:t>Cost Vs Profit by Product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533140088258199"/>
          <c:y val="0.24489304461942257"/>
          <c:w val="0.7841130796150481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CALC!$H$5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CALC!$H$6:$H$11</c:f>
              <c:numCache>
                <c:formatCode>_("$"* #,##0.00_);_("$"* \(#,##0.00\);_("$"*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4-4995-8EEA-8F4D13C8FECF}"/>
            </c:ext>
          </c:extLst>
        </c:ser>
        <c:ser>
          <c:idx val="1"/>
          <c:order val="1"/>
          <c:tx>
            <c:strRef>
              <c:f>CALC!$I$5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CALC!$F$6:$F$11</c:f>
              <c:strCache>
                <c:ptCount val="6"/>
                <c:pt idx="0">
                  <c:v>Cabin Biscuit</c:v>
                </c:pt>
                <c:pt idx="1">
                  <c:v>Bounty Chocolate</c:v>
                </c:pt>
                <c:pt idx="2">
                  <c:v>Pringles</c:v>
                </c:pt>
                <c:pt idx="3">
                  <c:v>Gala</c:v>
                </c:pt>
                <c:pt idx="4">
                  <c:v>Plantain Chips</c:v>
                </c:pt>
                <c:pt idx="5">
                  <c:v>Cookies</c:v>
                </c:pt>
              </c:strCache>
            </c:strRef>
          </c:cat>
          <c:val>
            <c:numRef>
              <c:f>CALC!$I$6:$I$11</c:f>
              <c:numCache>
                <c:formatCode>_("$"* #,##0.00_);_("$"* \(#,##0.00\);_("$"*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4-4995-8EEA-8F4D13C8F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09216"/>
        <c:axId val="1"/>
      </c:lineChart>
      <c:catAx>
        <c:axId val="6819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09216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CALC!$A$12" fmlaRange="CALC!$A$6:$A$9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142875</xdr:rowOff>
    </xdr:from>
    <xdr:to>
      <xdr:col>8</xdr:col>
      <xdr:colOff>200025</xdr:colOff>
      <xdr:row>15</xdr:row>
      <xdr:rowOff>28575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A929BE4-41CE-4177-82B4-32DE8143C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0</xdr:row>
      <xdr:rowOff>95250</xdr:rowOff>
    </xdr:from>
    <xdr:to>
      <xdr:col>9</xdr:col>
      <xdr:colOff>219075</xdr:colOff>
      <xdr:row>14</xdr:row>
      <xdr:rowOff>171450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67BD340E-3A49-4DB0-822F-8CA73BDFD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95250</xdr:rowOff>
    </xdr:from>
    <xdr:to>
      <xdr:col>13</xdr:col>
      <xdr:colOff>342900</xdr:colOff>
      <xdr:row>16</xdr:row>
      <xdr:rowOff>95250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BEE31208-38DF-4BDC-B38F-A0B9E7695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20</xdr:col>
      <xdr:colOff>47624</xdr:colOff>
      <xdr:row>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EDE58C-3877-44F9-8958-01710712B1EA}"/>
            </a:ext>
          </a:extLst>
        </xdr:cNvPr>
        <xdr:cNvSpPr/>
      </xdr:nvSpPr>
      <xdr:spPr>
        <a:xfrm>
          <a:off x="0" y="9525"/>
          <a:ext cx="12239624" cy="86677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4</xdr:row>
      <xdr:rowOff>63501</xdr:rowOff>
    </xdr:from>
    <xdr:to>
      <xdr:col>20</xdr:col>
      <xdr:colOff>47624</xdr:colOff>
      <xdr:row>6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F20F22-33E4-48E8-BBC4-5B13C7F27E5F}"/>
            </a:ext>
          </a:extLst>
        </xdr:cNvPr>
        <xdr:cNvSpPr/>
      </xdr:nvSpPr>
      <xdr:spPr>
        <a:xfrm>
          <a:off x="0" y="825501"/>
          <a:ext cx="12324291" cy="49529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190500</xdr:colOff>
      <xdr:row>0</xdr:row>
      <xdr:rowOff>85725</xdr:rowOff>
    </xdr:from>
    <xdr:to>
      <xdr:col>6</xdr:col>
      <xdr:colOff>190500</xdr:colOff>
      <xdr:row>3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762B1DD-D638-4307-8CAE-B532E3AAADA5}"/>
            </a:ext>
          </a:extLst>
        </xdr:cNvPr>
        <xdr:cNvCxnSpPr/>
      </xdr:nvCxnSpPr>
      <xdr:spPr>
        <a:xfrm>
          <a:off x="3873500" y="85725"/>
          <a:ext cx="0" cy="57150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0</xdr:row>
      <xdr:rowOff>85725</xdr:rowOff>
    </xdr:from>
    <xdr:to>
      <xdr:col>11</xdr:col>
      <xdr:colOff>9525</xdr:colOff>
      <xdr:row>3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BAC779-0E33-4F2D-B9BC-63ADF1F75A55}"/>
            </a:ext>
          </a:extLst>
        </xdr:cNvPr>
        <xdr:cNvCxnSpPr/>
      </xdr:nvCxnSpPr>
      <xdr:spPr>
        <a:xfrm>
          <a:off x="6761692" y="85725"/>
          <a:ext cx="0" cy="57150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0</xdr:row>
      <xdr:rowOff>85725</xdr:rowOff>
    </xdr:from>
    <xdr:to>
      <xdr:col>15</xdr:col>
      <xdr:colOff>438150</xdr:colOff>
      <xdr:row>3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F93F944-29D8-4D54-9A52-EF1A21481E92}"/>
            </a:ext>
          </a:extLst>
        </xdr:cNvPr>
        <xdr:cNvCxnSpPr/>
      </xdr:nvCxnSpPr>
      <xdr:spPr>
        <a:xfrm>
          <a:off x="9645650" y="85725"/>
          <a:ext cx="0" cy="57150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133350</xdr:rowOff>
    </xdr:from>
    <xdr:to>
      <xdr:col>5</xdr:col>
      <xdr:colOff>428625</xdr:colOff>
      <xdr:row>2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500584B-21D7-4F13-844D-63CA7BF678F1}"/>
            </a:ext>
          </a:extLst>
        </xdr:cNvPr>
        <xdr:cNvSpPr txBox="1"/>
      </xdr:nvSpPr>
      <xdr:spPr>
        <a:xfrm>
          <a:off x="0" y="133350"/>
          <a:ext cx="3476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/>
              </a:solidFill>
              <a:latin typeface="Arial Black" panose="020B0A04020102020204" pitchFamily="34" charset="0"/>
            </a:rPr>
            <a:t>SALES DASHBOARD : 2018 - 2021</a:t>
          </a:r>
        </a:p>
      </xdr:txBody>
    </xdr:sp>
    <xdr:clientData/>
  </xdr:twoCellAnchor>
  <xdr:twoCellAnchor>
    <xdr:from>
      <xdr:col>0</xdr:col>
      <xdr:colOff>0</xdr:colOff>
      <xdr:row>2</xdr:row>
      <xdr:rowOff>114300</xdr:rowOff>
    </xdr:from>
    <xdr:to>
      <xdr:col>5</xdr:col>
      <xdr:colOff>428625</xdr:colOff>
      <xdr:row>4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2A580F-3B5A-412B-B7DE-A7E63230D91F}"/>
            </a:ext>
          </a:extLst>
        </xdr:cNvPr>
        <xdr:cNvSpPr txBox="1"/>
      </xdr:nvSpPr>
      <xdr:spPr>
        <a:xfrm>
          <a:off x="0" y="495300"/>
          <a:ext cx="3476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ADEBRIEL</a:t>
          </a:r>
          <a:r>
            <a:rPr lang="en-US" sz="105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FOOD INC</a:t>
          </a:r>
          <a:r>
            <a:rPr lang="en-US" sz="105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twoCellAnchor>
  <xdr:twoCellAnchor>
    <xdr:from>
      <xdr:col>6</xdr:col>
      <xdr:colOff>533400</xdr:colOff>
      <xdr:row>1</xdr:row>
      <xdr:rowOff>19050</xdr:rowOff>
    </xdr:from>
    <xdr:to>
      <xdr:col>10</xdr:col>
      <xdr:colOff>66675</xdr:colOff>
      <xdr:row>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E05DAF7-478E-46DD-8C3C-9D0992A0A719}"/>
            </a:ext>
          </a:extLst>
        </xdr:cNvPr>
        <xdr:cNvSpPr txBox="1"/>
      </xdr:nvSpPr>
      <xdr:spPr>
        <a:xfrm>
          <a:off x="4191000" y="209550"/>
          <a:ext cx="1971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HIGHEST NO OF ORDERS</a:t>
          </a:r>
        </a:p>
      </xdr:txBody>
    </xdr:sp>
    <xdr:clientData/>
  </xdr:twoCellAnchor>
  <xdr:twoCellAnchor>
    <xdr:from>
      <xdr:col>11</xdr:col>
      <xdr:colOff>323850</xdr:colOff>
      <xdr:row>1</xdr:row>
      <xdr:rowOff>0</xdr:rowOff>
    </xdr:from>
    <xdr:to>
      <xdr:col>14</xdr:col>
      <xdr:colOff>466725</xdr:colOff>
      <xdr:row>2</xdr:row>
      <xdr:rowOff>171450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196E80-E8B3-4C99-8459-FE647DC41D72}"/>
            </a:ext>
          </a:extLst>
        </xdr:cNvPr>
        <xdr:cNvSpPr txBox="1"/>
      </xdr:nvSpPr>
      <xdr:spPr>
        <a:xfrm>
          <a:off x="7029450" y="190500"/>
          <a:ext cx="1971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HIGHEST COST</a:t>
          </a:r>
        </a:p>
      </xdr:txBody>
    </xdr:sp>
    <xdr:clientData/>
  </xdr:twoCellAnchor>
  <xdr:twoCellAnchor>
    <xdr:from>
      <xdr:col>16</xdr:col>
      <xdr:colOff>114300</xdr:colOff>
      <xdr:row>0</xdr:row>
      <xdr:rowOff>171450</xdr:rowOff>
    </xdr:from>
    <xdr:to>
      <xdr:col>19</xdr:col>
      <xdr:colOff>257175</xdr:colOff>
      <xdr:row>2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5658BDE-D168-48BA-94C7-A766B5114718}"/>
            </a:ext>
          </a:extLst>
        </xdr:cNvPr>
        <xdr:cNvSpPr txBox="1"/>
      </xdr:nvSpPr>
      <xdr:spPr>
        <a:xfrm>
          <a:off x="9867900" y="171450"/>
          <a:ext cx="19716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MOST PROFITABLE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5</xdr:row>
          <xdr:rowOff>28575</xdr:rowOff>
        </xdr:from>
        <xdr:to>
          <xdr:col>2</xdr:col>
          <xdr:colOff>228600</xdr:colOff>
          <xdr:row>6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E969F096-D767-46F4-AA3C-27F1D2750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219075</xdr:colOff>
      <xdr:row>7</xdr:row>
      <xdr:rowOff>190500</xdr:rowOff>
    </xdr:from>
    <xdr:to>
      <xdr:col>10</xdr:col>
      <xdr:colOff>323850</xdr:colOff>
      <xdr:row>22</xdr:row>
      <xdr:rowOff>123825</xdr:rowOff>
    </xdr:to>
    <xdr:graphicFrame macro="">
      <xdr:nvGraphicFramePr>
        <xdr:cNvPr id="3084" name="Chart 19">
          <a:extLst>
            <a:ext uri="{FF2B5EF4-FFF2-40B4-BE49-F238E27FC236}">
              <a16:creationId xmlns:a16="http://schemas.microsoft.com/office/drawing/2014/main" id="{5F79D667-18BE-4D60-9201-064502458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7</xdr:row>
      <xdr:rowOff>123825</xdr:rowOff>
    </xdr:from>
    <xdr:to>
      <xdr:col>19</xdr:col>
      <xdr:colOff>571500</xdr:colOff>
      <xdr:row>22</xdr:row>
      <xdr:rowOff>47625</xdr:rowOff>
    </xdr:to>
    <xdr:graphicFrame macro="">
      <xdr:nvGraphicFramePr>
        <xdr:cNvPr id="3085" name="Chart 20">
          <a:extLst>
            <a:ext uri="{FF2B5EF4-FFF2-40B4-BE49-F238E27FC236}">
              <a16:creationId xmlns:a16="http://schemas.microsoft.com/office/drawing/2014/main" id="{80E5FF41-EF85-4131-A5A4-6F6A1036C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22</xdr:row>
      <xdr:rowOff>161925</xdr:rowOff>
    </xdr:from>
    <xdr:to>
      <xdr:col>19</xdr:col>
      <xdr:colOff>85725</xdr:colOff>
      <xdr:row>38</xdr:row>
      <xdr:rowOff>161925</xdr:rowOff>
    </xdr:to>
    <xdr:graphicFrame macro="">
      <xdr:nvGraphicFramePr>
        <xdr:cNvPr id="3086" name="Chart 21">
          <a:extLst>
            <a:ext uri="{FF2B5EF4-FFF2-40B4-BE49-F238E27FC236}">
              <a16:creationId xmlns:a16="http://schemas.microsoft.com/office/drawing/2014/main" id="{6A379700-1D52-49DD-BE62-F0DBD8FAC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613832</xdr:colOff>
      <xdr:row>2</xdr:row>
      <xdr:rowOff>63500</xdr:rowOff>
    </xdr:from>
    <xdr:to>
      <xdr:col>9</xdr:col>
      <xdr:colOff>465665</xdr:colOff>
      <xdr:row>3</xdr:row>
      <xdr:rowOff>179917</xdr:rowOff>
    </xdr:to>
    <xdr:sp macro="" textlink="CALC!B23">
      <xdr:nvSpPr>
        <xdr:cNvPr id="4" name="TextBox 3">
          <a:extLst>
            <a:ext uri="{FF2B5EF4-FFF2-40B4-BE49-F238E27FC236}">
              <a16:creationId xmlns:a16="http://schemas.microsoft.com/office/drawing/2014/main" id="{E0341487-8686-41C6-82FF-90D67C5C083C}"/>
            </a:ext>
          </a:extLst>
        </xdr:cNvPr>
        <xdr:cNvSpPr txBox="1"/>
      </xdr:nvSpPr>
      <xdr:spPr>
        <a:xfrm>
          <a:off x="4296832" y="444500"/>
          <a:ext cx="1693333" cy="30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2B11D21-6A9B-4183-8A50-6ED294659997}" type="TxLink">
            <a:rPr lang="en-US" sz="1200" b="0" i="0" u="none" strike="noStrike">
              <a:solidFill>
                <a:schemeClr val="bg1">
                  <a:lumMod val="75000"/>
                </a:schemeClr>
              </a:solidFill>
              <a:latin typeface="Gobold Bold" panose="02000500000000000000" pitchFamily="2" charset="0"/>
              <a:cs typeface="Calibri"/>
            </a:rPr>
            <a:t>Pringles</a:t>
          </a:fld>
          <a:endParaRPr lang="en-US" sz="1200">
            <a:solidFill>
              <a:schemeClr val="bg1">
                <a:lumMod val="75000"/>
              </a:schemeClr>
            </a:solidFill>
            <a:latin typeface="Gobold Bold" panose="02000500000000000000" pitchFamily="2" charset="0"/>
          </a:endParaRPr>
        </a:p>
      </xdr:txBody>
    </xdr:sp>
    <xdr:clientData/>
  </xdr:twoCellAnchor>
  <xdr:twoCellAnchor>
    <xdr:from>
      <xdr:col>12</xdr:col>
      <xdr:colOff>63500</xdr:colOff>
      <xdr:row>2</xdr:row>
      <xdr:rowOff>10583</xdr:rowOff>
    </xdr:from>
    <xdr:to>
      <xdr:col>14</xdr:col>
      <xdr:colOff>95250</xdr:colOff>
      <xdr:row>3</xdr:row>
      <xdr:rowOff>127000</xdr:rowOff>
    </xdr:to>
    <xdr:sp macro="" textlink="CALC!C23">
      <xdr:nvSpPr>
        <xdr:cNvPr id="23" name="TextBox 22">
          <a:extLst>
            <a:ext uri="{FF2B5EF4-FFF2-40B4-BE49-F238E27FC236}">
              <a16:creationId xmlns:a16="http://schemas.microsoft.com/office/drawing/2014/main" id="{55BFCECC-D865-4B90-8813-56D71B7F1BCF}"/>
            </a:ext>
          </a:extLst>
        </xdr:cNvPr>
        <xdr:cNvSpPr txBox="1"/>
      </xdr:nvSpPr>
      <xdr:spPr>
        <a:xfrm>
          <a:off x="7429500" y="391583"/>
          <a:ext cx="1259417" cy="30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4FA3E5F-651B-4F48-A594-57F26FFC6485}" type="TxLink">
            <a:rPr lang="en-US" sz="1200" b="0" i="0" u="none" strike="noStrike">
              <a:solidFill>
                <a:schemeClr val="bg1">
                  <a:lumMod val="75000"/>
                </a:schemeClr>
              </a:solidFill>
              <a:latin typeface="Gobold Bold" panose="02000500000000000000" pitchFamily="2" charset="0"/>
              <a:cs typeface="Calibri"/>
            </a:rPr>
            <a:t>Gala</a:t>
          </a:fld>
          <a:endParaRPr lang="en-US" sz="1600">
            <a:solidFill>
              <a:schemeClr val="bg1">
                <a:lumMod val="75000"/>
              </a:schemeClr>
            </a:solidFill>
            <a:latin typeface="Gobold Bold" panose="02000500000000000000" pitchFamily="2" charset="0"/>
          </a:endParaRPr>
        </a:p>
      </xdr:txBody>
    </xdr:sp>
    <xdr:clientData/>
  </xdr:twoCellAnchor>
  <xdr:twoCellAnchor>
    <xdr:from>
      <xdr:col>16</xdr:col>
      <xdr:colOff>169334</xdr:colOff>
      <xdr:row>1</xdr:row>
      <xdr:rowOff>179916</xdr:rowOff>
    </xdr:from>
    <xdr:to>
      <xdr:col>18</xdr:col>
      <xdr:colOff>285750</xdr:colOff>
      <xdr:row>3</xdr:row>
      <xdr:rowOff>105833</xdr:rowOff>
    </xdr:to>
    <xdr:sp macro="" textlink="CALC!D23">
      <xdr:nvSpPr>
        <xdr:cNvPr id="24" name="TextBox 23">
          <a:extLst>
            <a:ext uri="{FF2B5EF4-FFF2-40B4-BE49-F238E27FC236}">
              <a16:creationId xmlns:a16="http://schemas.microsoft.com/office/drawing/2014/main" id="{68A73BB6-9ABC-44F8-8956-15D5583A9178}"/>
            </a:ext>
          </a:extLst>
        </xdr:cNvPr>
        <xdr:cNvSpPr txBox="1"/>
      </xdr:nvSpPr>
      <xdr:spPr>
        <a:xfrm>
          <a:off x="9990667" y="370416"/>
          <a:ext cx="1344083" cy="30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A71CDE-001F-4BEC-B892-3141B299F6D0}" type="TxLink">
            <a:rPr lang="en-US" sz="1200" b="0" i="0" u="none" strike="noStrike">
              <a:solidFill>
                <a:schemeClr val="bg1">
                  <a:lumMod val="75000"/>
                </a:schemeClr>
              </a:solidFill>
              <a:latin typeface="Gobold Bold" panose="02000500000000000000" pitchFamily="2" charset="0"/>
              <a:cs typeface="Calibri"/>
            </a:rPr>
            <a:t>Plantain Chips</a:t>
          </a:fld>
          <a:endParaRPr lang="en-US" sz="1800">
            <a:solidFill>
              <a:schemeClr val="bg1">
                <a:lumMod val="75000"/>
              </a:schemeClr>
            </a:solidFill>
            <a:latin typeface="Gobold Bold" panose="02000500000000000000" pitchFamily="2" charset="0"/>
          </a:endParaRPr>
        </a:p>
      </xdr:txBody>
    </xdr:sp>
    <xdr:clientData/>
  </xdr:twoCellAnchor>
  <xdr:twoCellAnchor>
    <xdr:from>
      <xdr:col>3</xdr:col>
      <xdr:colOff>402167</xdr:colOff>
      <xdr:row>4</xdr:row>
      <xdr:rowOff>95250</xdr:rowOff>
    </xdr:from>
    <xdr:to>
      <xdr:col>5</xdr:col>
      <xdr:colOff>296334</xdr:colOff>
      <xdr:row>6</xdr:row>
      <xdr:rowOff>132293</xdr:rowOff>
    </xdr:to>
    <xdr:sp macro="" textlink="CALC!G16">
      <xdr:nvSpPr>
        <xdr:cNvPr id="13" name="TextBox 12">
          <a:extLst>
            <a:ext uri="{FF2B5EF4-FFF2-40B4-BE49-F238E27FC236}">
              <a16:creationId xmlns:a16="http://schemas.microsoft.com/office/drawing/2014/main" id="{5855E64F-4448-479F-81F2-6ADCC5041F85}"/>
            </a:ext>
          </a:extLst>
        </xdr:cNvPr>
        <xdr:cNvSpPr txBox="1"/>
      </xdr:nvSpPr>
      <xdr:spPr>
        <a:xfrm>
          <a:off x="2243667" y="857250"/>
          <a:ext cx="1121834" cy="418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23F30C7-78DB-416A-A971-0E0DE6600934}" type="TxLink"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$10,187,570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158750</xdr:colOff>
      <xdr:row>4</xdr:row>
      <xdr:rowOff>132292</xdr:rowOff>
    </xdr:from>
    <xdr:to>
      <xdr:col>8</xdr:col>
      <xdr:colOff>52917</xdr:colOff>
      <xdr:row>6</xdr:row>
      <xdr:rowOff>89959</xdr:rowOff>
    </xdr:to>
    <xdr:sp macro="" textlink="CALC!G17">
      <xdr:nvSpPr>
        <xdr:cNvPr id="25" name="TextBox 24">
          <a:extLst>
            <a:ext uri="{FF2B5EF4-FFF2-40B4-BE49-F238E27FC236}">
              <a16:creationId xmlns:a16="http://schemas.microsoft.com/office/drawing/2014/main" id="{557C4105-D05D-4CC0-821D-40750FAE4DA5}"/>
            </a:ext>
          </a:extLst>
        </xdr:cNvPr>
        <xdr:cNvSpPr txBox="1"/>
      </xdr:nvSpPr>
      <xdr:spPr>
        <a:xfrm>
          <a:off x="3841750" y="894292"/>
          <a:ext cx="1121834" cy="338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1986CC3-97D0-48AF-A252-2F7FCA15FFE6}" type="TxLink">
            <a:rPr lang="en-US" sz="1100" b="1" i="0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$10,455,452 </a:t>
          </a:fld>
          <a:endParaRPr 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402166</xdr:colOff>
      <xdr:row>4</xdr:row>
      <xdr:rowOff>84667</xdr:rowOff>
    </xdr:from>
    <xdr:to>
      <xdr:col>12</xdr:col>
      <xdr:colOff>296333</xdr:colOff>
      <xdr:row>6</xdr:row>
      <xdr:rowOff>111126</xdr:rowOff>
    </xdr:to>
    <xdr:sp macro="" textlink="CALC!G18">
      <xdr:nvSpPr>
        <xdr:cNvPr id="26" name="TextBox 25">
          <a:extLst>
            <a:ext uri="{FF2B5EF4-FFF2-40B4-BE49-F238E27FC236}">
              <a16:creationId xmlns:a16="http://schemas.microsoft.com/office/drawing/2014/main" id="{24EF2A9E-B193-421D-B0A8-67B0B4FEC757}"/>
            </a:ext>
          </a:extLst>
        </xdr:cNvPr>
        <xdr:cNvSpPr txBox="1"/>
      </xdr:nvSpPr>
      <xdr:spPr>
        <a:xfrm>
          <a:off x="6540499" y="846667"/>
          <a:ext cx="1121834" cy="407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A36663C-FE4A-4526-BCD9-13426BACF8EF}" type="TxLink"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$9,272,927 </a:t>
          </a:fld>
          <a:endParaRPr 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550333</xdr:colOff>
      <xdr:row>4</xdr:row>
      <xdr:rowOff>105833</xdr:rowOff>
    </xdr:from>
    <xdr:to>
      <xdr:col>15</xdr:col>
      <xdr:colOff>444500</xdr:colOff>
      <xdr:row>6</xdr:row>
      <xdr:rowOff>121710</xdr:rowOff>
    </xdr:to>
    <xdr:sp macro="" textlink="CALC!G19">
      <xdr:nvSpPr>
        <xdr:cNvPr id="27" name="TextBox 26">
          <a:extLst>
            <a:ext uri="{FF2B5EF4-FFF2-40B4-BE49-F238E27FC236}">
              <a16:creationId xmlns:a16="http://schemas.microsoft.com/office/drawing/2014/main" id="{EA77D528-6D45-4165-8EA9-E8E1F5B36131}"/>
            </a:ext>
          </a:extLst>
        </xdr:cNvPr>
        <xdr:cNvSpPr txBox="1"/>
      </xdr:nvSpPr>
      <xdr:spPr>
        <a:xfrm>
          <a:off x="8530166" y="867833"/>
          <a:ext cx="1121834" cy="396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66C790A-5B03-4554-A6CC-6F1859488A99}" type="TxLink"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$9,191,281 </a:t>
          </a:fld>
          <a:endParaRPr 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95250</xdr:colOff>
      <xdr:row>4</xdr:row>
      <xdr:rowOff>63500</xdr:rowOff>
    </xdr:from>
    <xdr:to>
      <xdr:col>19</xdr:col>
      <xdr:colOff>603251</xdr:colOff>
      <xdr:row>6</xdr:row>
      <xdr:rowOff>137583</xdr:rowOff>
    </xdr:to>
    <xdr:sp macro="" textlink="CALC!G20">
      <xdr:nvSpPr>
        <xdr:cNvPr id="28" name="TextBox 27">
          <a:extLst>
            <a:ext uri="{FF2B5EF4-FFF2-40B4-BE49-F238E27FC236}">
              <a16:creationId xmlns:a16="http://schemas.microsoft.com/office/drawing/2014/main" id="{FB2637E3-5334-408D-A210-0174ABC6F699}"/>
            </a:ext>
          </a:extLst>
        </xdr:cNvPr>
        <xdr:cNvSpPr txBox="1"/>
      </xdr:nvSpPr>
      <xdr:spPr>
        <a:xfrm>
          <a:off x="11144250" y="825500"/>
          <a:ext cx="1121834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753B473-6FC4-486C-B147-A352D2F78C1E}" type="TxLink"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$9,166,426 </a:t>
          </a:fld>
          <a:endParaRPr 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550333</xdr:colOff>
      <xdr:row>4</xdr:row>
      <xdr:rowOff>127000</xdr:rowOff>
    </xdr:from>
    <xdr:to>
      <xdr:col>18</xdr:col>
      <xdr:colOff>433916</xdr:colOff>
      <xdr:row>6</xdr:row>
      <xdr:rowOff>127000</xdr:rowOff>
    </xdr:to>
    <xdr:sp macro="" textlink="CALC!C10">
      <xdr:nvSpPr>
        <xdr:cNvPr id="29" name="TextBox 28">
          <a:extLst>
            <a:ext uri="{FF2B5EF4-FFF2-40B4-BE49-F238E27FC236}">
              <a16:creationId xmlns:a16="http://schemas.microsoft.com/office/drawing/2014/main" id="{CDD63D91-0C8F-4F34-8ABF-515F6218BB8D}"/>
            </a:ext>
          </a:extLst>
        </xdr:cNvPr>
        <xdr:cNvSpPr txBox="1"/>
      </xdr:nvSpPr>
      <xdr:spPr>
        <a:xfrm>
          <a:off x="9757833" y="889000"/>
          <a:ext cx="172508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C8D0AEC-A4EF-414A-892C-BFEC32882128}" type="TxLink">
            <a:rPr lang="en-US" sz="1100" b="0" i="0" u="none" strike="noStrike">
              <a:solidFill>
                <a:srgbClr val="C00000"/>
              </a:solidFill>
              <a:latin typeface="Arial Black" panose="020B0A04020102020204" pitchFamily="34" charset="0"/>
              <a:cs typeface="Calibri"/>
            </a:rPr>
            <a:t>Austria</a:t>
          </a:fld>
          <a:endParaRPr lang="en-US" sz="1100" b="1" i="0" u="none" strike="noStrike">
            <a:solidFill>
              <a:srgbClr val="C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306916</xdr:colOff>
      <xdr:row>4</xdr:row>
      <xdr:rowOff>95250</xdr:rowOff>
    </xdr:from>
    <xdr:to>
      <xdr:col>14</xdr:col>
      <xdr:colOff>201083</xdr:colOff>
      <xdr:row>6</xdr:row>
      <xdr:rowOff>132293</xdr:rowOff>
    </xdr:to>
    <xdr:sp macro="" textlink="CALC!C9">
      <xdr:nvSpPr>
        <xdr:cNvPr id="30" name="TextBox 29">
          <a:extLst>
            <a:ext uri="{FF2B5EF4-FFF2-40B4-BE49-F238E27FC236}">
              <a16:creationId xmlns:a16="http://schemas.microsoft.com/office/drawing/2014/main" id="{2ACE2E1A-357A-4B93-A9E1-F6A5F88809DD}"/>
            </a:ext>
          </a:extLst>
        </xdr:cNvPr>
        <xdr:cNvSpPr txBox="1"/>
      </xdr:nvSpPr>
      <xdr:spPr>
        <a:xfrm>
          <a:off x="7672916" y="857250"/>
          <a:ext cx="1121834" cy="418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5A67C6A-A64C-4E9C-A5C7-0E188AA604F3}" type="TxLink">
            <a:rPr lang="en-US" sz="1100" b="0" i="0" u="none" strike="noStrike">
              <a:solidFill>
                <a:srgbClr val="C00000"/>
              </a:solidFill>
              <a:latin typeface="Arial Black" panose="020B0A04020102020204" pitchFamily="34" charset="0"/>
              <a:cs typeface="Calibri"/>
            </a:rPr>
            <a:t>Canada</a:t>
          </a:fld>
          <a:endParaRPr lang="en-US" sz="1100" b="1" i="0" u="none" strike="noStrike">
            <a:solidFill>
              <a:srgbClr val="C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105830</xdr:colOff>
      <xdr:row>4</xdr:row>
      <xdr:rowOff>63501</xdr:rowOff>
    </xdr:from>
    <xdr:to>
      <xdr:col>11</xdr:col>
      <xdr:colOff>21165</xdr:colOff>
      <xdr:row>6</xdr:row>
      <xdr:rowOff>137584</xdr:rowOff>
    </xdr:to>
    <xdr:sp macro="" textlink="CALC!C8">
      <xdr:nvSpPr>
        <xdr:cNvPr id="31" name="TextBox 30">
          <a:extLst>
            <a:ext uri="{FF2B5EF4-FFF2-40B4-BE49-F238E27FC236}">
              <a16:creationId xmlns:a16="http://schemas.microsoft.com/office/drawing/2014/main" id="{515FC893-962F-41D2-A274-2C1BC413C8A3}"/>
            </a:ext>
          </a:extLst>
        </xdr:cNvPr>
        <xdr:cNvSpPr txBox="1"/>
      </xdr:nvSpPr>
      <xdr:spPr>
        <a:xfrm>
          <a:off x="5016497" y="825501"/>
          <a:ext cx="1756835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3EDCBF7-B28C-47C0-B962-E899633DD2C6}" type="TxLink">
            <a:rPr lang="en-US" sz="1100" b="0" i="0" u="none" strike="noStrike">
              <a:solidFill>
                <a:srgbClr val="C00000"/>
              </a:solidFill>
              <a:latin typeface="Arial Black" panose="020B0A04020102020204" pitchFamily="34" charset="0"/>
              <a:cs typeface="Calibri"/>
            </a:rPr>
            <a:t>United Kingdom</a:t>
          </a:fld>
          <a:endParaRPr lang="en-US" sz="1100" b="1" i="0" u="none" strike="noStrike">
            <a:solidFill>
              <a:srgbClr val="C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84664</xdr:colOff>
      <xdr:row>4</xdr:row>
      <xdr:rowOff>63501</xdr:rowOff>
    </xdr:from>
    <xdr:to>
      <xdr:col>6</xdr:col>
      <xdr:colOff>592665</xdr:colOff>
      <xdr:row>6</xdr:row>
      <xdr:rowOff>137584</xdr:rowOff>
    </xdr:to>
    <xdr:sp macro="" textlink="CALC!C7">
      <xdr:nvSpPr>
        <xdr:cNvPr id="32" name="TextBox 31">
          <a:extLst>
            <a:ext uri="{FF2B5EF4-FFF2-40B4-BE49-F238E27FC236}">
              <a16:creationId xmlns:a16="http://schemas.microsoft.com/office/drawing/2014/main" id="{6064AE95-F9CF-45B6-9781-8B316C81A638}"/>
            </a:ext>
          </a:extLst>
        </xdr:cNvPr>
        <xdr:cNvSpPr txBox="1"/>
      </xdr:nvSpPr>
      <xdr:spPr>
        <a:xfrm>
          <a:off x="3153831" y="825501"/>
          <a:ext cx="1121834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A331CD0-47F0-4DB0-AD46-04BE5FC364DA}" type="TxLink">
            <a:rPr lang="en-US" sz="1100" b="0" i="0" u="none" strike="noStrike">
              <a:solidFill>
                <a:srgbClr val="C00000"/>
              </a:solidFill>
              <a:latin typeface="Arial Black" panose="020B0A04020102020204" pitchFamily="34" charset="0"/>
              <a:cs typeface="Calibri"/>
            </a:rPr>
            <a:t>Germany</a:t>
          </a:fld>
          <a:endParaRPr lang="en-US" sz="1100" b="1" i="0" u="none" strike="noStrike">
            <a:solidFill>
              <a:srgbClr val="C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444499</xdr:colOff>
      <xdr:row>4</xdr:row>
      <xdr:rowOff>74083</xdr:rowOff>
    </xdr:from>
    <xdr:to>
      <xdr:col>4</xdr:col>
      <xdr:colOff>95248</xdr:colOff>
      <xdr:row>6</xdr:row>
      <xdr:rowOff>105834</xdr:rowOff>
    </xdr:to>
    <xdr:sp macro="" textlink="CALC!C6">
      <xdr:nvSpPr>
        <xdr:cNvPr id="33" name="TextBox 32">
          <a:extLst>
            <a:ext uri="{FF2B5EF4-FFF2-40B4-BE49-F238E27FC236}">
              <a16:creationId xmlns:a16="http://schemas.microsoft.com/office/drawing/2014/main" id="{BE1613BF-0058-48EC-A0AC-CE7CA046BD53}"/>
            </a:ext>
          </a:extLst>
        </xdr:cNvPr>
        <xdr:cNvSpPr txBox="1"/>
      </xdr:nvSpPr>
      <xdr:spPr>
        <a:xfrm>
          <a:off x="1672166" y="836083"/>
          <a:ext cx="878415" cy="412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E0B06D-0F90-4074-BC45-44262066A6D8}" type="TxLink">
            <a:rPr lang="en-US" sz="1100" b="0" i="0" u="none" strike="noStrike">
              <a:solidFill>
                <a:srgbClr val="C00000"/>
              </a:solidFill>
              <a:latin typeface="Arial Black" panose="020B0A04020102020204" pitchFamily="34" charset="0"/>
              <a:cs typeface="Calibri"/>
            </a:rPr>
            <a:t>Nigeria</a:t>
          </a:fld>
          <a:endParaRPr lang="en-US" sz="1100" b="1" i="0" u="none" strike="noStrike">
            <a:solidFill>
              <a:srgbClr val="C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966.920341898149" createdVersion="1" refreshedVersion="7" recordCount="752" upgradeOnRefresh="1">
  <cacheSource type="worksheet">
    <worksheetSource name="Table2"/>
  </cacheSource>
  <cacheFields count="13">
    <cacheField name="Country" numFmtId="0">
      <sharedItems/>
    </cacheField>
    <cacheField name="Product" numFmtId="44">
      <sharedItems/>
    </cacheField>
    <cacheField name="Units Sold" numFmtId="44">
      <sharedItems containsSemiMixedTypes="0" containsString="0" containsNumber="1" containsInteger="1" minValue="213" maxValue="4492"/>
    </cacheField>
    <cacheField name="Cost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st of Good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1" count="4">
        <n v="2019"/>
        <n v="2018"/>
        <n v="2021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2">
  <r>
    <s v="Nigeria"/>
    <s v="Cabin Biscuit"/>
    <n v="1372"/>
    <n v="3"/>
    <n v="20"/>
    <n v="27440"/>
    <n v="0"/>
    <n v="27440"/>
    <n v="16185"/>
    <n v="11255"/>
    <d v="2019-01-01T00:00:00"/>
    <s v="January"/>
    <x v="0"/>
  </r>
  <r>
    <s v="Germany"/>
    <s v="Cabin Biscuit"/>
    <n v="2762"/>
    <n v="3"/>
    <n v="20"/>
    <n v="55240"/>
    <n v="0"/>
    <n v="55240"/>
    <n v="13210"/>
    <n v="42030"/>
    <d v="2019-01-01T00:00:00"/>
    <s v="January"/>
    <x v="0"/>
  </r>
  <r>
    <s v="United Kingdom"/>
    <s v="Cabin Biscuit"/>
    <n v="1464"/>
    <n v="3"/>
    <n v="15"/>
    <n v="21960"/>
    <n v="0"/>
    <n v="21960"/>
    <n v="21780"/>
    <n v="180"/>
    <d v="2019-06-01T00:00:00"/>
    <s v="June"/>
    <x v="0"/>
  </r>
  <r>
    <s v="Germany"/>
    <s v="Cabin Biscuit"/>
    <n v="719"/>
    <n v="3"/>
    <n v="15"/>
    <n v="10785"/>
    <n v="0"/>
    <n v="10785"/>
    <n v="8880"/>
    <n v="1905"/>
    <d v="2019-06-01T00:00:00"/>
    <s v="June"/>
    <x v="0"/>
  </r>
  <r>
    <s v="Canada"/>
    <s v="Cabin Biscuit"/>
    <n v="3576"/>
    <n v="3"/>
    <n v="15"/>
    <n v="53640"/>
    <n v="0"/>
    <n v="53640"/>
    <n v="24700"/>
    <n v="28940"/>
    <d v="2019-06-01T00:00:00"/>
    <s v="June"/>
    <x v="0"/>
  </r>
  <r>
    <s v="Germany"/>
    <s v="Cabin Biscuit"/>
    <n v="4422"/>
    <n v="3"/>
    <n v="350"/>
    <n v="1547700"/>
    <n v="0"/>
    <n v="1547700"/>
    <n v="393380"/>
    <n v="1154320"/>
    <d v="2019-12-01T00:00:00"/>
    <s v="December"/>
    <x v="0"/>
  </r>
  <r>
    <s v="Germany"/>
    <s v="Bounty Chocolate"/>
    <n v="3649"/>
    <n v="5"/>
    <n v="15"/>
    <n v="54735"/>
    <n v="0"/>
    <n v="54735"/>
    <n v="9210"/>
    <n v="45525"/>
    <d v="2019-03-01T00:00:00"/>
    <s v="March"/>
    <x v="0"/>
  </r>
  <r>
    <s v="Nigeria"/>
    <s v="Bounty Chocolate"/>
    <n v="4172"/>
    <n v="5"/>
    <n v="12"/>
    <n v="50064"/>
    <n v="0"/>
    <n v="50064"/>
    <n v="7554"/>
    <n v="42510"/>
    <d v="2019-06-01T00:00:00"/>
    <s v="June"/>
    <x v="0"/>
  </r>
  <r>
    <s v="United Kingdom"/>
    <s v="Bounty Chocolate"/>
    <n v="3841"/>
    <n v="5"/>
    <n v="20"/>
    <n v="76820"/>
    <n v="0"/>
    <n v="76820"/>
    <n v="18990"/>
    <n v="57830"/>
    <d v="2019-06-01T00:00:00"/>
    <s v="June"/>
    <x v="0"/>
  </r>
  <r>
    <s v="Germany"/>
    <s v="Bounty Chocolate"/>
    <n v="3726"/>
    <n v="5"/>
    <n v="12"/>
    <n v="44712"/>
    <n v="0"/>
    <n v="44712"/>
    <n v="4635"/>
    <n v="40077"/>
    <d v="2019-06-01T00:00:00"/>
    <s v="June"/>
    <x v="0"/>
  </r>
  <r>
    <s v="Canada"/>
    <s v="Bounty Chocolate"/>
    <n v="2625"/>
    <n v="5"/>
    <n v="15"/>
    <n v="39375"/>
    <n v="0"/>
    <n v="39375"/>
    <n v="24700"/>
    <n v="14675"/>
    <d v="2019-06-01T00:00:00"/>
    <s v="June"/>
    <x v="0"/>
  </r>
  <r>
    <s v="Nigeria"/>
    <s v="Bounty Chocolate"/>
    <n v="1958"/>
    <n v="5"/>
    <n v="125"/>
    <n v="244750"/>
    <n v="0"/>
    <n v="244750"/>
    <n v="319860"/>
    <n v="-75110"/>
    <d v="2019-07-01T00:00:00"/>
    <s v="July"/>
    <x v="0"/>
  </r>
  <r>
    <s v="Canada"/>
    <s v="Bounty Chocolate"/>
    <n v="3271"/>
    <n v="5"/>
    <n v="300"/>
    <n v="981300"/>
    <n v="0"/>
    <n v="981300"/>
    <n v="239500"/>
    <n v="741800"/>
    <d v="2019-08-01T00:00:00"/>
    <s v="August"/>
    <x v="0"/>
  </r>
  <r>
    <s v="Germany"/>
    <s v="Bounty Chocolate"/>
    <n v="2091"/>
    <n v="5"/>
    <n v="7"/>
    <n v="14637"/>
    <n v="0"/>
    <n v="14637"/>
    <n v="10730"/>
    <n v="3907"/>
    <d v="2019-09-01T00:00:00"/>
    <s v="September"/>
    <x v="0"/>
  </r>
  <r>
    <s v="Nigeria"/>
    <s v="Bounty Chocolate"/>
    <n v="2530"/>
    <n v="5"/>
    <n v="125"/>
    <n v="316250"/>
    <n v="0"/>
    <n v="316250"/>
    <n v="41400"/>
    <n v="274850"/>
    <d v="2018-10-01T00:00:00"/>
    <s v="October"/>
    <x v="1"/>
  </r>
  <r>
    <s v="Austria"/>
    <s v="Bounty Chocolate"/>
    <n v="2825"/>
    <n v="5"/>
    <n v="15"/>
    <n v="42375"/>
    <n v="0"/>
    <n v="42375"/>
    <n v="6150"/>
    <n v="36225"/>
    <d v="2019-12-01T00:00:00"/>
    <s v="December"/>
    <x v="0"/>
  </r>
  <r>
    <s v="Nigeria"/>
    <s v="Pringles"/>
    <n v="2513"/>
    <n v="10"/>
    <n v="20"/>
    <n v="50260"/>
    <n v="0"/>
    <n v="50260"/>
    <n v="2920"/>
    <n v="47340"/>
    <d v="2019-02-01T00:00:00"/>
    <s v="February"/>
    <x v="0"/>
  </r>
  <r>
    <s v="Canada"/>
    <s v="Pringles"/>
    <n v="883"/>
    <n v="10"/>
    <n v="15"/>
    <n v="13245"/>
    <n v="0"/>
    <n v="13245"/>
    <n v="9740"/>
    <n v="3505"/>
    <d v="2019-02-01T00:00:00"/>
    <s v="February"/>
    <x v="0"/>
  </r>
  <r>
    <s v="Nigeria"/>
    <s v="Pringles"/>
    <n v="2087"/>
    <n v="10"/>
    <n v="12"/>
    <n v="25044"/>
    <n v="0"/>
    <n v="25044"/>
    <n v="7554"/>
    <n v="17490"/>
    <d v="2019-06-01T00:00:00"/>
    <s v="June"/>
    <x v="0"/>
  </r>
  <r>
    <s v="Germany"/>
    <s v="Pringles"/>
    <n v="2563"/>
    <n v="10"/>
    <n v="350"/>
    <n v="897050"/>
    <n v="0"/>
    <n v="897050"/>
    <n v="261560"/>
    <n v="635490"/>
    <d v="2019-06-01T00:00:00"/>
    <s v="June"/>
    <x v="0"/>
  </r>
  <r>
    <s v="Germany"/>
    <s v="Pringles"/>
    <n v="2846"/>
    <n v="10"/>
    <n v="12"/>
    <n v="34152"/>
    <n v="0"/>
    <n v="34152"/>
    <n v="1101"/>
    <n v="33051"/>
    <d v="2019-07-01T00:00:00"/>
    <s v="July"/>
    <x v="0"/>
  </r>
  <r>
    <s v="Canada"/>
    <s v="Pringles"/>
    <n v="997"/>
    <n v="10"/>
    <n v="7"/>
    <n v="6979"/>
    <n v="0"/>
    <n v="6979"/>
    <n v="4415"/>
    <n v="2564"/>
    <d v="2019-08-01T00:00:00"/>
    <s v="August"/>
    <x v="0"/>
  </r>
  <r>
    <s v="United Kingdom"/>
    <s v="Pringles"/>
    <n v="3421"/>
    <n v="10"/>
    <n v="15"/>
    <n v="51315"/>
    <n v="0"/>
    <n v="51315"/>
    <n v="5490"/>
    <n v="45825"/>
    <d v="2018-09-01T00:00:00"/>
    <s v="September"/>
    <x v="1"/>
  </r>
  <r>
    <s v="Canada"/>
    <s v="Pringles"/>
    <n v="2291"/>
    <n v="10"/>
    <n v="300"/>
    <n v="687300"/>
    <n v="0"/>
    <n v="687300"/>
    <n v="197000"/>
    <n v="490300"/>
    <d v="2018-09-01T00:00:00"/>
    <s v="September"/>
    <x v="1"/>
  </r>
  <r>
    <s v="Canada"/>
    <s v="Pringles"/>
    <n v="2290"/>
    <n v="10"/>
    <n v="15"/>
    <n v="34350"/>
    <n v="0"/>
    <n v="34350"/>
    <n v="24720"/>
    <n v="9630"/>
    <d v="2019-09-01T00:00:00"/>
    <s v="September"/>
    <x v="0"/>
  </r>
  <r>
    <s v="Austria"/>
    <s v="Pringles"/>
    <n v="2133"/>
    <n v="10"/>
    <n v="7"/>
    <n v="14931"/>
    <n v="0"/>
    <n v="14931"/>
    <n v="5715"/>
    <n v="9216"/>
    <d v="2019-10-01T00:00:00"/>
    <s v="October"/>
    <x v="0"/>
  </r>
  <r>
    <s v="Nigeria"/>
    <s v="Pringles"/>
    <n v="3475"/>
    <n v="10"/>
    <n v="350"/>
    <n v="1216250"/>
    <n v="0"/>
    <n v="1216250"/>
    <n v="448500"/>
    <n v="767750"/>
    <d v="2018-11-01T00:00:00"/>
    <s v="November"/>
    <x v="1"/>
  </r>
  <r>
    <s v="Austria"/>
    <s v="Pringles"/>
    <n v="3686"/>
    <n v="10"/>
    <n v="12"/>
    <n v="44232"/>
    <n v="0"/>
    <n v="44232"/>
    <n v="2736"/>
    <n v="41496"/>
    <d v="2018-11-01T00:00:00"/>
    <s v="November"/>
    <x v="1"/>
  </r>
  <r>
    <s v="Nigeria"/>
    <s v="Pringles"/>
    <n v="3319"/>
    <n v="10"/>
    <n v="15"/>
    <n v="49785"/>
    <n v="0"/>
    <n v="49785"/>
    <n v="21520"/>
    <n v="28265"/>
    <d v="2018-12-01T00:00:00"/>
    <s v="December"/>
    <x v="1"/>
  </r>
  <r>
    <s v="Nigeria"/>
    <s v="Pringles"/>
    <n v="3617"/>
    <n v="10"/>
    <n v="20"/>
    <n v="72340"/>
    <n v="0"/>
    <n v="72340"/>
    <n v="18170"/>
    <n v="54170"/>
    <d v="2019-12-01T00:00:00"/>
    <s v="December"/>
    <x v="0"/>
  </r>
  <r>
    <s v="Germany"/>
    <s v="Pringles"/>
    <n v="1266"/>
    <n v="10"/>
    <n v="350"/>
    <n v="443100"/>
    <n v="0"/>
    <n v="443100"/>
    <n v="393380"/>
    <n v="49720"/>
    <d v="2019-12-01T00:00:00"/>
    <s v="December"/>
    <x v="0"/>
  </r>
  <r>
    <s v="Canada"/>
    <s v="Gala"/>
    <n v="894"/>
    <n v="120"/>
    <n v="7"/>
    <n v="6258"/>
    <n v="0"/>
    <n v="6258"/>
    <n v="7465"/>
    <n v="-1207"/>
    <d v="2019-01-01T00:00:00"/>
    <s v="January"/>
    <x v="0"/>
  </r>
  <r>
    <s v="United Kingdom"/>
    <s v="Gala"/>
    <n v="2725"/>
    <n v="120"/>
    <n v="125"/>
    <n v="340625"/>
    <n v="0"/>
    <n v="340625"/>
    <n v="216480"/>
    <n v="124145"/>
    <d v="2019-02-01T00:00:00"/>
    <s v="February"/>
    <x v="0"/>
  </r>
  <r>
    <s v="Germany"/>
    <s v="Gala"/>
    <n v="3061"/>
    <n v="120"/>
    <n v="12"/>
    <n v="36732"/>
    <n v="0"/>
    <n v="36732"/>
    <n v="6483"/>
    <n v="30249"/>
    <d v="2019-03-01T00:00:00"/>
    <s v="March"/>
    <x v="0"/>
  </r>
  <r>
    <s v="Germany"/>
    <s v="Gala"/>
    <n v="3958"/>
    <n v="120"/>
    <n v="350"/>
    <n v="1385300"/>
    <n v="0"/>
    <n v="1385300"/>
    <n v="261560"/>
    <n v="1123740"/>
    <d v="2019-06-01T00:00:00"/>
    <s v="June"/>
    <x v="0"/>
  </r>
  <r>
    <s v="Germany"/>
    <s v="Gala"/>
    <n v="3920"/>
    <n v="120"/>
    <n v="12"/>
    <n v="47040"/>
    <n v="0"/>
    <n v="47040"/>
    <n v="4635"/>
    <n v="42405"/>
    <d v="2019-06-01T00:00:00"/>
    <s v="June"/>
    <x v="0"/>
  </r>
  <r>
    <s v="Austria"/>
    <s v="Gala"/>
    <n v="3381"/>
    <n v="120"/>
    <n v="125"/>
    <n v="422625"/>
    <n v="0"/>
    <n v="422625"/>
    <n v="338520"/>
    <n v="84105"/>
    <d v="2019-08-01T00:00:00"/>
    <s v="August"/>
    <x v="0"/>
  </r>
  <r>
    <s v="Nigeria"/>
    <s v="Gala"/>
    <n v="1094"/>
    <n v="120"/>
    <n v="125"/>
    <n v="136750"/>
    <n v="0"/>
    <n v="136750"/>
    <n v="41400"/>
    <n v="95350"/>
    <d v="2018-10-01T00:00:00"/>
    <s v="October"/>
    <x v="1"/>
  </r>
  <r>
    <s v="Nigeria"/>
    <s v="Plantain Chips"/>
    <n v="4307"/>
    <n v="250"/>
    <n v="300"/>
    <n v="1292100"/>
    <n v="0"/>
    <n v="1292100"/>
    <n v="500250"/>
    <n v="791850"/>
    <d v="2019-02-01T00:00:00"/>
    <s v="February"/>
    <x v="0"/>
  </r>
  <r>
    <s v="Germany"/>
    <s v="Plantain Chips"/>
    <n v="878"/>
    <n v="250"/>
    <n v="12"/>
    <n v="10536"/>
    <n v="0"/>
    <n v="10536"/>
    <n v="8514"/>
    <n v="2022"/>
    <d v="2019-04-01T00:00:00"/>
    <s v="April"/>
    <x v="0"/>
  </r>
  <r>
    <s v="United Kingdom"/>
    <s v="Plantain Chips"/>
    <n v="496"/>
    <n v="250"/>
    <n v="15"/>
    <n v="7440"/>
    <n v="0"/>
    <n v="7440"/>
    <n v="21780"/>
    <n v="-14340"/>
    <d v="2019-06-01T00:00:00"/>
    <s v="June"/>
    <x v="0"/>
  </r>
  <r>
    <s v="Germany"/>
    <s v="Plantain Chips"/>
    <n v="3367"/>
    <n v="250"/>
    <n v="15"/>
    <n v="50505"/>
    <n v="0"/>
    <n v="50505"/>
    <n v="8880"/>
    <n v="41625"/>
    <d v="2019-06-01T00:00:00"/>
    <s v="June"/>
    <x v="0"/>
  </r>
  <r>
    <s v="United Kingdom"/>
    <s v="Plantain Chips"/>
    <n v="3880"/>
    <n v="250"/>
    <n v="350"/>
    <n v="1358000"/>
    <n v="0"/>
    <n v="1358000"/>
    <n v="397020"/>
    <n v="960980"/>
    <d v="2018-09-01T00:00:00"/>
    <s v="September"/>
    <x v="1"/>
  </r>
  <r>
    <s v="United Kingdom"/>
    <s v="Plantain Chips"/>
    <n v="2055"/>
    <n v="250"/>
    <n v="300"/>
    <n v="616500"/>
    <n v="0"/>
    <n v="616500"/>
    <n v="537750"/>
    <n v="78750"/>
    <d v="2019-09-01T00:00:00"/>
    <s v="September"/>
    <x v="0"/>
  </r>
  <r>
    <s v="Nigeria"/>
    <s v="Plantain Chips"/>
    <n v="4041"/>
    <n v="250"/>
    <n v="20"/>
    <n v="80820"/>
    <n v="0"/>
    <n v="80820"/>
    <n v="18170"/>
    <n v="62650"/>
    <d v="2019-12-01T00:00:00"/>
    <s v="December"/>
    <x v="0"/>
  </r>
  <r>
    <s v="United Kingdom"/>
    <s v="Cookies"/>
    <n v="3237"/>
    <n v="260"/>
    <n v="350"/>
    <n v="1132950"/>
    <n v="0"/>
    <n v="1132950"/>
    <n v="715000"/>
    <n v="417950"/>
    <d v="2019-02-01T00:00:00"/>
    <s v="February"/>
    <x v="0"/>
  </r>
  <r>
    <s v="Austria"/>
    <s v="Cookies"/>
    <n v="630"/>
    <n v="260"/>
    <n v="12"/>
    <n v="7560"/>
    <n v="0"/>
    <n v="7560"/>
    <n v="5859"/>
    <n v="1701"/>
    <d v="2019-04-01T00:00:00"/>
    <s v="April"/>
    <x v="0"/>
  </r>
  <r>
    <s v="Germany"/>
    <s v="Cookies"/>
    <n v="4210"/>
    <n v="260"/>
    <n v="125"/>
    <n v="526250"/>
    <n v="0"/>
    <n v="526250"/>
    <n v="506340"/>
    <n v="19910"/>
    <d v="2019-04-01T00:00:00"/>
    <s v="April"/>
    <x v="0"/>
  </r>
  <r>
    <s v="United Kingdom"/>
    <s v="Cookies"/>
    <n v="1127"/>
    <n v="260"/>
    <n v="20"/>
    <n v="22540"/>
    <n v="0"/>
    <n v="22540"/>
    <n v="18990"/>
    <n v="3550"/>
    <d v="2019-06-01T00:00:00"/>
    <s v="June"/>
    <x v="0"/>
  </r>
  <r>
    <s v="Germany"/>
    <s v="Cookies"/>
    <n v="3438"/>
    <n v="260"/>
    <n v="7"/>
    <n v="24066"/>
    <n v="0"/>
    <n v="24066"/>
    <n v="8430"/>
    <n v="15636"/>
    <d v="2019-07-01T00:00:00"/>
    <s v="July"/>
    <x v="0"/>
  </r>
  <r>
    <s v="Austria"/>
    <s v="Cookies"/>
    <n v="2015"/>
    <n v="260"/>
    <n v="12"/>
    <n v="24180"/>
    <n v="0"/>
    <n v="24180"/>
    <n v="6423"/>
    <n v="17757"/>
    <d v="2019-08-01T00:00:00"/>
    <s v="August"/>
    <x v="0"/>
  </r>
  <r>
    <s v="Austria"/>
    <s v="Cookies"/>
    <n v="2534"/>
    <n v="260"/>
    <n v="7"/>
    <n v="17738"/>
    <n v="0"/>
    <n v="17738"/>
    <n v="5715"/>
    <n v="12023"/>
    <d v="2019-10-01T00:00:00"/>
    <s v="October"/>
    <x v="0"/>
  </r>
  <r>
    <s v="Austria"/>
    <s v="Cookies"/>
    <n v="1384"/>
    <n v="260"/>
    <n v="15"/>
    <n v="20760"/>
    <n v="0"/>
    <n v="20760"/>
    <n v="6150"/>
    <n v="14610"/>
    <d v="2019-12-01T00:00:00"/>
    <s v="December"/>
    <x v="0"/>
  </r>
  <r>
    <s v="United Kingdom"/>
    <s v="Pringles"/>
    <n v="3561"/>
    <n v="10"/>
    <n v="7"/>
    <n v="24927"/>
    <n v="276.14999999999998"/>
    <n v="24650.85"/>
    <n v="19725"/>
    <n v="4925.8499999999985"/>
    <d v="2019-01-01T00:00:00"/>
    <s v="January"/>
    <x v="0"/>
  </r>
  <r>
    <s v="United Kingdom"/>
    <s v="Pringles"/>
    <n v="1823"/>
    <n v="10"/>
    <n v="15"/>
    <n v="27345"/>
    <n v="344.4"/>
    <n v="27000.6"/>
    <n v="22960"/>
    <n v="4040.5999999999985"/>
    <d v="2019-02-01T00:00:00"/>
    <s v="February"/>
    <x v="0"/>
  </r>
  <r>
    <s v="United Kingdom"/>
    <s v="Pringles"/>
    <n v="2795"/>
    <n v="10"/>
    <n v="7"/>
    <n v="19565"/>
    <n v="72.099999999999994"/>
    <n v="19492.900000000001"/>
    <n v="5150"/>
    <n v="14342.900000000001"/>
    <d v="2019-05-01T00:00:00"/>
    <s v="May"/>
    <x v="0"/>
  </r>
  <r>
    <s v="United Kingdom"/>
    <s v="Gala"/>
    <n v="457"/>
    <n v="120"/>
    <n v="7"/>
    <n v="3199"/>
    <n v="44.73"/>
    <n v="3154.27"/>
    <n v="3195"/>
    <n v="-40.730000000000018"/>
    <d v="2019-11-01T00:00:00"/>
    <s v="November"/>
    <x v="0"/>
  </r>
  <r>
    <s v="Nigeria"/>
    <s v="Plantain Chips"/>
    <n v="3785"/>
    <n v="250"/>
    <n v="7"/>
    <n v="26495"/>
    <n v="92.82"/>
    <n v="26402.18"/>
    <n v="6630"/>
    <n v="19772.18"/>
    <d v="2019-03-01T00:00:00"/>
    <s v="March"/>
    <x v="0"/>
  </r>
  <r>
    <s v="Austria"/>
    <s v="Cabin Biscuit"/>
    <n v="748"/>
    <n v="3"/>
    <n v="12"/>
    <n v="8976"/>
    <n v="222.96"/>
    <n v="8753.0400000000009"/>
    <n v="5574"/>
    <n v="3179.0400000000009"/>
    <d v="2019-02-01T00:00:00"/>
    <s v="February"/>
    <x v="0"/>
  </r>
  <r>
    <s v="Canada"/>
    <s v="Cabin Biscuit"/>
    <n v="1021"/>
    <n v="3"/>
    <n v="350"/>
    <n v="357350"/>
    <n v="4235"/>
    <n v="353115"/>
    <n v="314600"/>
    <n v="38515"/>
    <d v="2019-03-01T00:00:00"/>
    <s v="March"/>
    <x v="0"/>
  </r>
  <r>
    <s v="Austria"/>
    <s v="Cabin Biscuit"/>
    <n v="2076"/>
    <n v="3"/>
    <n v="7"/>
    <n v="14532"/>
    <n v="177.03"/>
    <n v="14354.97"/>
    <n v="12645"/>
    <n v="1709.9699999999993"/>
    <d v="2019-07-01T00:00:00"/>
    <s v="July"/>
    <x v="0"/>
  </r>
  <r>
    <s v="Nigeria"/>
    <s v="Cabin Biscuit"/>
    <n v="4316"/>
    <n v="3"/>
    <n v="12"/>
    <n v="51792"/>
    <n v="173.4"/>
    <n v="51618.6"/>
    <n v="4335"/>
    <n v="47283.6"/>
    <d v="2019-09-01T00:00:00"/>
    <s v="September"/>
    <x v="0"/>
  </r>
  <r>
    <s v="Austria"/>
    <s v="Cabin Biscuit"/>
    <n v="2654"/>
    <n v="3"/>
    <n v="125"/>
    <n v="331750"/>
    <n v="412.5"/>
    <n v="331337.5"/>
    <n v="39600"/>
    <n v="291737.5"/>
    <d v="2018-09-01T00:00:00"/>
    <s v="September"/>
    <x v="1"/>
  </r>
  <r>
    <s v="United Kingdom"/>
    <s v="Cabin Biscuit"/>
    <n v="4174"/>
    <n v="3"/>
    <n v="12"/>
    <n v="50088"/>
    <n v="320.52"/>
    <n v="49767.48"/>
    <n v="8013"/>
    <n v="41754.480000000003"/>
    <d v="2019-09-01T00:00:00"/>
    <s v="September"/>
    <x v="0"/>
  </r>
  <r>
    <s v="Germany"/>
    <s v="Cabin Biscuit"/>
    <n v="1675"/>
    <n v="3"/>
    <n v="12"/>
    <n v="20100"/>
    <n v="91.92"/>
    <n v="20008.080000000002"/>
    <n v="2298"/>
    <n v="17710.080000000002"/>
    <d v="2018-10-01T00:00:00"/>
    <s v="October"/>
    <x v="1"/>
  </r>
  <r>
    <s v="Canada"/>
    <s v="Cabin Biscuit"/>
    <n v="1572"/>
    <n v="3"/>
    <n v="300"/>
    <n v="471600"/>
    <n v="1482"/>
    <n v="470118"/>
    <n v="123500"/>
    <n v="346618"/>
    <d v="2018-10-01T00:00:00"/>
    <s v="October"/>
    <x v="1"/>
  </r>
  <r>
    <s v="Canada"/>
    <s v="Cabin Biscuit"/>
    <n v="3736"/>
    <n v="3"/>
    <n v="350"/>
    <n v="1307600"/>
    <n v="4889.5"/>
    <n v="1302710.5"/>
    <n v="363220"/>
    <n v="939490.5"/>
    <d v="2019-10-01T00:00:00"/>
    <s v="October"/>
    <x v="0"/>
  </r>
  <r>
    <s v="United Kingdom"/>
    <s v="Cabin Biscuit"/>
    <n v="1914"/>
    <n v="3"/>
    <n v="350"/>
    <n v="669900"/>
    <n v="7542.5"/>
    <n v="662357.5"/>
    <n v="560300"/>
    <n v="102057.5"/>
    <d v="2019-12-01T00:00:00"/>
    <s v="December"/>
    <x v="0"/>
  </r>
  <r>
    <s v="Canada"/>
    <s v="Bounty Chocolate"/>
    <n v="2742"/>
    <n v="5"/>
    <n v="15"/>
    <n v="41130"/>
    <n v="332.1"/>
    <n v="40797.9"/>
    <n v="22140"/>
    <n v="18657.900000000001"/>
    <d v="2019-03-01T00:00:00"/>
    <s v="March"/>
    <x v="0"/>
  </r>
  <r>
    <s v="Austria"/>
    <s v="Bounty Chocolate"/>
    <n v="1499"/>
    <n v="5"/>
    <n v="300"/>
    <n v="449700"/>
    <n v="6903"/>
    <n v="442797"/>
    <n v="575250"/>
    <n v="-132453"/>
    <d v="2019-04-01T00:00:00"/>
    <s v="April"/>
    <x v="0"/>
  </r>
  <r>
    <s v="United Kingdom"/>
    <s v="Bounty Chocolate"/>
    <n v="3772"/>
    <n v="5"/>
    <n v="20"/>
    <n v="75440"/>
    <n v="275.10000000000002"/>
    <n v="75164.899999999994"/>
    <n v="13755"/>
    <n v="61409.899999999994"/>
    <d v="2019-07-01T00:00:00"/>
    <s v="July"/>
    <x v="0"/>
  </r>
  <r>
    <s v="Nigeria"/>
    <s v="Bounty Chocolate"/>
    <n v="1112"/>
    <n v="5"/>
    <n v="7"/>
    <n v="7784"/>
    <n v="128.1"/>
    <n v="7655.9"/>
    <n v="9150"/>
    <n v="-1494.1000000000004"/>
    <d v="2019-08-01T00:00:00"/>
    <s v="August"/>
    <x v="0"/>
  </r>
  <r>
    <s v="Austria"/>
    <s v="Bounty Chocolate"/>
    <n v="1723"/>
    <n v="5"/>
    <n v="300"/>
    <n v="516900"/>
    <n v="7494"/>
    <n v="509406"/>
    <n v="624500"/>
    <n v="-115094"/>
    <d v="2018-09-01T00:00:00"/>
    <s v="September"/>
    <x v="1"/>
  </r>
  <r>
    <s v="Austria"/>
    <s v="Bounty Chocolate"/>
    <n v="423"/>
    <n v="5"/>
    <n v="125"/>
    <n v="52875"/>
    <n v="828.75"/>
    <n v="52046.25"/>
    <n v="79560"/>
    <n v="-27513.75"/>
    <d v="2018-10-01T00:00:00"/>
    <s v="October"/>
    <x v="1"/>
  </r>
  <r>
    <s v="Austria"/>
    <s v="Pringles"/>
    <n v="2368"/>
    <n v="10"/>
    <n v="15"/>
    <n v="35520"/>
    <n v="227.1"/>
    <n v="35292.9"/>
    <n v="15140"/>
    <n v="20152.900000000001"/>
    <d v="2019-02-01T00:00:00"/>
    <s v="February"/>
    <x v="0"/>
  </r>
  <r>
    <s v="Austria"/>
    <s v="Pringles"/>
    <n v="1586"/>
    <n v="10"/>
    <n v="7"/>
    <n v="11102"/>
    <n v="314.47500000000002"/>
    <n v="10787.525"/>
    <n v="22462.5"/>
    <n v="-11674.975"/>
    <d v="2019-04-01T00:00:00"/>
    <s v="April"/>
    <x v="0"/>
  </r>
  <r>
    <s v="Austria"/>
    <s v="Pringles"/>
    <n v="3386"/>
    <n v="10"/>
    <n v="125"/>
    <n v="423250"/>
    <n v="908.75"/>
    <n v="422341.25"/>
    <n v="87240"/>
    <n v="335101.25"/>
    <d v="2019-06-01T00:00:00"/>
    <s v="June"/>
    <x v="0"/>
  </r>
  <r>
    <s v="United Kingdom"/>
    <s v="Pringles"/>
    <n v="852"/>
    <n v="10"/>
    <n v="125"/>
    <n v="106500"/>
    <n v="983.75"/>
    <n v="105516.25"/>
    <n v="94440"/>
    <n v="11076.25"/>
    <d v="2019-06-01T00:00:00"/>
    <s v="June"/>
    <x v="0"/>
  </r>
  <r>
    <s v="Canada"/>
    <s v="Pringles"/>
    <n v="2783"/>
    <n v="10"/>
    <n v="125"/>
    <n v="347875"/>
    <n v="2278.75"/>
    <n v="345596.25"/>
    <n v="218760"/>
    <n v="126836.25"/>
    <d v="2019-07-01T00:00:00"/>
    <s v="July"/>
    <x v="0"/>
  </r>
  <r>
    <s v="Germany"/>
    <s v="Pringles"/>
    <n v="2684"/>
    <n v="10"/>
    <n v="15"/>
    <n v="40260"/>
    <n v="112.05"/>
    <n v="40147.949999999997"/>
    <n v="7470"/>
    <n v="32677.949999999997"/>
    <d v="2019-09-01T00:00:00"/>
    <s v="September"/>
    <x v="0"/>
  </r>
  <r>
    <s v="Germany"/>
    <s v="Pringles"/>
    <n v="4393"/>
    <n v="10"/>
    <n v="12"/>
    <n v="52716"/>
    <n v="91.92"/>
    <n v="52624.08"/>
    <n v="2298"/>
    <n v="50326.080000000002"/>
    <d v="2018-10-01T00:00:00"/>
    <s v="October"/>
    <x v="1"/>
  </r>
  <r>
    <s v="Austria"/>
    <s v="Pringles"/>
    <n v="4083"/>
    <n v="10"/>
    <n v="300"/>
    <n v="1224900"/>
    <n v="8715"/>
    <n v="1216185"/>
    <n v="726250"/>
    <n v="489935"/>
    <d v="2019-11-01T00:00:00"/>
    <s v="November"/>
    <x v="0"/>
  </r>
  <r>
    <s v="United Kingdom"/>
    <s v="Pringles"/>
    <n v="2816"/>
    <n v="10"/>
    <n v="350"/>
    <n v="985600"/>
    <n v="7542.5"/>
    <n v="978057.5"/>
    <n v="560300"/>
    <n v="417757.5"/>
    <d v="2019-12-01T00:00:00"/>
    <s v="December"/>
    <x v="0"/>
  </r>
  <r>
    <s v="United Kingdom"/>
    <s v="Gala"/>
    <n v="4294"/>
    <n v="120"/>
    <n v="20"/>
    <n v="85880"/>
    <n v="772.80000000000007"/>
    <n v="85107.199999999997"/>
    <n v="38640"/>
    <n v="46467.199999999997"/>
    <d v="2019-04-01T00:00:00"/>
    <s v="April"/>
    <x v="0"/>
  </r>
  <r>
    <s v="Canada"/>
    <s v="Gala"/>
    <n v="2856"/>
    <n v="120"/>
    <n v="7"/>
    <n v="19992"/>
    <n v="25.34"/>
    <n v="19966.66"/>
    <n v="1810"/>
    <n v="18156.66"/>
    <d v="2019-05-01T00:00:00"/>
    <s v="May"/>
    <x v="0"/>
  </r>
  <r>
    <s v="Nigeria"/>
    <s v="Gala"/>
    <n v="1407"/>
    <n v="120"/>
    <n v="125"/>
    <n v="175875"/>
    <n v="1153.75"/>
    <n v="174721.25"/>
    <n v="110760"/>
    <n v="63961.25"/>
    <d v="2019-08-01T00:00:00"/>
    <s v="August"/>
    <x v="0"/>
  </r>
  <r>
    <s v="Austria"/>
    <s v="Gala"/>
    <n v="3850"/>
    <n v="120"/>
    <n v="125"/>
    <n v="481250"/>
    <n v="828.75"/>
    <n v="480421.25"/>
    <n v="79560"/>
    <n v="400861.25"/>
    <d v="2018-10-01T00:00:00"/>
    <s v="October"/>
    <x v="1"/>
  </r>
  <r>
    <s v="Nigeria"/>
    <s v="Gala"/>
    <n v="2856"/>
    <n v="120"/>
    <n v="7"/>
    <n v="19992"/>
    <n v="146.44"/>
    <n v="19845.560000000001"/>
    <n v="10460"/>
    <n v="9385.5600000000013"/>
    <d v="2018-11-01T00:00:00"/>
    <s v="November"/>
    <x v="1"/>
  </r>
  <r>
    <s v="Germany"/>
    <s v="Plantain Chips"/>
    <n v="1265"/>
    <n v="250"/>
    <n v="7"/>
    <n v="8855"/>
    <n v="18.41"/>
    <n v="8836.59"/>
    <n v="1315"/>
    <n v="7521.59"/>
    <d v="2019-03-01T00:00:00"/>
    <s v="March"/>
    <x v="0"/>
  </r>
  <r>
    <s v="Nigeria"/>
    <s v="Plantain Chips"/>
    <n v="3892"/>
    <n v="250"/>
    <n v="350"/>
    <n v="1362200"/>
    <n v="3302.25"/>
    <n v="1358897.75"/>
    <n v="245310"/>
    <n v="1113587.75"/>
    <d v="2019-04-01T00:00:00"/>
    <s v="April"/>
    <x v="0"/>
  </r>
  <r>
    <s v="Austria"/>
    <s v="Plantain Chips"/>
    <n v="3068"/>
    <n v="250"/>
    <n v="125"/>
    <n v="383500"/>
    <n v="908.75"/>
    <n v="382591.25"/>
    <n v="87240"/>
    <n v="295351.25"/>
    <d v="2019-06-01T00:00:00"/>
    <s v="June"/>
    <x v="0"/>
  </r>
  <r>
    <s v="United Kingdom"/>
    <s v="Plantain Chips"/>
    <n v="2181"/>
    <n v="250"/>
    <n v="125"/>
    <n v="272625"/>
    <n v="983.75"/>
    <n v="271641.25"/>
    <n v="94440"/>
    <n v="177201.25"/>
    <d v="2019-06-01T00:00:00"/>
    <s v="June"/>
    <x v="0"/>
  </r>
  <r>
    <s v="Germany"/>
    <s v="Plantain Chips"/>
    <n v="1356"/>
    <n v="250"/>
    <n v="300"/>
    <n v="406800"/>
    <n v="2958"/>
    <n v="403842"/>
    <n v="246500"/>
    <n v="157342"/>
    <d v="2019-09-01T00:00:00"/>
    <s v="September"/>
    <x v="0"/>
  </r>
  <r>
    <s v="Canada"/>
    <s v="Plantain Chips"/>
    <n v="2545"/>
    <n v="250"/>
    <n v="300"/>
    <n v="763500"/>
    <n v="1482"/>
    <n v="762018"/>
    <n v="123500"/>
    <n v="638518"/>
    <d v="2018-10-01T00:00:00"/>
    <s v="October"/>
    <x v="1"/>
  </r>
  <r>
    <s v="Canada"/>
    <s v="Plantain Chips"/>
    <n v="1814"/>
    <n v="250"/>
    <n v="350"/>
    <n v="634900"/>
    <n v="4889.5"/>
    <n v="630010.5"/>
    <n v="363220"/>
    <n v="266790.5"/>
    <d v="2019-10-01T00:00:00"/>
    <s v="October"/>
    <x v="0"/>
  </r>
  <r>
    <s v="United Kingdom"/>
    <s v="Plantain Chips"/>
    <n v="1495"/>
    <n v="250"/>
    <n v="125"/>
    <n v="186875"/>
    <n v="2180"/>
    <n v="184695"/>
    <n v="209280"/>
    <n v="-24585"/>
    <d v="2019-11-01T00:00:00"/>
    <s v="November"/>
    <x v="0"/>
  </r>
  <r>
    <s v="Austria"/>
    <s v="Cookies"/>
    <n v="1154"/>
    <n v="260"/>
    <n v="12"/>
    <n v="13848"/>
    <n v="238.68"/>
    <n v="13609.32"/>
    <n v="5967"/>
    <n v="7642.32"/>
    <d v="2018-09-01T00:00:00"/>
    <s v="September"/>
    <x v="1"/>
  </r>
  <r>
    <s v="United Kingdom"/>
    <s v="Cookies"/>
    <n v="4180"/>
    <n v="260"/>
    <n v="15"/>
    <n v="62700"/>
    <n v="48.15"/>
    <n v="62651.85"/>
    <n v="3210"/>
    <n v="59441.85"/>
    <d v="2018-11-01T00:00:00"/>
    <s v="November"/>
    <x v="1"/>
  </r>
  <r>
    <s v="Nigeria"/>
    <s v="Cabin Biscuit"/>
    <n v="1463"/>
    <n v="3"/>
    <n v="125"/>
    <n v="182875"/>
    <n v="1856.25"/>
    <n v="181018.75"/>
    <n v="89100"/>
    <n v="91918.75"/>
    <d v="2019-04-01T00:00:00"/>
    <s v="April"/>
    <x v="0"/>
  </r>
  <r>
    <s v="Nigeria"/>
    <s v="Cabin Biscuit"/>
    <n v="215"/>
    <n v="3"/>
    <n v="12"/>
    <n v="2580"/>
    <n v="310.8"/>
    <n v="2269.1999999999998"/>
    <n v="3885"/>
    <n v="-1615.8000000000002"/>
    <d v="2019-10-01T00:00:00"/>
    <s v="October"/>
    <x v="0"/>
  </r>
  <r>
    <s v="Germany"/>
    <s v="Cabin Biscuit"/>
    <n v="4099"/>
    <n v="3"/>
    <n v="300"/>
    <n v="1229700"/>
    <n v="1284"/>
    <n v="1228416"/>
    <n v="53500"/>
    <n v="1174916"/>
    <d v="2018-10-01T00:00:00"/>
    <s v="October"/>
    <x v="1"/>
  </r>
  <r>
    <s v="United Kingdom"/>
    <s v="Cabin Biscuit"/>
    <n v="2660"/>
    <n v="3"/>
    <n v="7"/>
    <n v="18620"/>
    <n v="300.3"/>
    <n v="18319.7"/>
    <n v="10725"/>
    <n v="7594.7000000000007"/>
    <d v="2018-11-01T00:00:00"/>
    <s v="November"/>
    <x v="1"/>
  </r>
  <r>
    <s v="Nigeria"/>
    <s v="Cabin Biscuit"/>
    <n v="566"/>
    <n v="3"/>
    <n v="350"/>
    <n v="198100"/>
    <n v="19964"/>
    <n v="178136"/>
    <n v="741520"/>
    <n v="-563384"/>
    <d v="2019-12-01T00:00:00"/>
    <s v="December"/>
    <x v="0"/>
  </r>
  <r>
    <s v="Austria"/>
    <s v="Bounty Chocolate"/>
    <n v="3255"/>
    <n v="5"/>
    <n v="12"/>
    <n v="39060"/>
    <n v="274.08"/>
    <n v="38785.919999999998"/>
    <n v="3426"/>
    <n v="35359.919999999998"/>
    <d v="2019-06-01T00:00:00"/>
    <s v="June"/>
    <x v="0"/>
  </r>
  <r>
    <s v="Austria"/>
    <s v="Bounty Chocolate"/>
    <n v="772"/>
    <n v="5"/>
    <n v="20"/>
    <n v="15440"/>
    <n v="626.4"/>
    <n v="14813.6"/>
    <n v="15660"/>
    <n v="-846.39999999999964"/>
    <d v="2019-10-01T00:00:00"/>
    <s v="October"/>
    <x v="0"/>
  </r>
  <r>
    <s v="Canada"/>
    <s v="Bounty Chocolate"/>
    <n v="1135"/>
    <n v="5"/>
    <n v="12"/>
    <n v="13620"/>
    <n v="165.6"/>
    <n v="13454.4"/>
    <n v="2070"/>
    <n v="11384.4"/>
    <d v="2019-11-01T00:00:00"/>
    <s v="November"/>
    <x v="0"/>
  </r>
  <r>
    <s v="Canada"/>
    <s v="Bounty Chocolate"/>
    <n v="3826"/>
    <n v="5"/>
    <n v="125"/>
    <n v="478250"/>
    <n v="4150"/>
    <n v="474100"/>
    <n v="199200"/>
    <n v="274900"/>
    <d v="2018-11-01T00:00:00"/>
    <s v="November"/>
    <x v="1"/>
  </r>
  <r>
    <s v="Nigeria"/>
    <s v="Pringles"/>
    <n v="1193"/>
    <n v="10"/>
    <n v="15"/>
    <n v="17895"/>
    <n v="708.9"/>
    <n v="17186.099999999999"/>
    <n v="23630"/>
    <n v="-6443.9000000000015"/>
    <d v="2019-02-01T00:00:00"/>
    <s v="February"/>
    <x v="0"/>
  </r>
  <r>
    <s v="United Kingdom"/>
    <s v="Pringles"/>
    <n v="2530"/>
    <n v="10"/>
    <n v="300"/>
    <n v="759000"/>
    <n v="5508"/>
    <n v="753492"/>
    <n v="229500"/>
    <n v="523992"/>
    <d v="2019-05-01T00:00:00"/>
    <s v="May"/>
    <x v="0"/>
  </r>
  <r>
    <s v="Germany"/>
    <s v="Pringles"/>
    <n v="3451"/>
    <n v="10"/>
    <n v="300"/>
    <n v="1035300"/>
    <n v="10368"/>
    <n v="1024932"/>
    <n v="432000"/>
    <n v="592932"/>
    <d v="2019-05-01T00:00:00"/>
    <s v="May"/>
    <x v="0"/>
  </r>
  <r>
    <s v="Austria"/>
    <s v="Pringles"/>
    <n v="3059"/>
    <n v="10"/>
    <n v="12"/>
    <n v="36708"/>
    <n v="274.08"/>
    <n v="36433.919999999998"/>
    <n v="3426"/>
    <n v="33007.919999999998"/>
    <d v="2019-06-01T00:00:00"/>
    <s v="June"/>
    <x v="0"/>
  </r>
  <r>
    <s v="Canada"/>
    <s v="Pringles"/>
    <n v="3957"/>
    <n v="10"/>
    <n v="125"/>
    <n v="494625"/>
    <n v="1655"/>
    <n v="492970"/>
    <n v="79440"/>
    <n v="413530"/>
    <d v="2019-06-01T00:00:00"/>
    <s v="June"/>
    <x v="0"/>
  </r>
  <r>
    <s v="Nigeria"/>
    <s v="Pringles"/>
    <n v="3444"/>
    <n v="10"/>
    <n v="12"/>
    <n v="41328"/>
    <n v="310.8"/>
    <n v="41017.199999999997"/>
    <n v="3885"/>
    <n v="37132.199999999997"/>
    <d v="2019-10-01T00:00:00"/>
    <s v="October"/>
    <x v="0"/>
  </r>
  <r>
    <s v="Germany"/>
    <s v="Pringles"/>
    <n v="4388"/>
    <n v="10"/>
    <n v="125"/>
    <n v="548500"/>
    <n v="2022.5"/>
    <n v="546477.5"/>
    <n v="97080"/>
    <n v="449397.5"/>
    <d v="2018-10-01T00:00:00"/>
    <s v="October"/>
    <x v="1"/>
  </r>
  <r>
    <s v="Canada"/>
    <s v="Pringles"/>
    <n v="2106"/>
    <n v="10"/>
    <n v="125"/>
    <n v="263250"/>
    <n v="5362.5"/>
    <n v="257887.5"/>
    <n v="257400"/>
    <n v="487.5"/>
    <d v="2018-10-01T00:00:00"/>
    <s v="October"/>
    <x v="1"/>
  </r>
  <r>
    <s v="United Kingdom"/>
    <s v="Pringles"/>
    <n v="799"/>
    <n v="10"/>
    <n v="12"/>
    <n v="9588"/>
    <n v="428.4"/>
    <n v="9159.6"/>
    <n v="5355"/>
    <n v="3804.6000000000004"/>
    <d v="2018-11-01T00:00:00"/>
    <s v="November"/>
    <x v="1"/>
  </r>
  <r>
    <s v="Nigeria"/>
    <s v="Pringles"/>
    <n v="3154"/>
    <n v="10"/>
    <n v="300"/>
    <n v="946200"/>
    <n v="11496"/>
    <n v="934704"/>
    <n v="479000"/>
    <n v="455704"/>
    <d v="2019-12-01T00:00:00"/>
    <s v="December"/>
    <x v="0"/>
  </r>
  <r>
    <s v="Nigeria"/>
    <s v="Pringles"/>
    <n v="4108"/>
    <n v="10"/>
    <n v="350"/>
    <n v="1437800"/>
    <n v="19964"/>
    <n v="1417836"/>
    <n v="741520"/>
    <n v="676316"/>
    <d v="2019-12-01T00:00:00"/>
    <s v="December"/>
    <x v="0"/>
  </r>
  <r>
    <s v="Nigeria"/>
    <s v="Pringles"/>
    <n v="3760"/>
    <n v="10"/>
    <n v="125"/>
    <n v="470000"/>
    <n v="6822.5"/>
    <n v="463177.5"/>
    <n v="327480"/>
    <n v="135697.5"/>
    <d v="2019-12-01T00:00:00"/>
    <s v="December"/>
    <x v="0"/>
  </r>
  <r>
    <s v="Austria"/>
    <s v="Pringles"/>
    <n v="377"/>
    <n v="10"/>
    <n v="15"/>
    <n v="5655"/>
    <n v="577.5"/>
    <n v="5077.5"/>
    <n v="19250"/>
    <n v="-14172.5"/>
    <d v="2018-12-01T00:00:00"/>
    <s v="December"/>
    <x v="1"/>
  </r>
  <r>
    <s v="Austria"/>
    <s v="Pringles"/>
    <n v="2110"/>
    <n v="10"/>
    <n v="7"/>
    <n v="14770"/>
    <n v="281.82"/>
    <n v="14488.18"/>
    <n v="10065"/>
    <n v="4423.18"/>
    <d v="2018-12-01T00:00:00"/>
    <s v="December"/>
    <x v="1"/>
  </r>
  <r>
    <s v="United Kingdom"/>
    <s v="Pringles"/>
    <n v="2334"/>
    <n v="10"/>
    <n v="12"/>
    <n v="28008"/>
    <n v="253.2"/>
    <n v="27754.799999999999"/>
    <n v="3165"/>
    <n v="24589.8"/>
    <d v="2019-12-01T00:00:00"/>
    <s v="December"/>
    <x v="0"/>
  </r>
  <r>
    <s v="Canada"/>
    <s v="Pringles"/>
    <n v="580"/>
    <n v="10"/>
    <n v="12"/>
    <n v="6960"/>
    <n v="260.16000000000003"/>
    <n v="6699.84"/>
    <n v="3252"/>
    <n v="3447.84"/>
    <d v="2019-12-01T00:00:00"/>
    <s v="December"/>
    <x v="0"/>
  </r>
  <r>
    <s v="Austria"/>
    <s v="Gala"/>
    <n v="2610"/>
    <n v="120"/>
    <n v="20"/>
    <n v="52200"/>
    <n v="626.4"/>
    <n v="51573.599999999999"/>
    <n v="15660"/>
    <n v="35913.599999999999"/>
    <d v="2019-10-01T00:00:00"/>
    <s v="October"/>
    <x v="0"/>
  </r>
  <r>
    <s v="Germany"/>
    <s v="Gala"/>
    <n v="1598"/>
    <n v="120"/>
    <n v="350"/>
    <n v="559300"/>
    <n v="20762"/>
    <n v="538538"/>
    <n v="771160"/>
    <n v="-232622"/>
    <d v="2018-10-01T00:00:00"/>
    <s v="October"/>
    <x v="1"/>
  </r>
  <r>
    <s v="Germany"/>
    <s v="Gala"/>
    <n v="1459"/>
    <n v="120"/>
    <n v="350"/>
    <n v="510650"/>
    <n v="20139"/>
    <n v="490511"/>
    <n v="748020"/>
    <n v="-257509"/>
    <d v="2019-10-01T00:00:00"/>
    <s v="October"/>
    <x v="0"/>
  </r>
  <r>
    <s v="Germany"/>
    <s v="Gala"/>
    <n v="3284"/>
    <n v="120"/>
    <n v="125"/>
    <n v="410500"/>
    <n v="2022.5"/>
    <n v="408477.5"/>
    <n v="97080"/>
    <n v="311397.5"/>
    <d v="2018-10-01T00:00:00"/>
    <s v="October"/>
    <x v="1"/>
  </r>
  <r>
    <s v="Canada"/>
    <s v="Gala"/>
    <n v="1197"/>
    <n v="120"/>
    <n v="125"/>
    <n v="149625"/>
    <n v="5362.5"/>
    <n v="144262.5"/>
    <n v="257400"/>
    <n v="-113137.5"/>
    <d v="2018-10-01T00:00:00"/>
    <s v="October"/>
    <x v="1"/>
  </r>
  <r>
    <s v="United Kingdom"/>
    <s v="Gala"/>
    <n v="3774"/>
    <n v="120"/>
    <n v="12"/>
    <n v="45288"/>
    <n v="253.2"/>
    <n v="45034.8"/>
    <n v="3165"/>
    <n v="41869.800000000003"/>
    <d v="2019-12-01T00:00:00"/>
    <s v="December"/>
    <x v="0"/>
  </r>
  <r>
    <s v="Canada"/>
    <s v="Gala"/>
    <n v="2303"/>
    <n v="120"/>
    <n v="20"/>
    <n v="46060"/>
    <n v="217.6"/>
    <n v="45842.400000000001"/>
    <n v="5440"/>
    <n v="40402.400000000001"/>
    <d v="2018-12-01T00:00:00"/>
    <s v="December"/>
    <x v="1"/>
  </r>
  <r>
    <s v="Canada"/>
    <s v="Gala"/>
    <n v="2572"/>
    <n v="120"/>
    <n v="12"/>
    <n v="30864"/>
    <n v="260.16000000000003"/>
    <n v="30603.84"/>
    <n v="3252"/>
    <n v="27351.84"/>
    <d v="2019-12-01T00:00:00"/>
    <s v="December"/>
    <x v="0"/>
  </r>
  <r>
    <s v="Canada"/>
    <s v="Plantain Chips"/>
    <n v="320"/>
    <n v="250"/>
    <n v="125"/>
    <n v="40000"/>
    <n v="1655"/>
    <n v="38345"/>
    <n v="79440"/>
    <n v="-41095"/>
    <d v="2019-06-01T00:00:00"/>
    <s v="June"/>
    <x v="0"/>
  </r>
  <r>
    <s v="Germany"/>
    <s v="Plantain Chips"/>
    <n v="2126"/>
    <n v="250"/>
    <n v="300"/>
    <n v="637800"/>
    <n v="1284"/>
    <n v="636516"/>
    <n v="53500"/>
    <n v="583016"/>
    <d v="2018-10-01T00:00:00"/>
    <s v="October"/>
    <x v="1"/>
  </r>
  <r>
    <s v="Germany"/>
    <s v="Plantain Chips"/>
    <n v="3275"/>
    <n v="250"/>
    <n v="350"/>
    <n v="1146250"/>
    <n v="20139"/>
    <n v="1126111"/>
    <n v="748020"/>
    <n v="378091"/>
    <d v="2019-10-01T00:00:00"/>
    <s v="October"/>
    <x v="0"/>
  </r>
  <r>
    <s v="Nigeria"/>
    <s v="Plantain Chips"/>
    <n v="3582"/>
    <n v="250"/>
    <n v="125"/>
    <n v="447750"/>
    <n v="6822.5"/>
    <n v="440927.5"/>
    <n v="327480"/>
    <n v="113447.5"/>
    <d v="2019-12-01T00:00:00"/>
    <s v="December"/>
    <x v="0"/>
  </r>
  <r>
    <s v="Austria"/>
    <s v="Plantain Chips"/>
    <n v="783"/>
    <n v="250"/>
    <n v="350"/>
    <n v="274050"/>
    <n v="1862"/>
    <n v="272188"/>
    <n v="69160"/>
    <n v="203028"/>
    <d v="2018-12-01T00:00:00"/>
    <s v="December"/>
    <x v="1"/>
  </r>
  <r>
    <s v="Canada"/>
    <s v="Plantain Chips"/>
    <n v="1202"/>
    <n v="250"/>
    <n v="350"/>
    <n v="420700"/>
    <n v="13580"/>
    <n v="407120"/>
    <n v="504400"/>
    <n v="-97280"/>
    <d v="2018-12-01T00:00:00"/>
    <s v="December"/>
    <x v="1"/>
  </r>
  <r>
    <s v="Germany"/>
    <s v="Cookies"/>
    <n v="4056"/>
    <n v="260"/>
    <n v="300"/>
    <n v="1216800"/>
    <n v="1554"/>
    <n v="1215246"/>
    <n v="64750"/>
    <n v="1150496"/>
    <d v="2019-03-01T00:00:00"/>
    <s v="March"/>
    <x v="0"/>
  </r>
  <r>
    <s v="Canada"/>
    <s v="Cookies"/>
    <n v="2144"/>
    <n v="260"/>
    <n v="300"/>
    <n v="643200"/>
    <n v="6606"/>
    <n v="636594"/>
    <n v="275250"/>
    <n v="361344"/>
    <d v="2019-03-01T00:00:00"/>
    <s v="March"/>
    <x v="0"/>
  </r>
  <r>
    <s v="Germany"/>
    <s v="Cookies"/>
    <n v="3502"/>
    <n v="260"/>
    <n v="125"/>
    <n v="437750"/>
    <n v="5690"/>
    <n v="432060"/>
    <n v="273120"/>
    <n v="158940"/>
    <d v="2019-05-01T00:00:00"/>
    <s v="May"/>
    <x v="0"/>
  </r>
  <r>
    <s v="Germany"/>
    <s v="Cookies"/>
    <n v="1397"/>
    <n v="260"/>
    <n v="350"/>
    <n v="488950"/>
    <n v="20762"/>
    <n v="468188"/>
    <n v="771160"/>
    <n v="-302972"/>
    <d v="2018-10-01T00:00:00"/>
    <s v="October"/>
    <x v="1"/>
  </r>
  <r>
    <s v="Austria"/>
    <s v="Cookies"/>
    <n v="679"/>
    <n v="260"/>
    <n v="20"/>
    <n v="13580"/>
    <n v="494.4"/>
    <n v="13085.6"/>
    <n v="12360"/>
    <n v="725.60000000000036"/>
    <d v="2019-11-01T00:00:00"/>
    <s v="November"/>
    <x v="0"/>
  </r>
  <r>
    <s v="United Kingdom"/>
    <s v="Cookies"/>
    <n v="2351"/>
    <n v="260"/>
    <n v="20"/>
    <n v="47020"/>
    <n v="376.4"/>
    <n v="46643.6"/>
    <n v="9410"/>
    <n v="37233.599999999999"/>
    <d v="2019-11-01T00:00:00"/>
    <s v="November"/>
    <x v="0"/>
  </r>
  <r>
    <s v="Nigeria"/>
    <s v="Cookies"/>
    <n v="2043"/>
    <n v="260"/>
    <n v="300"/>
    <n v="612900"/>
    <n v="11496"/>
    <n v="601404"/>
    <n v="479000"/>
    <n v="122404"/>
    <d v="2019-12-01T00:00:00"/>
    <s v="December"/>
    <x v="0"/>
  </r>
  <r>
    <s v="United Kingdom"/>
    <s v="Cabin Biscuit"/>
    <n v="3565"/>
    <n v="3"/>
    <n v="125"/>
    <n v="445625"/>
    <n v="15913.125"/>
    <n v="429711.875"/>
    <n v="509220"/>
    <n v="-79508.125"/>
    <d v="2019-04-01T00:00:00"/>
    <s v="April"/>
    <x v="0"/>
  </r>
  <r>
    <s v="Germany"/>
    <s v="Cabin Biscuit"/>
    <n v="1401"/>
    <n v="3"/>
    <n v="20"/>
    <n v="28020"/>
    <n v="1548"/>
    <n v="26472"/>
    <n v="25800"/>
    <n v="672"/>
    <d v="2019-04-01T00:00:00"/>
    <s v="April"/>
    <x v="0"/>
  </r>
  <r>
    <s v="Germany"/>
    <s v="Cabin Biscuit"/>
    <n v="2077"/>
    <n v="3"/>
    <n v="300"/>
    <n v="623100"/>
    <n v="6201"/>
    <n v="616899"/>
    <n v="172250"/>
    <n v="444649"/>
    <d v="2019-06-01T00:00:00"/>
    <s v="June"/>
    <x v="0"/>
  </r>
  <r>
    <s v="Austria"/>
    <s v="Cabin Biscuit"/>
    <n v="3643"/>
    <n v="3"/>
    <n v="12"/>
    <n v="43716"/>
    <n v="700.92"/>
    <n v="43015.08"/>
    <n v="5841"/>
    <n v="37174.080000000002"/>
    <d v="2019-09-01T00:00:00"/>
    <s v="September"/>
    <x v="0"/>
  </r>
  <r>
    <s v="Nigeria"/>
    <s v="Cabin Biscuit"/>
    <n v="1105"/>
    <n v="3"/>
    <n v="12"/>
    <n v="13260"/>
    <n v="326.88"/>
    <n v="12933.12"/>
    <n v="2724"/>
    <n v="10209.120000000001"/>
    <d v="2018-12-01T00:00:00"/>
    <s v="December"/>
    <x v="1"/>
  </r>
  <r>
    <s v="Germany"/>
    <s v="Bounty Chocolate"/>
    <n v="2960"/>
    <n v="5"/>
    <n v="7"/>
    <n v="20720"/>
    <n v="411.18"/>
    <n v="20308.82"/>
    <n v="9790"/>
    <n v="10518.82"/>
    <d v="2019-02-01T00:00:00"/>
    <s v="February"/>
    <x v="0"/>
  </r>
  <r>
    <s v="United Kingdom"/>
    <s v="Bounty Chocolate"/>
    <n v="1201"/>
    <n v="5"/>
    <n v="12"/>
    <n v="14412"/>
    <n v="684.36"/>
    <n v="13727.64"/>
    <n v="5703"/>
    <n v="8024.6399999999994"/>
    <d v="2019-06-01T00:00:00"/>
    <s v="June"/>
    <x v="0"/>
  </r>
  <r>
    <s v="United Kingdom"/>
    <s v="Bounty Chocolate"/>
    <n v="2321"/>
    <n v="5"/>
    <n v="7"/>
    <n v="16247"/>
    <n v="114.24"/>
    <n v="16132.76"/>
    <n v="2720"/>
    <n v="13412.76"/>
    <d v="2019-09-01T00:00:00"/>
    <s v="September"/>
    <x v="0"/>
  </r>
  <r>
    <s v="Germany"/>
    <s v="Bounty Chocolate"/>
    <n v="3640"/>
    <n v="5"/>
    <n v="350"/>
    <n v="1274000"/>
    <n v="18868.5"/>
    <n v="1255131.5"/>
    <n v="467220"/>
    <n v="787911.5"/>
    <d v="2018-09-01T00:00:00"/>
    <s v="September"/>
    <x v="1"/>
  </r>
  <r>
    <s v="United Kingdom"/>
    <s v="Bounty Chocolate"/>
    <n v="3972"/>
    <n v="5"/>
    <n v="125"/>
    <n v="496500"/>
    <n v="4826.25"/>
    <n v="491673.75"/>
    <n v="154440"/>
    <n v="337233.75"/>
    <d v="2019-12-01T00:00:00"/>
    <s v="December"/>
    <x v="0"/>
  </r>
  <r>
    <s v="Germany"/>
    <s v="Bounty Chocolate"/>
    <n v="3878"/>
    <n v="5"/>
    <n v="125"/>
    <n v="484750"/>
    <n v="6397.5"/>
    <n v="478352.5"/>
    <n v="204720"/>
    <n v="273632.5"/>
    <d v="2019-12-01T00:00:00"/>
    <s v="December"/>
    <x v="0"/>
  </r>
  <r>
    <s v="United Kingdom"/>
    <s v="Pringles"/>
    <n v="2278"/>
    <n v="10"/>
    <n v="300"/>
    <n v="683400"/>
    <n v="21910.5"/>
    <n v="661489.5"/>
    <n v="608625"/>
    <n v="52864.5"/>
    <d v="2019-01-01T00:00:00"/>
    <s v="January"/>
    <x v="0"/>
  </r>
  <r>
    <s v="Nigeria"/>
    <s v="Pringles"/>
    <n v="1075"/>
    <n v="10"/>
    <n v="125"/>
    <n v="134375"/>
    <n v="6652.5"/>
    <n v="127722.5"/>
    <n v="212880"/>
    <n v="-85157.5"/>
    <d v="2019-03-01T00:00:00"/>
    <s v="March"/>
    <x v="0"/>
  </r>
  <r>
    <s v="United Kingdom"/>
    <s v="Pringles"/>
    <n v="4050"/>
    <n v="10"/>
    <n v="12"/>
    <n v="48600"/>
    <n v="684.36"/>
    <n v="47915.64"/>
    <n v="5703"/>
    <n v="42212.639999999999"/>
    <d v="2019-06-01T00:00:00"/>
    <s v="June"/>
    <x v="0"/>
  </r>
  <r>
    <s v="Germany"/>
    <s v="Pringles"/>
    <n v="3035"/>
    <n v="10"/>
    <n v="300"/>
    <n v="910500"/>
    <n v="6201"/>
    <n v="904299"/>
    <n v="172250"/>
    <n v="732049"/>
    <d v="2019-06-01T00:00:00"/>
    <s v="June"/>
    <x v="0"/>
  </r>
  <r>
    <s v="Germany"/>
    <s v="Pringles"/>
    <n v="3636"/>
    <n v="10"/>
    <n v="125"/>
    <n v="454500"/>
    <n v="5887.5"/>
    <n v="448612.5"/>
    <n v="188400"/>
    <n v="260212.5"/>
    <d v="2019-06-01T00:00:00"/>
    <s v="June"/>
    <x v="0"/>
  </r>
  <r>
    <s v="Austria"/>
    <s v="Pringles"/>
    <n v="1379"/>
    <n v="10"/>
    <n v="12"/>
    <n v="16548"/>
    <n v="493.02"/>
    <n v="16054.98"/>
    <n v="4108.5"/>
    <n v="11946.48"/>
    <d v="2019-07-01T00:00:00"/>
    <s v="July"/>
    <x v="0"/>
  </r>
  <r>
    <s v="Nigeria"/>
    <s v="Pringles"/>
    <n v="4492"/>
    <n v="10"/>
    <n v="125"/>
    <n v="561500"/>
    <n v="7533.75"/>
    <n v="553966.25"/>
    <n v="241080"/>
    <n v="312886.25"/>
    <d v="2019-10-01T00:00:00"/>
    <s v="October"/>
    <x v="0"/>
  </r>
  <r>
    <s v="Germany"/>
    <s v="Pringles"/>
    <n v="764"/>
    <n v="10"/>
    <n v="15"/>
    <n v="11460"/>
    <n v="875.25"/>
    <n v="10584.75"/>
    <n v="19450"/>
    <n v="-8865.25"/>
    <d v="2018-10-01T00:00:00"/>
    <s v="October"/>
    <x v="1"/>
  </r>
  <r>
    <s v="United Kingdom"/>
    <s v="Pringles"/>
    <n v="1744"/>
    <n v="10"/>
    <n v="125"/>
    <n v="218000"/>
    <n v="4826.25"/>
    <n v="213173.75"/>
    <n v="154440"/>
    <n v="58733.75"/>
    <d v="2019-12-01T00:00:00"/>
    <s v="December"/>
    <x v="0"/>
  </r>
  <r>
    <s v="Germany"/>
    <s v="Pringles"/>
    <n v="2341"/>
    <n v="10"/>
    <n v="125"/>
    <n v="292625"/>
    <n v="6397.5"/>
    <n v="286227.5"/>
    <n v="204720"/>
    <n v="81507.5"/>
    <d v="2019-12-01T00:00:00"/>
    <s v="December"/>
    <x v="0"/>
  </r>
  <r>
    <s v="Nigeria"/>
    <s v="Gala"/>
    <n v="3835"/>
    <n v="120"/>
    <n v="125"/>
    <n v="479375"/>
    <n v="7533.75"/>
    <n v="471841.25"/>
    <n v="241080"/>
    <n v="230761.25"/>
    <d v="2019-10-01T00:00:00"/>
    <s v="October"/>
    <x v="0"/>
  </r>
  <r>
    <s v="Austria"/>
    <s v="Plantain Chips"/>
    <n v="1161"/>
    <n v="250"/>
    <n v="300"/>
    <n v="348300"/>
    <n v="25596"/>
    <n v="322704"/>
    <n v="711000"/>
    <n v="-388296"/>
    <d v="2019-02-01T00:00:00"/>
    <s v="February"/>
    <x v="0"/>
  </r>
  <r>
    <s v="Canada"/>
    <s v="Plantain Chips"/>
    <n v="876"/>
    <n v="250"/>
    <n v="12"/>
    <n v="10512"/>
    <n v="689.76"/>
    <n v="9822.24"/>
    <n v="5748"/>
    <n v="4074.24"/>
    <d v="2019-04-01T00:00:00"/>
    <s v="April"/>
    <x v="0"/>
  </r>
  <r>
    <s v="Germany"/>
    <s v="Plantain Chips"/>
    <n v="1705"/>
    <n v="250"/>
    <n v="125"/>
    <n v="213125"/>
    <n v="5887.5"/>
    <n v="207237.5"/>
    <n v="188400"/>
    <n v="18837.5"/>
    <d v="2019-06-01T00:00:00"/>
    <s v="June"/>
    <x v="0"/>
  </r>
  <r>
    <s v="Nigeria"/>
    <s v="Plantain Chips"/>
    <n v="1805"/>
    <n v="250"/>
    <n v="300"/>
    <n v="541500"/>
    <n v="16866"/>
    <n v="524634"/>
    <n v="468500"/>
    <n v="56134"/>
    <d v="2019-08-01T00:00:00"/>
    <s v="August"/>
    <x v="0"/>
  </r>
  <r>
    <s v="Canada"/>
    <s v="Plantain Chips"/>
    <n v="389"/>
    <n v="250"/>
    <n v="350"/>
    <n v="136150"/>
    <n v="17241"/>
    <n v="118909"/>
    <n v="426920"/>
    <n v="-308011"/>
    <d v="2019-08-01T00:00:00"/>
    <s v="August"/>
    <x v="0"/>
  </r>
  <r>
    <s v="Germany"/>
    <s v="Plantain Chips"/>
    <n v="2745"/>
    <n v="250"/>
    <n v="15"/>
    <n v="41175"/>
    <n v="875.25"/>
    <n v="40299.75"/>
    <n v="19450"/>
    <n v="20849.75"/>
    <d v="2018-10-01T00:00:00"/>
    <s v="October"/>
    <x v="1"/>
  </r>
  <r>
    <s v="Nigeria"/>
    <s v="Cabin Biscuit"/>
    <n v="1459"/>
    <n v="3"/>
    <n v="20"/>
    <n v="29180"/>
    <n v="498.6"/>
    <n v="28681.4"/>
    <n v="8310"/>
    <n v="20371.400000000001"/>
    <d v="2019-05-01T00:00:00"/>
    <s v="May"/>
    <x v="0"/>
  </r>
  <r>
    <s v="Canada"/>
    <s v="Pringles"/>
    <n v="3938"/>
    <n v="10"/>
    <n v="7"/>
    <n v="27566"/>
    <n v="369.6"/>
    <n v="27196.400000000001"/>
    <n v="8800"/>
    <n v="18396.400000000001"/>
    <d v="2018-09-01T00:00:00"/>
    <s v="September"/>
    <x v="1"/>
  </r>
  <r>
    <s v="Nigeria"/>
    <s v="Gala"/>
    <n v="4236"/>
    <n v="120"/>
    <n v="20"/>
    <n v="84720"/>
    <n v="2310.3000000000002"/>
    <n v="82409.7"/>
    <n v="38505"/>
    <n v="43904.7"/>
    <d v="2019-04-01T00:00:00"/>
    <s v="April"/>
    <x v="0"/>
  </r>
  <r>
    <s v="Germany"/>
    <s v="Plantain Chips"/>
    <n v="3627"/>
    <n v="250"/>
    <n v="12"/>
    <n v="43524"/>
    <n v="892.44"/>
    <n v="42631.56"/>
    <n v="7437"/>
    <n v="35194.559999999998"/>
    <d v="2019-01-01T00:00:00"/>
    <s v="January"/>
    <x v="0"/>
  </r>
  <r>
    <s v="Canada"/>
    <s v="Bounty Chocolate"/>
    <n v="1756"/>
    <n v="5"/>
    <n v="15"/>
    <n v="26340"/>
    <n v="1218.5999999999999"/>
    <n v="25121.4"/>
    <n v="20310"/>
    <n v="4811.4000000000015"/>
    <d v="2019-10-01T00:00:00"/>
    <s v="October"/>
    <x v="0"/>
  </r>
  <r>
    <s v="Canada"/>
    <s v="Pringles"/>
    <n v="307"/>
    <n v="10"/>
    <n v="15"/>
    <n v="4605"/>
    <n v="1218.5999999999999"/>
    <n v="3386.4"/>
    <n v="20310"/>
    <n v="-16923.599999999999"/>
    <d v="2019-10-01T00:00:00"/>
    <s v="October"/>
    <x v="0"/>
  </r>
  <r>
    <s v="United Kingdom"/>
    <s v="Pringles"/>
    <n v="4489"/>
    <n v="10"/>
    <n v="15"/>
    <n v="67335"/>
    <n v="1356.6"/>
    <n v="65978.399999999994"/>
    <n v="22610"/>
    <n v="43368.399999999994"/>
    <d v="2018-12-01T00:00:00"/>
    <s v="December"/>
    <x v="1"/>
  </r>
  <r>
    <s v="Austria"/>
    <s v="Gala"/>
    <n v="2167"/>
    <n v="120"/>
    <n v="20"/>
    <n v="43340"/>
    <n v="588.79999999999995"/>
    <n v="42751.199999999997"/>
    <n v="7360"/>
    <n v="35391.199999999997"/>
    <d v="2018-09-01T00:00:00"/>
    <s v="September"/>
    <x v="1"/>
  </r>
  <r>
    <s v="Nigeria"/>
    <s v="Cabin Biscuit"/>
    <n v="1137"/>
    <n v="3"/>
    <n v="7"/>
    <n v="7959"/>
    <n v="798.28"/>
    <n v="7160.72"/>
    <n v="14255"/>
    <n v="-7094.28"/>
    <d v="2018-10-01T00:00:00"/>
    <s v="October"/>
    <x v="1"/>
  </r>
  <r>
    <s v="Germany"/>
    <s v="Cabin Biscuit"/>
    <n v="1222"/>
    <n v="3"/>
    <n v="300"/>
    <n v="366600"/>
    <n v="24252"/>
    <n v="342348"/>
    <n v="505250"/>
    <n v="-162902"/>
    <d v="2019-10-01T00:00:00"/>
    <s v="October"/>
    <x v="0"/>
  </r>
  <r>
    <s v="Austria"/>
    <s v="Cabin Biscuit"/>
    <n v="489"/>
    <n v="3"/>
    <n v="350"/>
    <n v="171150"/>
    <n v="3836"/>
    <n v="167314"/>
    <n v="71240"/>
    <n v="96074"/>
    <d v="2019-12-01T00:00:00"/>
    <s v="December"/>
    <x v="0"/>
  </r>
  <r>
    <s v="Nigeria"/>
    <s v="Bounty Chocolate"/>
    <n v="4133"/>
    <n v="5"/>
    <n v="15"/>
    <n v="61995"/>
    <n v="1180.2"/>
    <n v="60814.8"/>
    <n v="19670"/>
    <n v="41144.800000000003"/>
    <d v="2019-03-01T00:00:00"/>
    <s v="March"/>
    <x v="0"/>
  </r>
  <r>
    <s v="Germany"/>
    <s v="Bounty Chocolate"/>
    <n v="2743"/>
    <n v="5"/>
    <n v="300"/>
    <n v="822900"/>
    <n v="22308"/>
    <n v="800592"/>
    <n v="464750"/>
    <n v="335842"/>
    <d v="2019-08-01T00:00:00"/>
    <s v="August"/>
    <x v="0"/>
  </r>
  <r>
    <s v="Nigeria"/>
    <s v="Bounty Chocolate"/>
    <n v="3699"/>
    <n v="5"/>
    <n v="7"/>
    <n v="25893"/>
    <n v="798.28"/>
    <n v="25094.720000000001"/>
    <n v="14255"/>
    <n v="10839.720000000001"/>
    <d v="2018-10-01T00:00:00"/>
    <s v="October"/>
    <x v="1"/>
  </r>
  <r>
    <s v="Germany"/>
    <s v="Bounty Chocolate"/>
    <n v="4460"/>
    <n v="5"/>
    <n v="300"/>
    <n v="1338000"/>
    <n v="24252"/>
    <n v="1313748"/>
    <n v="505250"/>
    <n v="808498"/>
    <d v="2019-10-01T00:00:00"/>
    <s v="October"/>
    <x v="0"/>
  </r>
  <r>
    <s v="Canada"/>
    <s v="Bounty Chocolate"/>
    <n v="1232"/>
    <n v="5"/>
    <n v="125"/>
    <n v="154000"/>
    <n v="5690"/>
    <n v="148310"/>
    <n v="136560"/>
    <n v="11750"/>
    <d v="2019-12-01T00:00:00"/>
    <s v="December"/>
    <x v="0"/>
  </r>
  <r>
    <s v="Nigeria"/>
    <s v="Pringles"/>
    <n v="2586"/>
    <n v="10"/>
    <n v="7"/>
    <n v="18102"/>
    <n v="1190.28"/>
    <n v="16911.72"/>
    <n v="21255"/>
    <n v="-4343.2799999999988"/>
    <d v="2019-01-01T00:00:00"/>
    <s v="January"/>
    <x v="0"/>
  </r>
  <r>
    <s v="Germany"/>
    <s v="Pringles"/>
    <n v="1332"/>
    <n v="10"/>
    <n v="125"/>
    <n v="166500"/>
    <n v="3975"/>
    <n v="162525"/>
    <n v="95400"/>
    <n v="67125"/>
    <d v="2019-03-01T00:00:00"/>
    <s v="March"/>
    <x v="0"/>
  </r>
  <r>
    <s v="Germany"/>
    <s v="Pringles"/>
    <n v="4487"/>
    <n v="10"/>
    <n v="300"/>
    <n v="1346100"/>
    <n v="16974"/>
    <n v="1329126"/>
    <n v="353625"/>
    <n v="975501"/>
    <d v="2019-04-01T00:00:00"/>
    <s v="April"/>
    <x v="0"/>
  </r>
  <r>
    <s v="Austria"/>
    <s v="Pringles"/>
    <n v="3862"/>
    <n v="10"/>
    <n v="300"/>
    <n v="1158600"/>
    <n v="35016"/>
    <n v="1123584"/>
    <n v="729500"/>
    <n v="394084"/>
    <d v="2019-05-01T00:00:00"/>
    <s v="May"/>
    <x v="0"/>
  </r>
  <r>
    <s v="Austria"/>
    <s v="Pringles"/>
    <n v="1765"/>
    <n v="10"/>
    <n v="350"/>
    <n v="617750"/>
    <n v="48300"/>
    <n v="569450"/>
    <n v="897000"/>
    <n v="-327550"/>
    <d v="2019-07-01T00:00:00"/>
    <s v="July"/>
    <x v="0"/>
  </r>
  <r>
    <s v="United Kingdom"/>
    <s v="Pringles"/>
    <n v="3533"/>
    <n v="10"/>
    <n v="125"/>
    <n v="441625"/>
    <n v="14940"/>
    <n v="426685"/>
    <n v="358560"/>
    <n v="68125"/>
    <d v="2019-07-01T00:00:00"/>
    <s v="July"/>
    <x v="0"/>
  </r>
  <r>
    <s v="Nigeria"/>
    <s v="Pringles"/>
    <n v="2016"/>
    <n v="10"/>
    <n v="15"/>
    <n v="30240"/>
    <n v="130.80000000000001"/>
    <n v="30109.200000000001"/>
    <n v="2180"/>
    <n v="27929.200000000001"/>
    <d v="2019-09-01T00:00:00"/>
    <s v="September"/>
    <x v="0"/>
  </r>
  <r>
    <s v="Nigeria"/>
    <s v="Pringles"/>
    <n v="2938"/>
    <n v="10"/>
    <n v="20"/>
    <n v="58760"/>
    <n v="1659.2"/>
    <n v="57100.800000000003"/>
    <n v="20740"/>
    <n v="36360.800000000003"/>
    <d v="2019-09-01T00:00:00"/>
    <s v="September"/>
    <x v="0"/>
  </r>
  <r>
    <s v="Austria"/>
    <s v="Pringles"/>
    <n v="3352"/>
    <n v="10"/>
    <n v="20"/>
    <n v="67040"/>
    <n v="844.8"/>
    <n v="66195.199999999997"/>
    <n v="10560"/>
    <n v="55635.199999999997"/>
    <d v="2019-09-01T00:00:00"/>
    <s v="September"/>
    <x v="0"/>
  </r>
  <r>
    <s v="Austria"/>
    <s v="Pringles"/>
    <n v="4409"/>
    <n v="10"/>
    <n v="15"/>
    <n v="66135"/>
    <n v="402.6"/>
    <n v="65732.399999999994"/>
    <n v="6710"/>
    <n v="59022.399999999994"/>
    <d v="2018-10-01T00:00:00"/>
    <s v="October"/>
    <x v="1"/>
  </r>
  <r>
    <s v="Canada"/>
    <s v="Pringles"/>
    <n v="3323"/>
    <n v="10"/>
    <n v="15"/>
    <n v="49845"/>
    <n v="908.4"/>
    <n v="48936.6"/>
    <n v="15140"/>
    <n v="33796.6"/>
    <d v="2018-10-01T00:00:00"/>
    <s v="October"/>
    <x v="1"/>
  </r>
  <r>
    <s v="Austria"/>
    <s v="Pringles"/>
    <n v="2430"/>
    <n v="10"/>
    <n v="350"/>
    <n v="850500"/>
    <n v="3836"/>
    <n v="846664"/>
    <n v="71240"/>
    <n v="775424"/>
    <d v="2019-12-01T00:00:00"/>
    <s v="December"/>
    <x v="0"/>
  </r>
  <r>
    <s v="Canada"/>
    <s v="Pringles"/>
    <n v="535"/>
    <n v="10"/>
    <n v="125"/>
    <n v="66875"/>
    <n v="5690"/>
    <n v="61185"/>
    <n v="136560"/>
    <n v="-75375"/>
    <d v="2019-12-01T00:00:00"/>
    <s v="December"/>
    <x v="0"/>
  </r>
  <r>
    <s v="Austria"/>
    <s v="Gala"/>
    <n v="1523"/>
    <n v="120"/>
    <n v="12"/>
    <n v="18276"/>
    <n v="703.2"/>
    <n v="17572.8"/>
    <n v="4395"/>
    <n v="13177.8"/>
    <d v="2019-03-01T00:00:00"/>
    <s v="March"/>
    <x v="0"/>
  </r>
  <r>
    <s v="Nigeria"/>
    <s v="Gala"/>
    <n v="3631"/>
    <n v="120"/>
    <n v="20"/>
    <n v="72620"/>
    <n v="2116.8000000000002"/>
    <n v="70503.199999999997"/>
    <n v="26460"/>
    <n v="44043.199999999997"/>
    <d v="2018-09-01T00:00:00"/>
    <s v="September"/>
    <x v="1"/>
  </r>
  <r>
    <s v="United Kingdom"/>
    <s v="Gala"/>
    <n v="1782"/>
    <n v="120"/>
    <n v="350"/>
    <n v="623700"/>
    <n v="30478"/>
    <n v="593222"/>
    <n v="566020"/>
    <n v="27202"/>
    <d v="2019-10-01T00:00:00"/>
    <s v="October"/>
    <x v="0"/>
  </r>
  <r>
    <s v="United Kingdom"/>
    <s v="Plantain Chips"/>
    <n v="347"/>
    <n v="250"/>
    <n v="12"/>
    <n v="4164"/>
    <n v="415.68"/>
    <n v="3748.32"/>
    <n v="2598"/>
    <n v="1150.3200000000002"/>
    <d v="2019-05-01T00:00:00"/>
    <s v="May"/>
    <x v="0"/>
  </r>
  <r>
    <s v="Austria"/>
    <s v="Plantain Chips"/>
    <n v="4147"/>
    <n v="250"/>
    <n v="350"/>
    <n v="1451450"/>
    <n v="4886"/>
    <n v="1446564"/>
    <n v="90740"/>
    <n v="1355824"/>
    <d v="2018-09-01T00:00:00"/>
    <s v="September"/>
    <x v="1"/>
  </r>
  <r>
    <s v="United Kingdom"/>
    <s v="Plantain Chips"/>
    <n v="3509"/>
    <n v="250"/>
    <n v="350"/>
    <n v="1228150"/>
    <n v="30478"/>
    <n v="1197672"/>
    <n v="566020"/>
    <n v="631652"/>
    <d v="2019-10-01T00:00:00"/>
    <s v="October"/>
    <x v="0"/>
  </r>
  <r>
    <s v="Canada"/>
    <s v="Plantain Chips"/>
    <n v="2774"/>
    <n v="250"/>
    <n v="15"/>
    <n v="41610"/>
    <n v="908.4"/>
    <n v="40701.599999999999"/>
    <n v="15140"/>
    <n v="25561.599999999999"/>
    <d v="2018-10-01T00:00:00"/>
    <s v="October"/>
    <x v="1"/>
  </r>
  <r>
    <s v="Canada"/>
    <s v="Cookies"/>
    <n v="2943"/>
    <n v="260"/>
    <n v="350"/>
    <n v="1030050"/>
    <n v="26110"/>
    <n v="1003940"/>
    <n v="484900"/>
    <n v="519040"/>
    <d v="2019-02-01T00:00:00"/>
    <s v="February"/>
    <x v="0"/>
  </r>
  <r>
    <s v="Canada"/>
    <s v="Cookies"/>
    <n v="4037"/>
    <n v="260"/>
    <n v="125"/>
    <n v="504625"/>
    <n v="5370"/>
    <n v="499255"/>
    <n v="128880"/>
    <n v="370375"/>
    <d v="2019-04-01T00:00:00"/>
    <s v="April"/>
    <x v="0"/>
  </r>
  <r>
    <s v="Germany"/>
    <s v="Cookies"/>
    <n v="4146"/>
    <n v="260"/>
    <n v="350"/>
    <n v="1451100"/>
    <n v="26698"/>
    <n v="1424402"/>
    <n v="495820"/>
    <n v="928582"/>
    <d v="2019-09-01T00:00:00"/>
    <s v="September"/>
    <x v="0"/>
  </r>
  <r>
    <s v="Austria"/>
    <s v="Cookies"/>
    <n v="4123"/>
    <n v="260"/>
    <n v="15"/>
    <n v="61845"/>
    <n v="402.6"/>
    <n v="61442.400000000001"/>
    <n v="6710"/>
    <n v="54732.4"/>
    <d v="2018-10-01T00:00:00"/>
    <s v="October"/>
    <x v="1"/>
  </r>
  <r>
    <s v="Nigeria"/>
    <s v="Cookies"/>
    <n v="1337"/>
    <n v="260"/>
    <n v="350"/>
    <n v="467950"/>
    <n v="24892"/>
    <n v="443058"/>
    <n v="462280"/>
    <n v="-19222"/>
    <d v="2018-12-01T00:00:00"/>
    <s v="December"/>
    <x v="1"/>
  </r>
  <r>
    <s v="Germany"/>
    <s v="Bounty Chocolate"/>
    <n v="599"/>
    <n v="5"/>
    <n v="7"/>
    <n v="4193"/>
    <n v="405.65"/>
    <n v="3787.35"/>
    <n v="5795"/>
    <n v="-2007.65"/>
    <d v="2018-10-01T00:00:00"/>
    <s v="October"/>
    <x v="1"/>
  </r>
  <r>
    <s v="Germany"/>
    <s v="Pringles"/>
    <n v="725"/>
    <n v="10"/>
    <n v="7"/>
    <n v="5075"/>
    <n v="480.2"/>
    <n v="4594.8"/>
    <n v="6860"/>
    <n v="-2265.1999999999998"/>
    <d v="2019-01-01T00:00:00"/>
    <s v="January"/>
    <x v="0"/>
  </r>
  <r>
    <s v="Nigeria"/>
    <s v="Pringles"/>
    <n v="477"/>
    <n v="10"/>
    <n v="7"/>
    <n v="3339"/>
    <n v="822.15"/>
    <n v="2516.85"/>
    <n v="11745"/>
    <n v="-9228.15"/>
    <d v="2018-09-01T00:00:00"/>
    <s v="September"/>
    <x v="1"/>
  </r>
  <r>
    <s v="Canada"/>
    <s v="Pringles"/>
    <n v="2325"/>
    <n v="10"/>
    <n v="7"/>
    <n v="16275"/>
    <n v="941.15"/>
    <n v="15333.85"/>
    <n v="13445"/>
    <n v="1888.8500000000004"/>
    <d v="2019-10-01T00:00:00"/>
    <s v="October"/>
    <x v="0"/>
  </r>
  <r>
    <s v="Nigeria"/>
    <s v="Pringles"/>
    <n v="675"/>
    <n v="10"/>
    <n v="12"/>
    <n v="8100"/>
    <n v="1458.6"/>
    <n v="6641.4"/>
    <n v="7293"/>
    <n v="-651.60000000000036"/>
    <d v="2019-12-01T00:00:00"/>
    <s v="December"/>
    <x v="0"/>
  </r>
  <r>
    <s v="Nigeria"/>
    <s v="Gala"/>
    <n v="2990"/>
    <n v="120"/>
    <n v="12"/>
    <n v="35880"/>
    <n v="1458.6"/>
    <n v="34421.4"/>
    <n v="7293"/>
    <n v="27128.400000000001"/>
    <d v="2019-12-01T00:00:00"/>
    <s v="December"/>
    <x v="0"/>
  </r>
  <r>
    <s v="Canada"/>
    <s v="Plantain Chips"/>
    <n v="1072"/>
    <n v="250"/>
    <n v="7"/>
    <n v="7504"/>
    <n v="941.15"/>
    <n v="6562.85"/>
    <n v="13445"/>
    <n v="-6882.15"/>
    <d v="2019-10-01T00:00:00"/>
    <s v="October"/>
    <x v="0"/>
  </r>
  <r>
    <s v="Canada"/>
    <s v="Cookies"/>
    <n v="1048"/>
    <n v="260"/>
    <n v="7"/>
    <n v="7336"/>
    <n v="589.04999999999995"/>
    <n v="6746.95"/>
    <n v="8415"/>
    <n v="-1668.0500000000002"/>
    <d v="2019-07-01T00:00:00"/>
    <s v="July"/>
    <x v="0"/>
  </r>
  <r>
    <s v="Canada"/>
    <s v="Cookies"/>
    <n v="469"/>
    <n v="260"/>
    <n v="12"/>
    <n v="5628"/>
    <n v="673.8"/>
    <n v="4954.2"/>
    <n v="3369"/>
    <n v="1585.1999999999998"/>
    <d v="2019-08-01T00:00:00"/>
    <s v="August"/>
    <x v="0"/>
  </r>
  <r>
    <s v="Germany"/>
    <s v="Cookies"/>
    <n v="804"/>
    <n v="260"/>
    <n v="7"/>
    <n v="5628"/>
    <n v="405.65"/>
    <n v="5222.3500000000004"/>
    <n v="5795"/>
    <n v="-572.64999999999964"/>
    <d v="2018-10-01T00:00:00"/>
    <s v="October"/>
    <x v="1"/>
  </r>
  <r>
    <s v="United Kingdom"/>
    <s v="Cabin Biscuit"/>
    <n v="4240"/>
    <n v="3"/>
    <n v="12"/>
    <n v="50880"/>
    <n v="1119"/>
    <n v="49761"/>
    <n v="5595"/>
    <n v="44166"/>
    <d v="2019-02-01T00:00:00"/>
    <s v="February"/>
    <x v="0"/>
  </r>
  <r>
    <s v="Germany"/>
    <s v="Cabin Biscuit"/>
    <n v="1976"/>
    <n v="3"/>
    <n v="12"/>
    <n v="23712"/>
    <n v="669.6"/>
    <n v="23042.400000000001"/>
    <n v="3348"/>
    <n v="19694.400000000001"/>
    <d v="2019-02-01T00:00:00"/>
    <s v="February"/>
    <x v="0"/>
  </r>
  <r>
    <s v="United Kingdom"/>
    <s v="Cabin Biscuit"/>
    <n v="1984"/>
    <n v="3"/>
    <n v="20"/>
    <n v="39680"/>
    <n v="1563"/>
    <n v="38117"/>
    <n v="15630"/>
    <n v="22487"/>
    <d v="2019-05-01T00:00:00"/>
    <s v="May"/>
    <x v="0"/>
  </r>
  <r>
    <s v="Austria"/>
    <s v="Cabin Biscuit"/>
    <n v="480"/>
    <n v="3"/>
    <n v="300"/>
    <n v="144000"/>
    <n v="14865"/>
    <n v="129135"/>
    <n v="247750"/>
    <n v="-118615"/>
    <d v="2019-06-01T00:00:00"/>
    <s v="June"/>
    <x v="0"/>
  </r>
  <r>
    <s v="Germany"/>
    <s v="Cabin Biscuit"/>
    <n v="3551"/>
    <n v="3"/>
    <n v="7"/>
    <n v="24857"/>
    <n v="355.6"/>
    <n v="24501.4"/>
    <n v="5080"/>
    <n v="19421.400000000001"/>
    <d v="2018-11-01T00:00:00"/>
    <s v="November"/>
    <x v="1"/>
  </r>
  <r>
    <s v="Canada"/>
    <s v="Cabin Biscuit"/>
    <n v="1205"/>
    <n v="3"/>
    <n v="15"/>
    <n v="18075"/>
    <n v="2093.25"/>
    <n v="15981.75"/>
    <n v="27910"/>
    <n v="-11928.25"/>
    <d v="2019-11-01T00:00:00"/>
    <s v="November"/>
    <x v="0"/>
  </r>
  <r>
    <s v="Austria"/>
    <s v="Cabin Biscuit"/>
    <n v="2480"/>
    <n v="3"/>
    <n v="7"/>
    <n v="17360"/>
    <n v="199.5"/>
    <n v="17160.5"/>
    <n v="2850"/>
    <n v="14310.5"/>
    <d v="2019-12-01T00:00:00"/>
    <s v="December"/>
    <x v="0"/>
  </r>
  <r>
    <s v="United Kingdom"/>
    <s v="Cabin Biscuit"/>
    <n v="2926"/>
    <n v="3"/>
    <n v="7"/>
    <n v="20482"/>
    <n v="870.45"/>
    <n v="19611.55"/>
    <n v="12435"/>
    <n v="7176.5499999999993"/>
    <d v="2019-12-01T00:00:00"/>
    <s v="December"/>
    <x v="0"/>
  </r>
  <r>
    <s v="United Kingdom"/>
    <s v="Bounty Chocolate"/>
    <n v="3210"/>
    <n v="5"/>
    <n v="350"/>
    <n v="1123500"/>
    <n v="24228.75"/>
    <n v="1099271.25"/>
    <n v="359970"/>
    <n v="739301.25"/>
    <d v="2019-01-01T00:00:00"/>
    <s v="January"/>
    <x v="0"/>
  </r>
  <r>
    <s v="Austria"/>
    <s v="Bounty Chocolate"/>
    <n v="3221"/>
    <n v="5"/>
    <n v="125"/>
    <n v="402625"/>
    <n v="22668.75"/>
    <n v="379956.25"/>
    <n v="435240"/>
    <n v="-55283.75"/>
    <d v="2019-07-01T00:00:00"/>
    <s v="July"/>
    <x v="0"/>
  </r>
  <r>
    <s v="Canada"/>
    <s v="Bounty Chocolate"/>
    <n v="2389"/>
    <n v="5"/>
    <n v="350"/>
    <n v="836150"/>
    <n v="12600"/>
    <n v="823550"/>
    <n v="187200"/>
    <n v="636350"/>
    <d v="2018-09-01T00:00:00"/>
    <s v="September"/>
    <x v="1"/>
  </r>
  <r>
    <s v="Germany"/>
    <s v="Bounty Chocolate"/>
    <n v="1127"/>
    <n v="5"/>
    <n v="12"/>
    <n v="13524"/>
    <n v="1405.2"/>
    <n v="12118.8"/>
    <n v="7026"/>
    <n v="5092.7999999999993"/>
    <d v="2019-11-01T00:00:00"/>
    <s v="November"/>
    <x v="0"/>
  </r>
  <r>
    <s v="Canada"/>
    <s v="Bounty Chocolate"/>
    <n v="319"/>
    <n v="5"/>
    <n v="300"/>
    <n v="95700"/>
    <n v="16500"/>
    <n v="79200"/>
    <n v="275000"/>
    <n v="-195800"/>
    <d v="2018-12-01T00:00:00"/>
    <s v="December"/>
    <x v="1"/>
  </r>
  <r>
    <s v="United Kingdom"/>
    <s v="Pringles"/>
    <n v="1610"/>
    <n v="10"/>
    <n v="20"/>
    <n v="32200"/>
    <n v="1303"/>
    <n v="30897"/>
    <n v="13030"/>
    <n v="17867"/>
    <d v="2019-02-01T00:00:00"/>
    <s v="February"/>
    <x v="0"/>
  </r>
  <r>
    <s v="Austria"/>
    <s v="Pringles"/>
    <n v="4100"/>
    <n v="10"/>
    <n v="125"/>
    <n v="512500"/>
    <n v="18700"/>
    <n v="493800"/>
    <n v="359040"/>
    <n v="134760"/>
    <d v="2019-03-01T00:00:00"/>
    <s v="March"/>
    <x v="0"/>
  </r>
  <r>
    <s v="United Kingdom"/>
    <s v="Pringles"/>
    <n v="1012"/>
    <n v="10"/>
    <n v="125"/>
    <n v="126500"/>
    <n v="14906.25"/>
    <n v="111593.75"/>
    <n v="286200"/>
    <n v="-174606.25"/>
    <d v="2019-03-01T00:00:00"/>
    <s v="March"/>
    <x v="0"/>
  </r>
  <r>
    <s v="Canada"/>
    <s v="Pringles"/>
    <n v="3337"/>
    <n v="10"/>
    <n v="300"/>
    <n v="1001100"/>
    <n v="24105"/>
    <n v="976995"/>
    <n v="401750"/>
    <n v="575245"/>
    <d v="2019-04-01T00:00:00"/>
    <s v="April"/>
    <x v="0"/>
  </r>
  <r>
    <s v="Austria"/>
    <s v="Pringles"/>
    <n v="3955"/>
    <n v="10"/>
    <n v="7"/>
    <n v="27685"/>
    <n v="814.45"/>
    <n v="26870.55"/>
    <n v="11635"/>
    <n v="15235.55"/>
    <d v="2019-05-01T00:00:00"/>
    <s v="May"/>
    <x v="0"/>
  </r>
  <r>
    <s v="Austria"/>
    <s v="Pringles"/>
    <n v="4347"/>
    <n v="10"/>
    <n v="300"/>
    <n v="1304100"/>
    <n v="14865"/>
    <n v="1289235"/>
    <n v="247750"/>
    <n v="1041485"/>
    <d v="2019-06-01T00:00:00"/>
    <s v="June"/>
    <x v="0"/>
  </r>
  <r>
    <s v="Austria"/>
    <s v="Pringles"/>
    <n v="1548"/>
    <n v="10"/>
    <n v="350"/>
    <n v="541800"/>
    <n v="10535"/>
    <n v="531265"/>
    <n v="156520"/>
    <n v="374745"/>
    <d v="2019-06-01T00:00:00"/>
    <s v="June"/>
    <x v="0"/>
  </r>
  <r>
    <s v="United Kingdom"/>
    <s v="Pringles"/>
    <n v="2153"/>
    <n v="10"/>
    <n v="15"/>
    <n v="32295"/>
    <n v="1965"/>
    <n v="30330"/>
    <n v="26200"/>
    <n v="4130"/>
    <d v="2019-09-01T00:00:00"/>
    <s v="September"/>
    <x v="0"/>
  </r>
  <r>
    <s v="Nigeria"/>
    <s v="Pringles"/>
    <n v="3789"/>
    <n v="10"/>
    <n v="350"/>
    <n v="1326150"/>
    <n v="21490"/>
    <n v="1304660"/>
    <n v="319280"/>
    <n v="985380"/>
    <d v="2018-10-01T00:00:00"/>
    <s v="October"/>
    <x v="1"/>
  </r>
  <r>
    <s v="Nigeria"/>
    <s v="Pringles"/>
    <n v="4364"/>
    <n v="10"/>
    <n v="20"/>
    <n v="87280"/>
    <n v="1389"/>
    <n v="85891"/>
    <n v="13890"/>
    <n v="72001"/>
    <d v="2018-10-01T00:00:00"/>
    <s v="October"/>
    <x v="1"/>
  </r>
  <r>
    <s v="Austria"/>
    <s v="Pringles"/>
    <n v="4126"/>
    <n v="10"/>
    <n v="125"/>
    <n v="515750"/>
    <n v="5381.25"/>
    <n v="510368.75"/>
    <n v="103320"/>
    <n v="407048.75"/>
    <d v="2019-10-01T00:00:00"/>
    <s v="October"/>
    <x v="0"/>
  </r>
  <r>
    <s v="United Kingdom"/>
    <s v="Pringles"/>
    <n v="1343"/>
    <n v="10"/>
    <n v="125"/>
    <n v="167875"/>
    <n v="4400"/>
    <n v="163475"/>
    <n v="84480"/>
    <n v="78995"/>
    <d v="2018-10-01T00:00:00"/>
    <s v="October"/>
    <x v="1"/>
  </r>
  <r>
    <s v="Nigeria"/>
    <s v="Pringles"/>
    <n v="245"/>
    <n v="10"/>
    <n v="20"/>
    <n v="4900"/>
    <n v="1802"/>
    <n v="3098"/>
    <n v="18020"/>
    <n v="-14922"/>
    <d v="2018-12-01T00:00:00"/>
    <s v="December"/>
    <x v="1"/>
  </r>
  <r>
    <s v="Austria"/>
    <s v="Pringles"/>
    <n v="3376"/>
    <n v="10"/>
    <n v="20"/>
    <n v="67520"/>
    <n v="2663"/>
    <n v="64857"/>
    <n v="26630"/>
    <n v="38227"/>
    <d v="2019-12-01T00:00:00"/>
    <s v="December"/>
    <x v="0"/>
  </r>
  <r>
    <s v="United Kingdom"/>
    <s v="Pringles"/>
    <n v="1401"/>
    <n v="10"/>
    <n v="7"/>
    <n v="9807"/>
    <n v="747.6"/>
    <n v="9059.4"/>
    <n v="10680"/>
    <n v="-1620.6000000000004"/>
    <d v="2018-12-01T00:00:00"/>
    <s v="December"/>
    <x v="1"/>
  </r>
  <r>
    <s v="Germany"/>
    <s v="Pringles"/>
    <n v="3483"/>
    <n v="10"/>
    <n v="15"/>
    <n v="52245"/>
    <n v="1587"/>
    <n v="50658"/>
    <n v="21160"/>
    <n v="29498"/>
    <d v="2018-12-01T00:00:00"/>
    <s v="December"/>
    <x v="1"/>
  </r>
  <r>
    <s v="Austria"/>
    <s v="Gala"/>
    <n v="2244"/>
    <n v="120"/>
    <n v="15"/>
    <n v="33660"/>
    <n v="416.25"/>
    <n v="33243.75"/>
    <n v="5550"/>
    <n v="27693.75"/>
    <d v="2019-01-01T00:00:00"/>
    <s v="January"/>
    <x v="0"/>
  </r>
  <r>
    <s v="Canada"/>
    <s v="Gala"/>
    <n v="1360"/>
    <n v="120"/>
    <n v="15"/>
    <n v="20400"/>
    <n v="2145.75"/>
    <n v="18254.25"/>
    <n v="28610"/>
    <n v="-10355.75"/>
    <d v="2019-01-01T00:00:00"/>
    <s v="January"/>
    <x v="0"/>
  </r>
  <r>
    <s v="Germany"/>
    <s v="Gala"/>
    <n v="279"/>
    <n v="120"/>
    <n v="125"/>
    <n v="34875"/>
    <n v="5043.75"/>
    <n v="29831.25"/>
    <n v="96840"/>
    <n v="-67008.75"/>
    <d v="2019-02-01T00:00:00"/>
    <s v="February"/>
    <x v="0"/>
  </r>
  <r>
    <s v="Austria"/>
    <s v="Gala"/>
    <n v="2521"/>
    <n v="120"/>
    <n v="350"/>
    <n v="882350"/>
    <n v="10535"/>
    <n v="871815"/>
    <n v="156520"/>
    <n v="715295"/>
    <d v="2019-06-01T00:00:00"/>
    <s v="June"/>
    <x v="0"/>
  </r>
  <r>
    <s v="Austria"/>
    <s v="Gala"/>
    <n v="2433"/>
    <n v="120"/>
    <n v="20"/>
    <n v="48660"/>
    <n v="2832"/>
    <n v="45828"/>
    <n v="28320"/>
    <n v="17508"/>
    <d v="2019-08-01T00:00:00"/>
    <s v="August"/>
    <x v="0"/>
  </r>
  <r>
    <s v="United Kingdom"/>
    <s v="Gala"/>
    <n v="1738"/>
    <n v="120"/>
    <n v="20"/>
    <n v="34760"/>
    <n v="1579"/>
    <n v="33181"/>
    <n v="15790"/>
    <n v="17391"/>
    <d v="2019-08-01T00:00:00"/>
    <s v="August"/>
    <x v="0"/>
  </r>
  <r>
    <s v="Austria"/>
    <s v="Gala"/>
    <n v="1106"/>
    <n v="120"/>
    <n v="125"/>
    <n v="138250"/>
    <n v="5381.25"/>
    <n v="132868.75"/>
    <n v="103320"/>
    <n v="29548.75"/>
    <d v="2019-10-01T00:00:00"/>
    <s v="October"/>
    <x v="0"/>
  </r>
  <r>
    <s v="United Kingdom"/>
    <s v="Gala"/>
    <n v="3379"/>
    <n v="120"/>
    <n v="125"/>
    <n v="422375"/>
    <n v="4400"/>
    <n v="417975"/>
    <n v="84480"/>
    <n v="333495"/>
    <d v="2018-10-01T00:00:00"/>
    <s v="October"/>
    <x v="1"/>
  </r>
  <r>
    <s v="United Kingdom"/>
    <s v="Gala"/>
    <n v="1221"/>
    <n v="120"/>
    <n v="20"/>
    <n v="24420"/>
    <n v="1033"/>
    <n v="23387"/>
    <n v="10330"/>
    <n v="13057"/>
    <d v="2018-12-01T00:00:00"/>
    <s v="December"/>
    <x v="1"/>
  </r>
  <r>
    <s v="Germany"/>
    <s v="Gala"/>
    <n v="213"/>
    <n v="120"/>
    <n v="300"/>
    <n v="63900"/>
    <n v="18750"/>
    <n v="45150"/>
    <n v="312500"/>
    <n v="-267350"/>
    <d v="2019-12-01T00:00:00"/>
    <s v="December"/>
    <x v="0"/>
  </r>
  <r>
    <s v="Nigeria"/>
    <s v="Plantain Chips"/>
    <n v="3335"/>
    <n v="250"/>
    <n v="20"/>
    <n v="66700"/>
    <n v="1389"/>
    <n v="65311"/>
    <n v="13890"/>
    <n v="51421"/>
    <d v="2018-10-01T00:00:00"/>
    <s v="October"/>
    <x v="1"/>
  </r>
  <r>
    <s v="Austria"/>
    <s v="Plantain Chips"/>
    <n v="1260"/>
    <n v="250"/>
    <n v="20"/>
    <n v="25200"/>
    <n v="1265"/>
    <n v="23935"/>
    <n v="12650"/>
    <n v="11285"/>
    <d v="2018-11-01T00:00:00"/>
    <s v="November"/>
    <x v="1"/>
  </r>
  <r>
    <s v="Germany"/>
    <s v="Plantain Chips"/>
    <n v="3034"/>
    <n v="250"/>
    <n v="20"/>
    <n v="60680"/>
    <n v="2297"/>
    <n v="58383"/>
    <n v="22970"/>
    <n v="35413"/>
    <d v="2018-11-01T00:00:00"/>
    <s v="November"/>
    <x v="1"/>
  </r>
  <r>
    <s v="Austria"/>
    <s v="Plantain Chips"/>
    <n v="2929"/>
    <n v="250"/>
    <n v="20"/>
    <n v="58580"/>
    <n v="2663"/>
    <n v="55917"/>
    <n v="26630"/>
    <n v="29287"/>
    <d v="2019-12-01T00:00:00"/>
    <s v="December"/>
    <x v="0"/>
  </r>
  <r>
    <s v="Austria"/>
    <s v="Plantain Chips"/>
    <n v="2389"/>
    <n v="250"/>
    <n v="7"/>
    <n v="16723"/>
    <n v="199.5"/>
    <n v="16523.5"/>
    <n v="2850"/>
    <n v="13673.5"/>
    <d v="2019-12-01T00:00:00"/>
    <s v="December"/>
    <x v="0"/>
  </r>
  <r>
    <s v="United Kingdom"/>
    <s v="Plantain Chips"/>
    <n v="3086"/>
    <n v="250"/>
    <n v="7"/>
    <n v="21602"/>
    <n v="870.45"/>
    <n v="20731.55"/>
    <n v="12435"/>
    <n v="8296.5499999999993"/>
    <d v="2019-12-01T00:00:00"/>
    <s v="December"/>
    <x v="0"/>
  </r>
  <r>
    <s v="Germany"/>
    <s v="Cookies"/>
    <n v="745"/>
    <n v="260"/>
    <n v="350"/>
    <n v="260750"/>
    <n v="23625"/>
    <n v="237125"/>
    <n v="351000"/>
    <n v="-113875"/>
    <d v="2019-02-01T00:00:00"/>
    <s v="February"/>
    <x v="0"/>
  </r>
  <r>
    <s v="Nigeria"/>
    <s v="Cookies"/>
    <n v="1266"/>
    <n v="260"/>
    <n v="350"/>
    <n v="443100"/>
    <n v="9660"/>
    <n v="433440"/>
    <n v="143520"/>
    <n v="289920"/>
    <d v="2019-08-01T00:00:00"/>
    <s v="August"/>
    <x v="0"/>
  </r>
  <r>
    <s v="Nigeria"/>
    <s v="Cookies"/>
    <n v="3790"/>
    <n v="260"/>
    <n v="350"/>
    <n v="1326500"/>
    <n v="21490"/>
    <n v="1305010"/>
    <n v="319280"/>
    <n v="985730"/>
    <d v="2018-10-01T00:00:00"/>
    <s v="October"/>
    <x v="1"/>
  </r>
  <r>
    <s v="Germany"/>
    <s v="Cookies"/>
    <n v="4287"/>
    <n v="260"/>
    <n v="300"/>
    <n v="1286100"/>
    <n v="18750"/>
    <n v="1267350"/>
    <n v="312500"/>
    <n v="954850"/>
    <d v="2019-12-01T00:00:00"/>
    <s v="December"/>
    <x v="0"/>
  </r>
  <r>
    <s v="United Kingdom"/>
    <s v="Pringles"/>
    <n v="3193"/>
    <n v="10"/>
    <n v="15"/>
    <n v="47895"/>
    <n v="3420.8999999999996"/>
    <n v="44474.1"/>
    <n v="38010"/>
    <n v="6464.0999999999985"/>
    <d v="2019-04-01T00:00:00"/>
    <s v="April"/>
    <x v="0"/>
  </r>
  <r>
    <s v="Austria"/>
    <s v="Cabin Biscuit"/>
    <n v="1967"/>
    <n v="3"/>
    <n v="20"/>
    <n v="39340"/>
    <n v="1341"/>
    <n v="37999"/>
    <n v="11175"/>
    <n v="26824"/>
    <d v="2019-01-01T00:00:00"/>
    <s v="January"/>
    <x v="0"/>
  </r>
  <r>
    <s v="Nigeria"/>
    <s v="Cabin Biscuit"/>
    <n v="631"/>
    <n v="3"/>
    <n v="15"/>
    <n v="9465"/>
    <n v="2559.6"/>
    <n v="6905.4"/>
    <n v="28440"/>
    <n v="-21534.6"/>
    <d v="2019-06-01T00:00:00"/>
    <s v="June"/>
    <x v="0"/>
  </r>
  <r>
    <s v="Canada"/>
    <s v="Cabin Biscuit"/>
    <n v="3469"/>
    <n v="3"/>
    <n v="12"/>
    <n v="41628"/>
    <n v="404.64"/>
    <n v="41223.360000000001"/>
    <n v="1686"/>
    <n v="39537.360000000001"/>
    <d v="2019-09-01T00:00:00"/>
    <s v="September"/>
    <x v="0"/>
  </r>
  <r>
    <s v="Nigeria"/>
    <s v="Cabin Biscuit"/>
    <n v="570"/>
    <n v="3"/>
    <n v="12"/>
    <n v="6840"/>
    <n v="1655.28"/>
    <n v="5184.72"/>
    <n v="6897"/>
    <n v="-1712.2799999999997"/>
    <d v="2018-10-01T00:00:00"/>
    <s v="October"/>
    <x v="1"/>
  </r>
  <r>
    <s v="Austria"/>
    <s v="Cabin Biscuit"/>
    <n v="3215"/>
    <n v="3"/>
    <n v="15"/>
    <n v="48225"/>
    <n v="1827"/>
    <n v="46398"/>
    <n v="20300"/>
    <n v="26098"/>
    <d v="2019-11-01T00:00:00"/>
    <s v="November"/>
    <x v="0"/>
  </r>
  <r>
    <s v="Austria"/>
    <s v="Cabin Biscuit"/>
    <n v="3754"/>
    <n v="3"/>
    <n v="7"/>
    <n v="26278"/>
    <n v="110.46"/>
    <n v="26167.54"/>
    <n v="1315"/>
    <n v="24852.54"/>
    <d v="2018-11-01T00:00:00"/>
    <s v="November"/>
    <x v="1"/>
  </r>
  <r>
    <s v="Germany"/>
    <s v="Cabin Biscuit"/>
    <n v="2187"/>
    <n v="3"/>
    <n v="125"/>
    <n v="273375"/>
    <n v="6652.5"/>
    <n v="266722.5"/>
    <n v="106440"/>
    <n v="160282.5"/>
    <d v="2018-12-01T00:00:00"/>
    <s v="December"/>
    <x v="1"/>
  </r>
  <r>
    <s v="Canada"/>
    <s v="Bounty Chocolate"/>
    <n v="1959"/>
    <n v="5"/>
    <n v="350"/>
    <n v="685650"/>
    <n v="20580"/>
    <n v="665070"/>
    <n v="254800"/>
    <n v="410270"/>
    <d v="2019-04-01T00:00:00"/>
    <s v="April"/>
    <x v="0"/>
  </r>
  <r>
    <s v="Germany"/>
    <s v="Bounty Chocolate"/>
    <n v="2181"/>
    <n v="5"/>
    <n v="350"/>
    <n v="763350"/>
    <n v="30660"/>
    <n v="732690"/>
    <n v="379600"/>
    <n v="353090"/>
    <d v="2019-05-01T00:00:00"/>
    <s v="May"/>
    <x v="0"/>
  </r>
  <r>
    <s v="United Kingdom"/>
    <s v="Bounty Chocolate"/>
    <n v="3559"/>
    <n v="5"/>
    <n v="7"/>
    <n v="24913"/>
    <n v="589.26"/>
    <n v="24323.74"/>
    <n v="7015"/>
    <n v="17308.740000000002"/>
    <d v="2018-10-01T00:00:00"/>
    <s v="October"/>
    <x v="1"/>
  </r>
  <r>
    <s v="Austria"/>
    <s v="Bounty Chocolate"/>
    <n v="2205"/>
    <n v="5"/>
    <n v="12"/>
    <n v="26460"/>
    <n v="1960.56"/>
    <n v="24499.439999999999"/>
    <n v="8169"/>
    <n v="16330.439999999999"/>
    <d v="2019-11-01T00:00:00"/>
    <s v="November"/>
    <x v="0"/>
  </r>
  <r>
    <s v="United Kingdom"/>
    <s v="Pringles"/>
    <n v="1890"/>
    <n v="10"/>
    <n v="350"/>
    <n v="661500"/>
    <n v="31416"/>
    <n v="630084"/>
    <n v="388960"/>
    <n v="241124"/>
    <d v="2019-06-01T00:00:00"/>
    <s v="June"/>
    <x v="0"/>
  </r>
  <r>
    <s v="Nigeria"/>
    <s v="Pringles"/>
    <n v="1296"/>
    <n v="10"/>
    <n v="12"/>
    <n v="15552"/>
    <n v="1655.28"/>
    <n v="13896.72"/>
    <n v="6897"/>
    <n v="6999.7199999999993"/>
    <d v="2018-10-01T00:00:00"/>
    <s v="October"/>
    <x v="1"/>
  </r>
  <r>
    <s v="Austria"/>
    <s v="Pringles"/>
    <n v="775"/>
    <n v="10"/>
    <n v="350"/>
    <n v="271250"/>
    <n v="15267"/>
    <n v="255983"/>
    <n v="189020"/>
    <n v="66963"/>
    <d v="2018-10-01T00:00:00"/>
    <s v="October"/>
    <x v="1"/>
  </r>
  <r>
    <s v="Nigeria"/>
    <s v="Gala"/>
    <n v="2417"/>
    <n v="120"/>
    <n v="125"/>
    <n v="302125"/>
    <n v="7140"/>
    <n v="294985"/>
    <n v="114240"/>
    <n v="180745"/>
    <d v="2019-02-01T00:00:00"/>
    <s v="February"/>
    <x v="0"/>
  </r>
  <r>
    <s v="Austria"/>
    <s v="Gala"/>
    <n v="1158"/>
    <n v="120"/>
    <n v="125"/>
    <n v="144750"/>
    <n v="20662.5"/>
    <n v="124087.5"/>
    <n v="330600"/>
    <n v="-206512.5"/>
    <d v="2019-02-01T00:00:00"/>
    <s v="February"/>
    <x v="0"/>
  </r>
  <r>
    <s v="Germany"/>
    <s v="Gala"/>
    <n v="803"/>
    <n v="120"/>
    <n v="15"/>
    <n v="12045"/>
    <n v="1377"/>
    <n v="10668"/>
    <n v="15300"/>
    <n v="-4632"/>
    <d v="2019-05-01T00:00:00"/>
    <s v="May"/>
    <x v="0"/>
  </r>
  <r>
    <s v="United Kingdom"/>
    <s v="Gala"/>
    <n v="3705"/>
    <n v="120"/>
    <n v="350"/>
    <n v="1296750"/>
    <n v="31416"/>
    <n v="1265334"/>
    <n v="388960"/>
    <n v="876374"/>
    <d v="2019-06-01T00:00:00"/>
    <s v="June"/>
    <x v="0"/>
  </r>
  <r>
    <s v="Canada"/>
    <s v="Gala"/>
    <n v="589"/>
    <n v="120"/>
    <n v="7"/>
    <n v="4123"/>
    <n v="629.16"/>
    <n v="3493.84"/>
    <n v="7490"/>
    <n v="-3996.16"/>
    <d v="2019-06-01T00:00:00"/>
    <s v="June"/>
    <x v="0"/>
  </r>
  <r>
    <s v="United Kingdom"/>
    <s v="Gala"/>
    <n v="3797"/>
    <n v="120"/>
    <n v="300"/>
    <n v="1139100"/>
    <n v="21978"/>
    <n v="1117122"/>
    <n v="305250"/>
    <n v="811872"/>
    <d v="2018-10-01T00:00:00"/>
    <s v="October"/>
    <x v="1"/>
  </r>
  <r>
    <s v="United Kingdom"/>
    <s v="Gala"/>
    <n v="1321"/>
    <n v="120"/>
    <n v="350"/>
    <n v="462350"/>
    <n v="43596"/>
    <n v="418754"/>
    <n v="539760"/>
    <n v="-121006"/>
    <d v="2018-10-01T00:00:00"/>
    <s v="October"/>
    <x v="1"/>
  </r>
  <r>
    <s v="Nigeria"/>
    <s v="Plantain Chips"/>
    <n v="3999"/>
    <n v="250"/>
    <n v="15"/>
    <n v="59985"/>
    <n v="2559.6"/>
    <n v="57425.4"/>
    <n v="28440"/>
    <n v="28985.4"/>
    <d v="2019-06-01T00:00:00"/>
    <s v="June"/>
    <x v="0"/>
  </r>
  <r>
    <s v="Canada"/>
    <s v="Plantain Chips"/>
    <n v="4256"/>
    <n v="250"/>
    <n v="7"/>
    <n v="29792"/>
    <n v="629.16"/>
    <n v="29162.84"/>
    <n v="7490"/>
    <n v="21672.84"/>
    <d v="2019-06-01T00:00:00"/>
    <s v="June"/>
    <x v="0"/>
  </r>
  <r>
    <s v="United Kingdom"/>
    <s v="Plantain Chips"/>
    <n v="1643"/>
    <n v="250"/>
    <n v="300"/>
    <n v="492900"/>
    <n v="21978"/>
    <n v="470922"/>
    <n v="305250"/>
    <n v="165672"/>
    <d v="2018-10-01T00:00:00"/>
    <s v="October"/>
    <x v="1"/>
  </r>
  <r>
    <s v="Canada"/>
    <s v="Plantain Chips"/>
    <n v="1912"/>
    <n v="250"/>
    <n v="20"/>
    <n v="38240"/>
    <n v="1347.6"/>
    <n v="36892.400000000001"/>
    <n v="11230"/>
    <n v="25662.400000000001"/>
    <d v="2018-11-01T00:00:00"/>
    <s v="November"/>
    <x v="1"/>
  </r>
  <r>
    <s v="Nigeria"/>
    <s v="Plantain Chips"/>
    <n v="1610"/>
    <n v="250"/>
    <n v="300"/>
    <n v="483000"/>
    <n v="43848"/>
    <n v="439152"/>
    <n v="609000"/>
    <n v="-169848"/>
    <d v="2018-12-01T00:00:00"/>
    <s v="December"/>
    <x v="1"/>
  </r>
  <r>
    <s v="United Kingdom"/>
    <s v="Cookies"/>
    <n v="2160"/>
    <n v="260"/>
    <n v="125"/>
    <n v="270000"/>
    <n v="14906.25"/>
    <n v="255093.75"/>
    <n v="238500"/>
    <n v="16593.75"/>
    <d v="2019-01-01T00:00:00"/>
    <s v="January"/>
    <x v="0"/>
  </r>
  <r>
    <s v="Canada"/>
    <s v="Cookies"/>
    <n v="466"/>
    <n v="260"/>
    <n v="350"/>
    <n v="163100"/>
    <n v="35259"/>
    <n v="127841"/>
    <n v="436540"/>
    <n v="-308699"/>
    <d v="2019-09-01T00:00:00"/>
    <s v="September"/>
    <x v="0"/>
  </r>
  <r>
    <s v="Austria"/>
    <s v="Cookies"/>
    <n v="328"/>
    <n v="260"/>
    <n v="350"/>
    <n v="114800"/>
    <n v="15267"/>
    <n v="99533"/>
    <n v="189020"/>
    <n v="-89487"/>
    <d v="2018-10-01T00:00:00"/>
    <s v="October"/>
    <x v="1"/>
  </r>
  <r>
    <s v="United Kingdom"/>
    <s v="Cookies"/>
    <n v="4099"/>
    <n v="260"/>
    <n v="7"/>
    <n v="28693"/>
    <n v="589.26"/>
    <n v="28103.74"/>
    <n v="7015"/>
    <n v="21088.74"/>
    <d v="2018-10-01T00:00:00"/>
    <s v="October"/>
    <x v="1"/>
  </r>
  <r>
    <s v="United Kingdom"/>
    <s v="Cookies"/>
    <n v="990"/>
    <n v="260"/>
    <n v="350"/>
    <n v="346500"/>
    <n v="43596"/>
    <n v="302904"/>
    <n v="539760"/>
    <n v="-236856"/>
    <d v="2018-10-01T00:00:00"/>
    <s v="October"/>
    <x v="1"/>
  </r>
  <r>
    <s v="United Kingdom"/>
    <s v="Bounty Chocolate"/>
    <n v="1433"/>
    <n v="5"/>
    <n v="20"/>
    <n v="28660"/>
    <n v="2108.4"/>
    <n v="26551.599999999999"/>
    <n v="17570"/>
    <n v="8981.5999999999985"/>
    <d v="2018-10-01T00:00:00"/>
    <s v="October"/>
    <x v="1"/>
  </r>
  <r>
    <s v="Austria"/>
    <s v="Pringles"/>
    <n v="1478"/>
    <n v="10"/>
    <n v="15"/>
    <n v="22170"/>
    <n v="1978.2"/>
    <n v="20191.8"/>
    <n v="21980"/>
    <n v="-1788.2000000000007"/>
    <d v="2019-08-01T00:00:00"/>
    <s v="August"/>
    <x v="0"/>
  </r>
  <r>
    <s v="Germany"/>
    <s v="Pringles"/>
    <n v="3798"/>
    <n v="10"/>
    <n v="15"/>
    <n v="56970"/>
    <n v="1568.7"/>
    <n v="55401.3"/>
    <n v="17430"/>
    <n v="37971.300000000003"/>
    <d v="2019-08-01T00:00:00"/>
    <s v="August"/>
    <x v="0"/>
  </r>
  <r>
    <s v="Austria"/>
    <s v="Pringles"/>
    <n v="447"/>
    <n v="10"/>
    <n v="15"/>
    <n v="6705"/>
    <n v="1037.7"/>
    <n v="5667.3"/>
    <n v="11530"/>
    <n v="-5862.7"/>
    <d v="2019-10-01T00:00:00"/>
    <s v="October"/>
    <x v="0"/>
  </r>
  <r>
    <s v="United Kingdom"/>
    <s v="Pringles"/>
    <n v="1711"/>
    <n v="10"/>
    <n v="20"/>
    <n v="34220"/>
    <n v="2108.4"/>
    <n v="32111.599999999999"/>
    <n v="17570"/>
    <n v="14541.599999999999"/>
    <d v="2018-10-01T00:00:00"/>
    <s v="October"/>
    <x v="1"/>
  </r>
  <r>
    <s v="Germany"/>
    <s v="Gala"/>
    <n v="745"/>
    <n v="120"/>
    <n v="20"/>
    <n v="14900"/>
    <n v="1201.2"/>
    <n v="13698.8"/>
    <n v="10010"/>
    <n v="3688.7999999999993"/>
    <d v="2019-08-01T00:00:00"/>
    <s v="August"/>
    <x v="0"/>
  </r>
  <r>
    <s v="Canada"/>
    <s v="Gala"/>
    <n v="1732"/>
    <n v="120"/>
    <n v="7"/>
    <n v="12124"/>
    <n v="559.86"/>
    <n v="11564.14"/>
    <n v="6665"/>
    <n v="4899.1399999999994"/>
    <d v="2019-11-01T00:00:00"/>
    <s v="November"/>
    <x v="0"/>
  </r>
  <r>
    <s v="Austria"/>
    <s v="Plantain Chips"/>
    <n v="1759"/>
    <n v="250"/>
    <n v="15"/>
    <n v="26385"/>
    <n v="1037.7"/>
    <n v="25347.3"/>
    <n v="11530"/>
    <n v="13817.3"/>
    <d v="2019-10-01T00:00:00"/>
    <s v="October"/>
    <x v="0"/>
  </r>
  <r>
    <s v="Canada"/>
    <s v="Cabin Biscuit"/>
    <n v="338"/>
    <n v="3"/>
    <n v="12"/>
    <n v="4056"/>
    <n v="610.67999999999995"/>
    <n v="3445.32"/>
    <n v="2181"/>
    <n v="1264.3200000000002"/>
    <d v="2019-02-01T00:00:00"/>
    <s v="February"/>
    <x v="0"/>
  </r>
  <r>
    <s v="Nigeria"/>
    <s v="Cabin Biscuit"/>
    <n v="3911"/>
    <n v="3"/>
    <n v="12"/>
    <n v="46932"/>
    <n v="1582.56"/>
    <n v="45349.440000000002"/>
    <n v="5652"/>
    <n v="39697.440000000002"/>
    <d v="2019-08-01T00:00:00"/>
    <s v="August"/>
    <x v="0"/>
  </r>
  <r>
    <s v="Canada"/>
    <s v="Cabin Biscuit"/>
    <n v="3691"/>
    <n v="3"/>
    <n v="20"/>
    <n v="73820"/>
    <n v="2567.6"/>
    <n v="71252.399999999994"/>
    <n v="18340"/>
    <n v="52912.399999999994"/>
    <d v="2018-09-01T00:00:00"/>
    <s v="September"/>
    <x v="1"/>
  </r>
  <r>
    <s v="Canada"/>
    <s v="Bounty Chocolate"/>
    <n v="4473"/>
    <n v="5"/>
    <n v="12"/>
    <n v="53676"/>
    <n v="1965.6"/>
    <n v="51710.400000000001"/>
    <n v="7020"/>
    <n v="44690.400000000001"/>
    <d v="2019-01-01T00:00:00"/>
    <s v="January"/>
    <x v="0"/>
  </r>
  <r>
    <s v="United Kingdom"/>
    <s v="Bounty Chocolate"/>
    <n v="383"/>
    <n v="5"/>
    <n v="12"/>
    <n v="4596"/>
    <n v="1967.28"/>
    <n v="2628.7200000000003"/>
    <n v="7026"/>
    <n v="-4397.28"/>
    <d v="2019-11-01T00:00:00"/>
    <s v="November"/>
    <x v="0"/>
  </r>
  <r>
    <s v="United Kingdom"/>
    <s v="Pringles"/>
    <n v="3105"/>
    <n v="10"/>
    <n v="7"/>
    <n v="21735"/>
    <n v="505.19"/>
    <n v="21229.81"/>
    <n v="5155"/>
    <n v="16074.810000000001"/>
    <d v="2018-09-01T00:00:00"/>
    <s v="September"/>
    <x v="1"/>
  </r>
  <r>
    <s v="Nigeria"/>
    <s v="Gala"/>
    <n v="1062"/>
    <n v="120"/>
    <n v="15"/>
    <n v="15930"/>
    <n v="1325.1"/>
    <n v="14604.9"/>
    <n v="12620"/>
    <n v="1984.8999999999996"/>
    <d v="2019-05-01T00:00:00"/>
    <s v="May"/>
    <x v="0"/>
  </r>
  <r>
    <s v="Nigeria"/>
    <s v="Gala"/>
    <n v="4083"/>
    <n v="120"/>
    <n v="7"/>
    <n v="28581"/>
    <n v="556.15"/>
    <n v="28024.85"/>
    <n v="5675"/>
    <n v="22349.85"/>
    <d v="2019-06-01T00:00:00"/>
    <s v="June"/>
    <x v="0"/>
  </r>
  <r>
    <s v="Austria"/>
    <s v="Gala"/>
    <n v="3974"/>
    <n v="120"/>
    <n v="7"/>
    <n v="27818"/>
    <n v="268.02999999999997"/>
    <n v="27549.97"/>
    <n v="2735"/>
    <n v="24814.97"/>
    <d v="2019-11-01T00:00:00"/>
    <s v="November"/>
    <x v="0"/>
  </r>
  <r>
    <s v="Nigeria"/>
    <s v="Gala"/>
    <n v="3723"/>
    <n v="120"/>
    <n v="7"/>
    <n v="26061"/>
    <n v="775.18"/>
    <n v="25285.82"/>
    <n v="7910"/>
    <n v="17375.82"/>
    <d v="2019-12-01T00:00:00"/>
    <s v="December"/>
    <x v="0"/>
  </r>
  <r>
    <s v="United Kingdom"/>
    <s v="Plantain Chips"/>
    <n v="2435"/>
    <n v="250"/>
    <n v="12"/>
    <n v="29220"/>
    <n v="1460.34"/>
    <n v="27759.66"/>
    <n v="5215.5"/>
    <n v="22544.16"/>
    <d v="2019-04-01T00:00:00"/>
    <s v="April"/>
    <x v="0"/>
  </r>
  <r>
    <s v="Germany"/>
    <s v="Plantain Chips"/>
    <n v="1678"/>
    <n v="250"/>
    <n v="12"/>
    <n v="20136"/>
    <n v="1860.6"/>
    <n v="18275.400000000001"/>
    <n v="6645"/>
    <n v="11630.400000000001"/>
    <d v="2018-09-01T00:00:00"/>
    <s v="September"/>
    <x v="1"/>
  </r>
  <r>
    <s v="Nigeria"/>
    <s v="Plantain Chips"/>
    <n v="1763"/>
    <n v="250"/>
    <n v="7"/>
    <n v="12341"/>
    <n v="775.18"/>
    <n v="11565.82"/>
    <n v="7910"/>
    <n v="3655.8199999999997"/>
    <d v="2019-12-01T00:00:00"/>
    <s v="December"/>
    <x v="0"/>
  </r>
  <r>
    <s v="Nigeria"/>
    <s v="Cookies"/>
    <n v="4473"/>
    <n v="260"/>
    <n v="7"/>
    <n v="31311"/>
    <n v="556.15"/>
    <n v="30754.85"/>
    <n v="5675"/>
    <n v="25079.85"/>
    <d v="2019-06-01T00:00:00"/>
    <s v="June"/>
    <x v="0"/>
  </r>
  <r>
    <s v="Austria"/>
    <s v="Cabin Biscuit"/>
    <n v="1246"/>
    <n v="3"/>
    <n v="350"/>
    <n v="436100"/>
    <n v="43144.5"/>
    <n v="392955.5"/>
    <n v="457860"/>
    <n v="-64904.5"/>
    <d v="2019-03-01T00:00:00"/>
    <s v="March"/>
    <x v="0"/>
  </r>
  <r>
    <s v="United Kingdom"/>
    <s v="Cabin Biscuit"/>
    <n v="1615"/>
    <n v="3"/>
    <n v="300"/>
    <n v="484500"/>
    <n v="9408"/>
    <n v="475092"/>
    <n v="112000"/>
    <n v="363092"/>
    <d v="2019-06-01T00:00:00"/>
    <s v="June"/>
    <x v="0"/>
  </r>
  <r>
    <s v="United Kingdom"/>
    <s v="Cabin Biscuit"/>
    <n v="749"/>
    <n v="3"/>
    <n v="300"/>
    <n v="224700"/>
    <n v="45801"/>
    <n v="178899"/>
    <n v="545250"/>
    <n v="-366351"/>
    <d v="2019-10-01T00:00:00"/>
    <s v="October"/>
    <x v="0"/>
  </r>
  <r>
    <s v="United Kingdom"/>
    <s v="Bounty Chocolate"/>
    <n v="1318"/>
    <n v="5"/>
    <n v="20"/>
    <n v="26360"/>
    <n v="2766.4"/>
    <n v="23593.599999999999"/>
    <n v="19760"/>
    <n v="3833.5999999999985"/>
    <d v="2019-10-01T00:00:00"/>
    <s v="October"/>
    <x v="0"/>
  </r>
  <r>
    <s v="United Kingdom"/>
    <s v="Bounty Chocolate"/>
    <n v="2882"/>
    <n v="5"/>
    <n v="300"/>
    <n v="864600"/>
    <n v="45801"/>
    <n v="818799"/>
    <n v="545250"/>
    <n v="273549"/>
    <d v="2019-10-01T00:00:00"/>
    <s v="October"/>
    <x v="0"/>
  </r>
  <r>
    <s v="Germany"/>
    <s v="Bounty Chocolate"/>
    <n v="3039"/>
    <n v="5"/>
    <n v="125"/>
    <n v="379875"/>
    <n v="21875"/>
    <n v="358000"/>
    <n v="300000"/>
    <n v="58000"/>
    <d v="2018-11-01T00:00:00"/>
    <s v="November"/>
    <x v="1"/>
  </r>
  <r>
    <s v="Nigeria"/>
    <s v="Pringles"/>
    <n v="2484"/>
    <n v="10"/>
    <n v="300"/>
    <n v="745200"/>
    <n v="35742"/>
    <n v="709458"/>
    <n v="425500"/>
    <n v="283958"/>
    <d v="2019-05-01T00:00:00"/>
    <s v="May"/>
    <x v="0"/>
  </r>
  <r>
    <s v="United Kingdom"/>
    <s v="Pringles"/>
    <n v="3169"/>
    <n v="10"/>
    <n v="300"/>
    <n v="950700"/>
    <n v="9408"/>
    <n v="941292"/>
    <n v="112000"/>
    <n v="829292"/>
    <d v="2019-06-01T00:00:00"/>
    <s v="June"/>
    <x v="0"/>
  </r>
  <r>
    <s v="Germany"/>
    <s v="Pringles"/>
    <n v="4080"/>
    <n v="10"/>
    <n v="125"/>
    <n v="510000"/>
    <n v="30738.75"/>
    <n v="479261.25"/>
    <n v="421560"/>
    <n v="57701.25"/>
    <d v="2019-07-01T00:00:00"/>
    <s v="July"/>
    <x v="0"/>
  </r>
  <r>
    <s v="United Kingdom"/>
    <s v="Pringles"/>
    <n v="3943"/>
    <n v="10"/>
    <n v="15"/>
    <n v="59145"/>
    <n v="2206.0500000000002"/>
    <n v="56938.95"/>
    <n v="21010"/>
    <n v="35928.949999999997"/>
    <d v="2019-08-01T00:00:00"/>
    <s v="August"/>
    <x v="0"/>
  </r>
  <r>
    <s v="Austria"/>
    <s v="Pringles"/>
    <n v="784"/>
    <n v="10"/>
    <n v="15"/>
    <n v="11760"/>
    <n v="3077.55"/>
    <n v="8682.4500000000007"/>
    <n v="29310"/>
    <n v="-20627.55"/>
    <d v="2018-09-01T00:00:00"/>
    <s v="September"/>
    <x v="1"/>
  </r>
  <r>
    <s v="United Kingdom"/>
    <s v="Pringles"/>
    <n v="253"/>
    <n v="10"/>
    <n v="20"/>
    <n v="5060"/>
    <n v="2149"/>
    <n v="2911"/>
    <n v="15350"/>
    <n v="-12439"/>
    <d v="2019-09-01T00:00:00"/>
    <s v="September"/>
    <x v="0"/>
  </r>
  <r>
    <s v="Germany"/>
    <s v="Pringles"/>
    <n v="1316"/>
    <n v="10"/>
    <n v="300"/>
    <n v="394800"/>
    <n v="23583"/>
    <n v="371217"/>
    <n v="280750"/>
    <n v="90467"/>
    <d v="2018-09-01T00:00:00"/>
    <s v="September"/>
    <x v="1"/>
  </r>
  <r>
    <s v="Nigeria"/>
    <s v="Pringles"/>
    <n v="808"/>
    <n v="10"/>
    <n v="300"/>
    <n v="242400"/>
    <n v="29484"/>
    <n v="212916"/>
    <n v="351000"/>
    <n v="-138084"/>
    <d v="2018-11-01T00:00:00"/>
    <s v="November"/>
    <x v="1"/>
  </r>
  <r>
    <s v="Canada"/>
    <s v="Pringles"/>
    <n v="3295"/>
    <n v="10"/>
    <n v="12"/>
    <n v="39540"/>
    <n v="2320.92"/>
    <n v="37219.08"/>
    <n v="8289"/>
    <n v="28930.080000000002"/>
    <d v="2018-11-01T00:00:00"/>
    <s v="November"/>
    <x v="1"/>
  </r>
  <r>
    <s v="Germany"/>
    <s v="Pringles"/>
    <n v="520"/>
    <n v="10"/>
    <n v="7"/>
    <n v="3640"/>
    <n v="1041.25"/>
    <n v="2598.75"/>
    <n v="10625"/>
    <n v="-8026.25"/>
    <d v="2018-12-01T00:00:00"/>
    <s v="December"/>
    <x v="1"/>
  </r>
  <r>
    <s v="United Kingdom"/>
    <s v="Gala"/>
    <n v="799"/>
    <n v="120"/>
    <n v="300"/>
    <n v="239700"/>
    <n v="34839"/>
    <n v="204861"/>
    <n v="414750"/>
    <n v="-209889"/>
    <d v="2019-07-01T00:00:00"/>
    <s v="July"/>
    <x v="0"/>
  </r>
  <r>
    <s v="Canada"/>
    <s v="Gala"/>
    <n v="3942"/>
    <n v="120"/>
    <n v="20"/>
    <n v="78840"/>
    <n v="852.6"/>
    <n v="77987.399999999994"/>
    <n v="6090"/>
    <n v="71897.399999999994"/>
    <d v="2019-08-01T00:00:00"/>
    <s v="August"/>
    <x v="0"/>
  </r>
  <r>
    <s v="Germany"/>
    <s v="Gala"/>
    <n v="2498"/>
    <n v="120"/>
    <n v="125"/>
    <n v="312250"/>
    <n v="18261.25"/>
    <n v="293988.75"/>
    <n v="250440"/>
    <n v="43548.75"/>
    <d v="2019-09-01T00:00:00"/>
    <s v="September"/>
    <x v="0"/>
  </r>
  <r>
    <s v="United Kingdom"/>
    <s v="Gala"/>
    <n v="2517"/>
    <n v="120"/>
    <n v="20"/>
    <n v="50340"/>
    <n v="2766.4"/>
    <n v="47573.599999999999"/>
    <n v="19760"/>
    <n v="27813.599999999999"/>
    <d v="2019-10-01T00:00:00"/>
    <s v="October"/>
    <x v="0"/>
  </r>
  <r>
    <s v="Austria"/>
    <s v="Gala"/>
    <n v="3182"/>
    <n v="120"/>
    <n v="20"/>
    <n v="63640"/>
    <n v="1989.4"/>
    <n v="61650.6"/>
    <n v="14210"/>
    <n v="47440.6"/>
    <d v="2018-12-01T00:00:00"/>
    <s v="December"/>
    <x v="1"/>
  </r>
  <r>
    <s v="Austria"/>
    <s v="Gala"/>
    <n v="1145"/>
    <n v="120"/>
    <n v="300"/>
    <n v="343500"/>
    <n v="28812"/>
    <n v="314688"/>
    <n v="343000"/>
    <n v="-28312"/>
    <d v="2019-12-01T00:00:00"/>
    <s v="December"/>
    <x v="0"/>
  </r>
  <r>
    <s v="Germany"/>
    <s v="Gala"/>
    <n v="895"/>
    <n v="120"/>
    <n v="20"/>
    <n v="17900"/>
    <n v="823.2"/>
    <n v="17076.8"/>
    <n v="5880"/>
    <n v="11196.8"/>
    <d v="2018-12-01T00:00:00"/>
    <s v="December"/>
    <x v="1"/>
  </r>
  <r>
    <s v="Nigeria"/>
    <s v="Plantain Chips"/>
    <n v="3814"/>
    <n v="250"/>
    <n v="12"/>
    <n v="45768"/>
    <n v="2725.38"/>
    <n v="43042.62"/>
    <n v="9733.5"/>
    <n v="33309.120000000003"/>
    <d v="2019-01-01T00:00:00"/>
    <s v="January"/>
    <x v="0"/>
  </r>
  <r>
    <s v="United Kingdom"/>
    <s v="Plantain Chips"/>
    <n v="1188"/>
    <n v="250"/>
    <n v="300"/>
    <n v="356400"/>
    <n v="20139"/>
    <n v="336261"/>
    <n v="239750"/>
    <n v="96511"/>
    <d v="2019-02-01T00:00:00"/>
    <s v="February"/>
    <x v="0"/>
  </r>
  <r>
    <s v="Canada"/>
    <s v="Plantain Chips"/>
    <n v="2233"/>
    <n v="250"/>
    <n v="300"/>
    <n v="669900"/>
    <n v="57687"/>
    <n v="612213"/>
    <n v="686750"/>
    <n v="-74537"/>
    <d v="2019-02-01T00:00:00"/>
    <s v="February"/>
    <x v="0"/>
  </r>
  <r>
    <s v="Nigeria"/>
    <s v="Cookies"/>
    <n v="421"/>
    <n v="260"/>
    <n v="125"/>
    <n v="52625"/>
    <n v="14393.75"/>
    <n v="38231.25"/>
    <n v="197400"/>
    <n v="-159168.75"/>
    <d v="2019-05-01T00:00:00"/>
    <s v="May"/>
    <x v="0"/>
  </r>
  <r>
    <s v="United Kingdom"/>
    <s v="Cookies"/>
    <n v="269"/>
    <n v="260"/>
    <n v="350"/>
    <n v="94150"/>
    <n v="70462"/>
    <n v="23688"/>
    <n v="747760"/>
    <n v="-724072"/>
    <d v="2019-09-01T00:00:00"/>
    <s v="September"/>
    <x v="0"/>
  </r>
  <r>
    <s v="Germany"/>
    <s v="Cookies"/>
    <n v="3766"/>
    <n v="260"/>
    <n v="125"/>
    <n v="470750"/>
    <n v="8697.5"/>
    <n v="462052.5"/>
    <n v="119280"/>
    <n v="342772.5"/>
    <d v="2018-09-01T00:00:00"/>
    <s v="September"/>
    <x v="1"/>
  </r>
  <r>
    <s v="Nigeria"/>
    <s v="Cookies"/>
    <n v="952"/>
    <n v="260"/>
    <n v="20"/>
    <n v="19040"/>
    <n v="1565.2"/>
    <n v="17474.8"/>
    <n v="11180"/>
    <n v="6294.7999999999993"/>
    <d v="2019-11-01T00:00:00"/>
    <s v="November"/>
    <x v="0"/>
  </r>
  <r>
    <s v="Austria"/>
    <s v="Cookies"/>
    <n v="2964"/>
    <n v="260"/>
    <n v="300"/>
    <n v="889200"/>
    <n v="28812"/>
    <n v="860388"/>
    <n v="343000"/>
    <n v="517388"/>
    <d v="2019-12-01T00:00:00"/>
    <s v="December"/>
    <x v="0"/>
  </r>
  <r>
    <s v="Nigeria"/>
    <s v="Bounty Chocolate"/>
    <n v="1505"/>
    <n v="5"/>
    <n v="7"/>
    <n v="10535"/>
    <n v="273.27999999999997"/>
    <n v="10261.719999999999"/>
    <n v="2440"/>
    <n v="7821.7199999999993"/>
    <d v="2019-02-01T00:00:00"/>
    <s v="February"/>
    <x v="0"/>
  </r>
  <r>
    <s v="Austria"/>
    <s v="Bounty Chocolate"/>
    <n v="1678"/>
    <n v="5"/>
    <n v="20"/>
    <n v="33560"/>
    <n v="2051.1999999999998"/>
    <n v="31508.799999999999"/>
    <n v="12820"/>
    <n v="18688.8"/>
    <d v="2019-06-01T00:00:00"/>
    <s v="June"/>
    <x v="0"/>
  </r>
  <r>
    <s v="Nigeria"/>
    <s v="Pringles"/>
    <n v="4249"/>
    <n v="10"/>
    <n v="7"/>
    <n v="29743"/>
    <n v="143.91999999999999"/>
    <n v="29599.08"/>
    <n v="1285"/>
    <n v="28314.080000000002"/>
    <d v="2019-05-01T00:00:00"/>
    <s v="May"/>
    <x v="0"/>
  </r>
  <r>
    <s v="Austria"/>
    <s v="Cookies"/>
    <n v="1677"/>
    <n v="260"/>
    <n v="20"/>
    <n v="33540"/>
    <n v="2051.1999999999998"/>
    <n v="31488.799999999999"/>
    <n v="12820"/>
    <n v="18668.8"/>
    <d v="2019-06-01T00:00:00"/>
    <s v="June"/>
    <x v="0"/>
  </r>
  <r>
    <s v="Canada"/>
    <s v="Cabin Biscuit"/>
    <n v="3051"/>
    <n v="3"/>
    <n v="125"/>
    <n v="381375"/>
    <n v="15400"/>
    <n v="365975"/>
    <n v="184800"/>
    <n v="181175"/>
    <d v="2019-08-01T00:00:00"/>
    <s v="August"/>
    <x v="0"/>
  </r>
  <r>
    <s v="United Kingdom"/>
    <s v="Cabin Biscuit"/>
    <n v="3372"/>
    <n v="3"/>
    <n v="15"/>
    <n v="50580"/>
    <n v="588"/>
    <n v="49992"/>
    <n v="4900"/>
    <n v="45092"/>
    <d v="2019-11-01T00:00:00"/>
    <s v="November"/>
    <x v="0"/>
  </r>
  <r>
    <s v="Canada"/>
    <s v="Cabin Biscuit"/>
    <n v="1686"/>
    <n v="3"/>
    <n v="350"/>
    <n v="590100"/>
    <n v="38136"/>
    <n v="551964"/>
    <n v="354120"/>
    <n v="197844"/>
    <d v="2019-12-01T00:00:00"/>
    <s v="December"/>
    <x v="0"/>
  </r>
  <r>
    <s v="United Kingdom"/>
    <s v="Bounty Chocolate"/>
    <n v="3086"/>
    <n v="5"/>
    <n v="15"/>
    <n v="46290"/>
    <n v="3001.2"/>
    <n v="43288.800000000003"/>
    <n v="25010"/>
    <n v="18278.800000000003"/>
    <d v="2019-03-01T00:00:00"/>
    <s v="March"/>
    <x v="0"/>
  </r>
  <r>
    <s v="Nigeria"/>
    <s v="Bounty Chocolate"/>
    <n v="4150"/>
    <n v="5"/>
    <n v="20"/>
    <n v="83000"/>
    <n v="1132.8"/>
    <n v="81867.199999999997"/>
    <n v="7080"/>
    <n v="74787.199999999997"/>
    <d v="2019-06-01T00:00:00"/>
    <s v="June"/>
    <x v="0"/>
  </r>
  <r>
    <s v="Germany"/>
    <s v="Bounty Chocolate"/>
    <n v="3027"/>
    <n v="5"/>
    <n v="20"/>
    <n v="60540"/>
    <n v="1032"/>
    <n v="59508"/>
    <n v="6450"/>
    <n v="53058"/>
    <d v="2019-07-01T00:00:00"/>
    <s v="July"/>
    <x v="0"/>
  </r>
  <r>
    <s v="United Kingdom"/>
    <s v="Bounty Chocolate"/>
    <n v="4359"/>
    <n v="5"/>
    <n v="300"/>
    <n v="1307700"/>
    <n v="37488"/>
    <n v="1270212"/>
    <n v="390500"/>
    <n v="879712"/>
    <d v="2019-08-01T00:00:00"/>
    <s v="August"/>
    <x v="0"/>
  </r>
  <r>
    <s v="Nigeria"/>
    <s v="Bounty Chocolate"/>
    <n v="3628"/>
    <n v="5"/>
    <n v="300"/>
    <n v="1088400"/>
    <n v="30792"/>
    <n v="1057608"/>
    <n v="320750"/>
    <n v="736858"/>
    <d v="2018-09-01T00:00:00"/>
    <s v="September"/>
    <x v="1"/>
  </r>
  <r>
    <s v="Germany"/>
    <s v="Bounty Chocolate"/>
    <n v="1589"/>
    <n v="5"/>
    <n v="15"/>
    <n v="23835"/>
    <n v="853.2"/>
    <n v="22981.8"/>
    <n v="7110"/>
    <n v="15871.8"/>
    <d v="2019-12-01T00:00:00"/>
    <s v="December"/>
    <x v="0"/>
  </r>
  <r>
    <s v="Canada"/>
    <s v="Pringles"/>
    <n v="2679"/>
    <n v="10"/>
    <n v="125"/>
    <n v="334875"/>
    <n v="11140"/>
    <n v="323735"/>
    <n v="133680"/>
    <n v="190055"/>
    <d v="2019-03-01T00:00:00"/>
    <s v="March"/>
    <x v="0"/>
  </r>
  <r>
    <s v="Germany"/>
    <s v="Pringles"/>
    <n v="3401"/>
    <n v="10"/>
    <n v="7"/>
    <n v="23807"/>
    <n v="705.04"/>
    <n v="23101.96"/>
    <n v="6295"/>
    <n v="16806.96"/>
    <d v="2019-04-01T00:00:00"/>
    <s v="April"/>
    <x v="0"/>
  </r>
  <r>
    <s v="Germany"/>
    <s v="Pringles"/>
    <n v="2815"/>
    <n v="10"/>
    <n v="7"/>
    <n v="19705"/>
    <n v="613.20000000000005"/>
    <n v="19091.8"/>
    <n v="5475"/>
    <n v="13616.8"/>
    <d v="2019-05-01T00:00:00"/>
    <s v="May"/>
    <x v="0"/>
  </r>
  <r>
    <s v="Germany"/>
    <s v="Pringles"/>
    <n v="2964"/>
    <n v="10"/>
    <n v="20"/>
    <n v="59280"/>
    <n v="2185.6"/>
    <n v="57094.400000000001"/>
    <n v="13660"/>
    <n v="43434.400000000001"/>
    <d v="2019-06-01T00:00:00"/>
    <s v="June"/>
    <x v="0"/>
  </r>
  <r>
    <s v="Canada"/>
    <s v="Pringles"/>
    <n v="4173"/>
    <n v="10"/>
    <n v="300"/>
    <n v="1251900"/>
    <n v="59040"/>
    <n v="1192860"/>
    <n v="615000"/>
    <n v="577860"/>
    <d v="2019-06-01T00:00:00"/>
    <s v="June"/>
    <x v="0"/>
  </r>
  <r>
    <s v="Austria"/>
    <s v="Pringles"/>
    <n v="1157"/>
    <n v="10"/>
    <n v="7"/>
    <n v="8099"/>
    <n v="379.68"/>
    <n v="7719.32"/>
    <n v="3390"/>
    <n v="4329.32"/>
    <d v="2019-08-01T00:00:00"/>
    <s v="August"/>
    <x v="0"/>
  </r>
  <r>
    <s v="Germany"/>
    <s v="Pringles"/>
    <n v="3065"/>
    <n v="10"/>
    <n v="7"/>
    <n v="21455"/>
    <n v="894.88"/>
    <n v="20560.12"/>
    <n v="7990"/>
    <n v="12570.119999999999"/>
    <d v="2019-08-01T00:00:00"/>
    <s v="August"/>
    <x v="0"/>
  </r>
  <r>
    <s v="Germany"/>
    <s v="Pringles"/>
    <n v="1962"/>
    <n v="10"/>
    <n v="7"/>
    <n v="13734"/>
    <n v="1349.04"/>
    <n v="12384.96"/>
    <n v="12045"/>
    <n v="339.95999999999913"/>
    <d v="2018-09-01T00:00:00"/>
    <s v="September"/>
    <x v="1"/>
  </r>
  <r>
    <s v="Germany"/>
    <s v="Pringles"/>
    <n v="4080"/>
    <n v="10"/>
    <n v="20"/>
    <n v="81600"/>
    <n v="3094.4"/>
    <n v="78505.600000000006"/>
    <n v="19340"/>
    <n v="59165.600000000006"/>
    <d v="2019-09-01T00:00:00"/>
    <s v="September"/>
    <x v="0"/>
  </r>
  <r>
    <s v="Canada"/>
    <s v="Pringles"/>
    <n v="1713"/>
    <n v="10"/>
    <n v="20"/>
    <n v="34260"/>
    <n v="4788.8"/>
    <n v="29471.200000000001"/>
    <n v="29930"/>
    <n v="-458.79999999999927"/>
    <d v="2019-09-01T00:00:00"/>
    <s v="September"/>
    <x v="0"/>
  </r>
  <r>
    <s v="Germany"/>
    <s v="Pringles"/>
    <n v="2795"/>
    <n v="10"/>
    <n v="350"/>
    <n v="978250"/>
    <n v="60088"/>
    <n v="918162"/>
    <n v="557960"/>
    <n v="360202"/>
    <d v="2018-11-01T00:00:00"/>
    <s v="November"/>
    <x v="1"/>
  </r>
  <r>
    <s v="Canada"/>
    <s v="Pringles"/>
    <n v="4082"/>
    <n v="10"/>
    <n v="7"/>
    <n v="28574"/>
    <n v="1089.76"/>
    <n v="27484.240000000002"/>
    <n v="9730"/>
    <n v="17754.240000000002"/>
    <d v="2018-12-01T00:00:00"/>
    <s v="December"/>
    <x v="1"/>
  </r>
  <r>
    <s v="Canada"/>
    <s v="Pringles"/>
    <n v="1691"/>
    <n v="10"/>
    <n v="350"/>
    <n v="591850"/>
    <n v="38136"/>
    <n v="553714"/>
    <n v="354120"/>
    <n v="199594"/>
    <d v="2019-12-01T00:00:00"/>
    <s v="December"/>
    <x v="0"/>
  </r>
  <r>
    <s v="Nigeria"/>
    <s v="Gala"/>
    <n v="2305"/>
    <n v="120"/>
    <n v="12"/>
    <n v="27660"/>
    <n v="574.08000000000004"/>
    <n v="27085.919999999998"/>
    <n v="1794"/>
    <n v="25291.919999999998"/>
    <d v="2019-03-01T00:00:00"/>
    <s v="March"/>
    <x v="0"/>
  </r>
  <r>
    <s v="Austria"/>
    <s v="Gala"/>
    <n v="3401"/>
    <n v="120"/>
    <n v="7"/>
    <n v="23807"/>
    <n v="1627.92"/>
    <n v="22179.08"/>
    <n v="14535"/>
    <n v="7644.0800000000017"/>
    <d v="2019-06-01T00:00:00"/>
    <s v="June"/>
    <x v="0"/>
  </r>
  <r>
    <s v="Germany"/>
    <s v="Gala"/>
    <n v="2288"/>
    <n v="120"/>
    <n v="7"/>
    <n v="16016"/>
    <n v="1309.28"/>
    <n v="14706.72"/>
    <n v="11690"/>
    <n v="3016.7199999999993"/>
    <d v="2019-06-01T00:00:00"/>
    <s v="June"/>
    <x v="0"/>
  </r>
  <r>
    <s v="United Kingdom"/>
    <s v="Gala"/>
    <n v="2399"/>
    <n v="120"/>
    <n v="300"/>
    <n v="719700"/>
    <n v="9264"/>
    <n v="710436"/>
    <n v="96500"/>
    <n v="613936"/>
    <d v="2018-11-01T00:00:00"/>
    <s v="November"/>
    <x v="1"/>
  </r>
  <r>
    <s v="Canada"/>
    <s v="Gala"/>
    <n v="4086"/>
    <n v="120"/>
    <n v="300"/>
    <n v="1225800"/>
    <n v="15240"/>
    <n v="1210560"/>
    <n v="158750"/>
    <n v="1051810"/>
    <d v="2019-12-01T00:00:00"/>
    <s v="December"/>
    <x v="0"/>
  </r>
  <r>
    <s v="United Kingdom"/>
    <s v="Plantain Chips"/>
    <n v="2651"/>
    <n v="250"/>
    <n v="350"/>
    <n v="927850"/>
    <n v="16086"/>
    <n v="911764"/>
    <n v="149370"/>
    <n v="762394"/>
    <d v="2019-04-01T00:00:00"/>
    <s v="April"/>
    <x v="0"/>
  </r>
  <r>
    <s v="Germany"/>
    <s v="Plantain Chips"/>
    <n v="3971"/>
    <n v="250"/>
    <n v="7"/>
    <n v="27797"/>
    <n v="1309.28"/>
    <n v="26487.72"/>
    <n v="11690"/>
    <n v="14797.720000000001"/>
    <d v="2019-06-01T00:00:00"/>
    <s v="June"/>
    <x v="0"/>
  </r>
  <r>
    <s v="United Kingdom"/>
    <s v="Plantain Chips"/>
    <n v="2512"/>
    <n v="250"/>
    <n v="350"/>
    <n v="879200"/>
    <n v="10668"/>
    <n v="868532"/>
    <n v="99060"/>
    <n v="769472"/>
    <d v="2019-08-01T00:00:00"/>
    <s v="August"/>
    <x v="0"/>
  </r>
  <r>
    <s v="Germany"/>
    <s v="Plantain Chips"/>
    <n v="2745"/>
    <n v="250"/>
    <n v="350"/>
    <n v="960750"/>
    <n v="11816"/>
    <n v="948934"/>
    <n v="109720"/>
    <n v="839214"/>
    <d v="2019-08-01T00:00:00"/>
    <s v="August"/>
    <x v="0"/>
  </r>
  <r>
    <s v="Nigeria"/>
    <s v="Plantain Chips"/>
    <n v="1903"/>
    <n v="250"/>
    <n v="300"/>
    <n v="570900"/>
    <n v="51216"/>
    <n v="519684"/>
    <n v="533500"/>
    <n v="-13816"/>
    <d v="2019-09-01T00:00:00"/>
    <s v="September"/>
    <x v="0"/>
  </r>
  <r>
    <s v="Austria"/>
    <s v="Plantain Chips"/>
    <n v="647"/>
    <n v="250"/>
    <n v="300"/>
    <n v="194100"/>
    <n v="19392"/>
    <n v="174708"/>
    <n v="202000"/>
    <n v="-27292"/>
    <d v="2018-12-01T00:00:00"/>
    <s v="December"/>
    <x v="1"/>
  </r>
  <r>
    <s v="Nigeria"/>
    <s v="Cookies"/>
    <n v="2914"/>
    <n v="260"/>
    <n v="20"/>
    <n v="58280"/>
    <n v="1132.8"/>
    <n v="57147.199999999997"/>
    <n v="7080"/>
    <n v="50067.199999999997"/>
    <d v="2019-06-01T00:00:00"/>
    <s v="June"/>
    <x v="0"/>
  </r>
  <r>
    <s v="Austria"/>
    <s v="Cookies"/>
    <n v="1889"/>
    <n v="260"/>
    <n v="7"/>
    <n v="13223"/>
    <n v="1627.92"/>
    <n v="11595.08"/>
    <n v="14535"/>
    <n v="-2939.92"/>
    <d v="2019-06-01T00:00:00"/>
    <s v="June"/>
    <x v="0"/>
  </r>
  <r>
    <s v="Germany"/>
    <s v="Cookies"/>
    <n v="1466"/>
    <n v="260"/>
    <n v="20"/>
    <n v="29320"/>
    <n v="2185.6"/>
    <n v="27134.400000000001"/>
    <n v="13660"/>
    <n v="13474.400000000001"/>
    <d v="2019-06-01T00:00:00"/>
    <s v="June"/>
    <x v="0"/>
  </r>
  <r>
    <s v="Canada"/>
    <s v="Cookies"/>
    <n v="887"/>
    <n v="260"/>
    <n v="300"/>
    <n v="266100"/>
    <n v="59040"/>
    <n v="207060"/>
    <n v="615000"/>
    <n v="-407940"/>
    <d v="2019-06-01T00:00:00"/>
    <s v="June"/>
    <x v="0"/>
  </r>
  <r>
    <s v="Germany"/>
    <s v="Cookies"/>
    <n v="395"/>
    <n v="260"/>
    <n v="20"/>
    <n v="7900"/>
    <n v="2432"/>
    <n v="5468"/>
    <n v="15200"/>
    <n v="-9732"/>
    <d v="2019-11-01T00:00:00"/>
    <s v="November"/>
    <x v="0"/>
  </r>
  <r>
    <s v="Germany"/>
    <s v="Cookies"/>
    <n v="1693"/>
    <n v="260"/>
    <n v="15"/>
    <n v="25395"/>
    <n v="853.2"/>
    <n v="24541.8"/>
    <n v="7110"/>
    <n v="17431.8"/>
    <d v="2019-12-01T00:00:00"/>
    <s v="December"/>
    <x v="0"/>
  </r>
  <r>
    <s v="Canada"/>
    <s v="Cookies"/>
    <n v="2459"/>
    <n v="260"/>
    <n v="12"/>
    <n v="29508"/>
    <n v="1320"/>
    <n v="28188"/>
    <n v="4125"/>
    <n v="24063"/>
    <d v="2018-12-01T00:00:00"/>
    <s v="December"/>
    <x v="1"/>
  </r>
  <r>
    <s v="Canada"/>
    <s v="Cookies"/>
    <n v="2649"/>
    <n v="260"/>
    <n v="300"/>
    <n v="794700"/>
    <n v="15240"/>
    <n v="779460"/>
    <n v="158750"/>
    <n v="620710"/>
    <d v="2019-12-01T00:00:00"/>
    <s v="December"/>
    <x v="0"/>
  </r>
  <r>
    <s v="Austria"/>
    <s v="Plantain Chips"/>
    <n v="3608"/>
    <n v="250"/>
    <n v="20"/>
    <n v="72160"/>
    <n v="698.40000000000009"/>
    <n v="71461.600000000006"/>
    <n v="4365"/>
    <n v="67096.600000000006"/>
    <d v="2019-07-01T00:00:00"/>
    <s v="July"/>
    <x v="0"/>
  </r>
  <r>
    <s v="Nigeria"/>
    <s v="Cabin Biscuit"/>
    <n v="1073"/>
    <n v="3"/>
    <n v="300"/>
    <n v="321900"/>
    <n v="29538"/>
    <n v="292362"/>
    <n v="273500"/>
    <n v="18862"/>
    <d v="2019-06-01T00:00:00"/>
    <s v="June"/>
    <x v="0"/>
  </r>
  <r>
    <s v="Canada"/>
    <s v="Cabin Biscuit"/>
    <n v="1754"/>
    <n v="3"/>
    <n v="12"/>
    <n v="21048"/>
    <n v="396.36"/>
    <n v="20651.64"/>
    <n v="1101"/>
    <n v="19550.64"/>
    <d v="2018-10-01T00:00:00"/>
    <s v="October"/>
    <x v="1"/>
  </r>
  <r>
    <s v="Nigeria"/>
    <s v="Bounty Chocolate"/>
    <n v="2167"/>
    <n v="5"/>
    <n v="300"/>
    <n v="650100"/>
    <n v="102667.5"/>
    <n v="547432.5"/>
    <n v="950625"/>
    <n v="-403192.5"/>
    <d v="2019-04-01T00:00:00"/>
    <s v="April"/>
    <x v="0"/>
  </r>
  <r>
    <s v="United Kingdom"/>
    <s v="Bounty Chocolate"/>
    <n v="1319"/>
    <n v="5"/>
    <n v="350"/>
    <n v="461650"/>
    <n v="52479"/>
    <n v="409171"/>
    <n v="433160"/>
    <n v="-23989"/>
    <d v="2019-05-01T00:00:00"/>
    <s v="May"/>
    <x v="0"/>
  </r>
  <r>
    <s v="United Kingdom"/>
    <s v="Bounty Chocolate"/>
    <n v="1679"/>
    <n v="5"/>
    <n v="300"/>
    <n v="503700"/>
    <n v="8694"/>
    <n v="495006"/>
    <n v="80500"/>
    <n v="414506"/>
    <d v="2018-09-01T00:00:00"/>
    <s v="September"/>
    <x v="1"/>
  </r>
  <r>
    <s v="Nigeria"/>
    <s v="Bounty Chocolate"/>
    <n v="1252"/>
    <n v="5"/>
    <n v="12"/>
    <n v="15024"/>
    <n v="2506.6799999999998"/>
    <n v="12517.32"/>
    <n v="6963"/>
    <n v="5554.32"/>
    <d v="2019-11-01T00:00:00"/>
    <s v="November"/>
    <x v="0"/>
  </r>
  <r>
    <s v="United Kingdom"/>
    <s v="Bounty Chocolate"/>
    <n v="3493"/>
    <n v="5"/>
    <n v="125"/>
    <n v="436625"/>
    <n v="20891.25"/>
    <n v="415733.75"/>
    <n v="222840"/>
    <n v="192893.75"/>
    <d v="2018-11-01T00:00:00"/>
    <s v="November"/>
    <x v="1"/>
  </r>
  <r>
    <s v="Nigeria"/>
    <s v="Bounty Chocolate"/>
    <n v="1697"/>
    <n v="5"/>
    <n v="7"/>
    <n v="11879"/>
    <n v="1014.93"/>
    <n v="10864.07"/>
    <n v="8055"/>
    <n v="2809.0699999999997"/>
    <d v="2018-12-01T00:00:00"/>
    <s v="December"/>
    <x v="1"/>
  </r>
  <r>
    <s v="Austria"/>
    <s v="Bounty Chocolate"/>
    <n v="1156"/>
    <n v="5"/>
    <n v="125"/>
    <n v="144500"/>
    <n v="31466.25"/>
    <n v="113033.75"/>
    <n v="335640"/>
    <n v="-222606.25"/>
    <d v="2019-12-01T00:00:00"/>
    <s v="December"/>
    <x v="0"/>
  </r>
  <r>
    <s v="Germany"/>
    <s v="Bounty Chocolate"/>
    <n v="726"/>
    <n v="5"/>
    <n v="300"/>
    <n v="217800"/>
    <n v="9018"/>
    <n v="208782"/>
    <n v="83500"/>
    <n v="125282"/>
    <d v="2018-12-01T00:00:00"/>
    <s v="December"/>
    <x v="1"/>
  </r>
  <r>
    <s v="Canada"/>
    <s v="Pringles"/>
    <n v="1153"/>
    <n v="10"/>
    <n v="300"/>
    <n v="345900"/>
    <n v="69255"/>
    <n v="276645"/>
    <n v="641250"/>
    <n v="-364605"/>
    <d v="2019-01-01T00:00:00"/>
    <s v="January"/>
    <x v="0"/>
  </r>
  <r>
    <s v="Canada"/>
    <s v="Pringles"/>
    <n v="2720"/>
    <n v="10"/>
    <n v="350"/>
    <n v="952000"/>
    <n v="76135.5"/>
    <n v="875864.5"/>
    <n v="628420"/>
    <n v="247444.5"/>
    <d v="2019-01-01T00:00:00"/>
    <s v="January"/>
    <x v="0"/>
  </r>
  <r>
    <s v="Austria"/>
    <s v="Pringles"/>
    <n v="3658"/>
    <n v="10"/>
    <n v="15"/>
    <n v="54870"/>
    <n v="4961.25"/>
    <n v="49908.75"/>
    <n v="36750"/>
    <n v="13158.75"/>
    <d v="2019-04-01T00:00:00"/>
    <s v="April"/>
    <x v="0"/>
  </r>
  <r>
    <s v="Nigeria"/>
    <s v="Pringles"/>
    <n v="2950"/>
    <n v="10"/>
    <n v="300"/>
    <n v="885000"/>
    <n v="29538"/>
    <n v="855462"/>
    <n v="273500"/>
    <n v="581962"/>
    <d v="2019-06-01T00:00:00"/>
    <s v="June"/>
    <x v="0"/>
  </r>
  <r>
    <s v="United Kingdom"/>
    <s v="Pringles"/>
    <n v="1821"/>
    <n v="10"/>
    <n v="15"/>
    <n v="27315"/>
    <n v="1656.45"/>
    <n v="25658.55"/>
    <n v="12270"/>
    <n v="13388.55"/>
    <d v="2019-10-01T00:00:00"/>
    <s v="October"/>
    <x v="0"/>
  </r>
  <r>
    <s v="Canada"/>
    <s v="Pringles"/>
    <n v="4174"/>
    <n v="10"/>
    <n v="12"/>
    <n v="50088"/>
    <n v="396.36"/>
    <n v="49691.64"/>
    <n v="1101"/>
    <n v="48590.64"/>
    <d v="2018-10-01T00:00:00"/>
    <s v="October"/>
    <x v="1"/>
  </r>
  <r>
    <s v="United Kingdom"/>
    <s v="Pringles"/>
    <n v="1127"/>
    <n v="10"/>
    <n v="300"/>
    <n v="338100"/>
    <n v="35748"/>
    <n v="302352"/>
    <n v="331000"/>
    <n v="-28648"/>
    <d v="2019-11-01T00:00:00"/>
    <s v="November"/>
    <x v="0"/>
  </r>
  <r>
    <s v="Germany"/>
    <s v="Pringles"/>
    <n v="2209"/>
    <n v="10"/>
    <n v="12"/>
    <n v="26508"/>
    <n v="1917"/>
    <n v="24591"/>
    <n v="5325"/>
    <n v="19266"/>
    <d v="2018-11-01T00:00:00"/>
    <s v="November"/>
    <x v="1"/>
  </r>
  <r>
    <s v="Austria"/>
    <s v="Pringles"/>
    <n v="862"/>
    <n v="10"/>
    <n v="125"/>
    <n v="107750"/>
    <n v="31466.25"/>
    <n v="76283.75"/>
    <n v="335640"/>
    <n v="-259356.25"/>
    <d v="2019-12-01T00:00:00"/>
    <s v="December"/>
    <x v="0"/>
  </r>
  <r>
    <s v="Canada"/>
    <s v="Gala"/>
    <n v="3805"/>
    <n v="120"/>
    <n v="15"/>
    <n v="57075"/>
    <n v="330.75"/>
    <n v="56744.25"/>
    <n v="2450"/>
    <n v="54294.25"/>
    <d v="2019-05-01T00:00:00"/>
    <s v="May"/>
    <x v="0"/>
  </r>
  <r>
    <s v="Nigeria"/>
    <s v="Gala"/>
    <n v="1415"/>
    <n v="120"/>
    <n v="300"/>
    <n v="424500"/>
    <n v="102424.5"/>
    <n v="322075.5"/>
    <n v="948375"/>
    <n v="-626299.5"/>
    <d v="2019-07-01T00:00:00"/>
    <s v="July"/>
    <x v="0"/>
  </r>
  <r>
    <s v="Germany"/>
    <s v="Gala"/>
    <n v="2231"/>
    <n v="120"/>
    <n v="350"/>
    <n v="780850"/>
    <n v="41170.5"/>
    <n v="739679.5"/>
    <n v="339820"/>
    <n v="399859.5"/>
    <d v="2019-07-01T00:00:00"/>
    <s v="July"/>
    <x v="0"/>
  </r>
  <r>
    <s v="Nigeria"/>
    <s v="Gala"/>
    <n v="3649"/>
    <n v="120"/>
    <n v="125"/>
    <n v="456125"/>
    <n v="6378.75"/>
    <n v="449746.25"/>
    <n v="68040"/>
    <n v="381706.25"/>
    <d v="2019-09-01T00:00:00"/>
    <s v="September"/>
    <x v="0"/>
  </r>
  <r>
    <s v="Canada"/>
    <s v="Gala"/>
    <n v="2948"/>
    <n v="120"/>
    <n v="125"/>
    <n v="368500"/>
    <n v="23737.5"/>
    <n v="344762.5"/>
    <n v="253200"/>
    <n v="91562.5"/>
    <d v="2019-09-01T00:00:00"/>
    <s v="September"/>
    <x v="0"/>
  </r>
  <r>
    <s v="Nigeria"/>
    <s v="Gala"/>
    <n v="3395"/>
    <n v="120"/>
    <n v="350"/>
    <n v="1188250"/>
    <n v="39973.5"/>
    <n v="1148276.5"/>
    <n v="329940"/>
    <n v="818336.5"/>
    <d v="2019-10-01T00:00:00"/>
    <s v="October"/>
    <x v="0"/>
  </r>
  <r>
    <s v="Austria"/>
    <s v="Plantain Chips"/>
    <n v="2650"/>
    <n v="250"/>
    <n v="12"/>
    <n v="31800"/>
    <n v="2112.48"/>
    <n v="29687.52"/>
    <n v="5868"/>
    <n v="23819.52"/>
    <d v="2019-01-01T00:00:00"/>
    <s v="January"/>
    <x v="0"/>
  </r>
  <r>
    <s v="Germany"/>
    <s v="Plantain Chips"/>
    <n v="585"/>
    <n v="250"/>
    <n v="300"/>
    <n v="175500"/>
    <n v="71793"/>
    <n v="103707"/>
    <n v="664750"/>
    <n v="-561043"/>
    <d v="2019-02-01T00:00:00"/>
    <s v="February"/>
    <x v="0"/>
  </r>
  <r>
    <s v="Austria"/>
    <s v="Plantain Chips"/>
    <n v="1316"/>
    <n v="250"/>
    <n v="350"/>
    <n v="460600"/>
    <n v="42572.25"/>
    <n v="418027.75"/>
    <n v="351390"/>
    <n v="66637.75"/>
    <d v="2019-04-01T00:00:00"/>
    <s v="April"/>
    <x v="0"/>
  </r>
  <r>
    <s v="Germany"/>
    <s v="Plantain Chips"/>
    <n v="4459"/>
    <n v="250"/>
    <n v="12"/>
    <n v="53508"/>
    <n v="950.4"/>
    <n v="52557.599999999999"/>
    <n v="2640"/>
    <n v="49917.599999999999"/>
    <d v="2019-05-01T00:00:00"/>
    <s v="May"/>
    <x v="0"/>
  </r>
  <r>
    <s v="Austria"/>
    <s v="Plantain Chips"/>
    <n v="2711"/>
    <n v="250"/>
    <n v="300"/>
    <n v="813300"/>
    <n v="50409"/>
    <n v="762891"/>
    <n v="466750"/>
    <n v="296141"/>
    <d v="2019-09-01T00:00:00"/>
    <s v="September"/>
    <x v="0"/>
  </r>
  <r>
    <s v="United Kingdom"/>
    <s v="Plantain Chips"/>
    <n v="2621"/>
    <n v="250"/>
    <n v="12"/>
    <n v="31452"/>
    <n v="2412.7199999999998"/>
    <n v="29039.279999999999"/>
    <n v="6702"/>
    <n v="22337.279999999999"/>
    <d v="2018-09-01T00:00:00"/>
    <s v="September"/>
    <x v="1"/>
  </r>
  <r>
    <s v="United Kingdom"/>
    <s v="Plantain Chips"/>
    <n v="3613"/>
    <n v="250"/>
    <n v="15"/>
    <n v="54195"/>
    <n v="1656.45"/>
    <n v="52538.55"/>
    <n v="12270"/>
    <n v="40268.550000000003"/>
    <d v="2019-10-01T00:00:00"/>
    <s v="October"/>
    <x v="0"/>
  </r>
  <r>
    <s v="Canada"/>
    <s v="Plantain Chips"/>
    <n v="1847"/>
    <n v="250"/>
    <n v="125"/>
    <n v="230875"/>
    <n v="9866.25"/>
    <n v="221008.75"/>
    <n v="105240"/>
    <n v="115768.75"/>
    <d v="2019-11-01T00:00:00"/>
    <s v="November"/>
    <x v="0"/>
  </r>
  <r>
    <s v="Austria"/>
    <s v="Cookies"/>
    <n v="2996"/>
    <n v="260"/>
    <n v="350"/>
    <n v="1048600"/>
    <n v="65236.5"/>
    <n v="983363.5"/>
    <n v="538460"/>
    <n v="444903.5"/>
    <d v="2019-09-01T00:00:00"/>
    <s v="September"/>
    <x v="0"/>
  </r>
  <r>
    <s v="Nigeria"/>
    <s v="Cookies"/>
    <n v="2838"/>
    <n v="260"/>
    <n v="350"/>
    <n v="993300"/>
    <n v="39973.5"/>
    <n v="953326.5"/>
    <n v="329940"/>
    <n v="623386.5"/>
    <d v="2019-10-01T00:00:00"/>
    <s v="October"/>
    <x v="0"/>
  </r>
  <r>
    <s v="Germany"/>
    <s v="Cookies"/>
    <n v="1302"/>
    <n v="260"/>
    <n v="15"/>
    <n v="19530"/>
    <n v="1309.5"/>
    <n v="18220.5"/>
    <n v="9700"/>
    <n v="8520.5"/>
    <d v="2018-11-01T00:00:00"/>
    <s v="November"/>
    <x v="1"/>
  </r>
  <r>
    <s v="Canada"/>
    <s v="Cookies"/>
    <n v="1536"/>
    <n v="260"/>
    <n v="20"/>
    <n v="30720"/>
    <n v="3049.2"/>
    <n v="27670.799999999999"/>
    <n v="16940"/>
    <n v="10730.8"/>
    <d v="2019-11-01T00:00:00"/>
    <s v="November"/>
    <x v="0"/>
  </r>
  <r>
    <s v="Germany"/>
    <s v="Cabin Biscuit"/>
    <n v="1291"/>
    <n v="3"/>
    <n v="20"/>
    <n v="25820"/>
    <n v="1193.4000000000001"/>
    <n v="24626.6"/>
    <n v="6630"/>
    <n v="17996.599999999999"/>
    <d v="2019-05-01T00:00:00"/>
    <s v="May"/>
    <x v="0"/>
  </r>
  <r>
    <s v="Nigeria"/>
    <s v="Cabin Biscuit"/>
    <n v="1213"/>
    <n v="3"/>
    <n v="7"/>
    <n v="8491"/>
    <n v="515.97"/>
    <n v="7975.03"/>
    <n v="4095"/>
    <n v="3880.0299999999997"/>
    <d v="2019-07-01T00:00:00"/>
    <s v="July"/>
    <x v="0"/>
  </r>
  <r>
    <s v="Germany"/>
    <s v="Cabin Biscuit"/>
    <n v="2370"/>
    <n v="3"/>
    <n v="12"/>
    <n v="28440"/>
    <n v="1706.4"/>
    <n v="26733.599999999999"/>
    <n v="4740"/>
    <n v="21993.599999999999"/>
    <d v="2019-09-01T00:00:00"/>
    <s v="September"/>
    <x v="0"/>
  </r>
  <r>
    <s v="Canada"/>
    <s v="Cabin Biscuit"/>
    <n v="1979"/>
    <n v="3"/>
    <n v="7"/>
    <n v="13853"/>
    <n v="328.23"/>
    <n v="13524.77"/>
    <n v="2605"/>
    <n v="10919.77"/>
    <d v="2019-12-01T00:00:00"/>
    <s v="December"/>
    <x v="0"/>
  </r>
  <r>
    <s v="Austria"/>
    <s v="Pringles"/>
    <n v="2879"/>
    <n v="10"/>
    <n v="20"/>
    <n v="57580"/>
    <n v="1751.4"/>
    <n v="55828.6"/>
    <n v="9730"/>
    <n v="46098.6"/>
    <d v="2019-03-01T00:00:00"/>
    <s v="March"/>
    <x v="0"/>
  </r>
  <r>
    <s v="Canada"/>
    <s v="Pringles"/>
    <n v="1707"/>
    <n v="10"/>
    <n v="20"/>
    <n v="34140"/>
    <n v="1868.4"/>
    <n v="32271.599999999999"/>
    <n v="10380"/>
    <n v="21891.599999999999"/>
    <d v="2019-06-01T00:00:00"/>
    <s v="June"/>
    <x v="0"/>
  </r>
  <r>
    <s v="Germany"/>
    <s v="Pringles"/>
    <n v="2933"/>
    <n v="10"/>
    <n v="7"/>
    <n v="20531"/>
    <n v="226.8"/>
    <n v="20304.2"/>
    <n v="1800"/>
    <n v="18504.2"/>
    <d v="2019-10-01T00:00:00"/>
    <s v="October"/>
    <x v="0"/>
  </r>
  <r>
    <s v="United Kingdom"/>
    <s v="Gala"/>
    <n v="1014"/>
    <n v="120"/>
    <n v="12"/>
    <n v="12168"/>
    <n v="2124.36"/>
    <n v="10043.64"/>
    <n v="5901"/>
    <n v="4142.6399999999994"/>
    <d v="2019-03-01T00:00:00"/>
    <s v="March"/>
    <x v="0"/>
  </r>
  <r>
    <s v="Canada"/>
    <s v="Gala"/>
    <n v="693"/>
    <n v="120"/>
    <n v="15"/>
    <n v="10395"/>
    <n v="3547.8"/>
    <n v="6847.2"/>
    <n v="26280"/>
    <n v="-19432.8"/>
    <d v="2019-04-01T00:00:00"/>
    <s v="April"/>
    <x v="0"/>
  </r>
  <r>
    <s v="Germany"/>
    <s v="Plantain Chips"/>
    <n v="3741"/>
    <n v="250"/>
    <n v="7"/>
    <n v="26187"/>
    <n v="226.8"/>
    <n v="25960.2"/>
    <n v="1800"/>
    <n v="24160.2"/>
    <d v="2019-10-01T00:00:00"/>
    <s v="October"/>
    <x v="0"/>
  </r>
  <r>
    <s v="United Kingdom"/>
    <s v="Plantain Chips"/>
    <n v="3116"/>
    <n v="250"/>
    <n v="20"/>
    <n v="62320"/>
    <n v="4827.6000000000004"/>
    <n v="57492.4"/>
    <n v="26820"/>
    <n v="30672.400000000001"/>
    <d v="2018-11-01T00:00:00"/>
    <s v="November"/>
    <x v="1"/>
  </r>
  <r>
    <s v="Canada"/>
    <s v="Plantain Chips"/>
    <n v="3995"/>
    <n v="250"/>
    <n v="7"/>
    <n v="27965"/>
    <n v="328.23"/>
    <n v="27636.77"/>
    <n v="2605"/>
    <n v="25031.77"/>
    <d v="2019-12-01T00:00:00"/>
    <s v="December"/>
    <x v="0"/>
  </r>
  <r>
    <s v="Canada"/>
    <s v="Cookies"/>
    <n v="953"/>
    <n v="260"/>
    <n v="20"/>
    <n v="19060"/>
    <n v="1868.4"/>
    <n v="17191.599999999999"/>
    <n v="10380"/>
    <n v="6811.5999999999985"/>
    <d v="2019-06-01T00:00:00"/>
    <s v="June"/>
    <x v="0"/>
  </r>
  <r>
    <s v="Nigeria"/>
    <s v="Cookies"/>
    <n v="2530"/>
    <n v="260"/>
    <n v="15"/>
    <n v="37950"/>
    <n v="2201.1750000000002"/>
    <n v="35748.824999999997"/>
    <n v="16305"/>
    <n v="19443.824999999997"/>
    <d v="2019-07-01T00:00:00"/>
    <s v="July"/>
    <x v="0"/>
  </r>
  <r>
    <s v="United Kingdom"/>
    <s v="Cookies"/>
    <n v="2565"/>
    <n v="260"/>
    <n v="12"/>
    <n v="30780"/>
    <n v="330.48"/>
    <n v="30449.52"/>
    <n v="918"/>
    <n v="29531.52"/>
    <d v="2018-12-01T00:00:00"/>
    <s v="December"/>
    <x v="1"/>
  </r>
  <r>
    <s v="Austria"/>
    <s v="Cabin Biscuit"/>
    <n v="4297"/>
    <n v="3"/>
    <n v="12"/>
    <n v="51564"/>
    <n v="463.2"/>
    <n v="51100.800000000003"/>
    <n v="1158"/>
    <n v="49942.8"/>
    <d v="2018-10-01T00:00:00"/>
    <s v="October"/>
    <x v="1"/>
  </r>
  <r>
    <s v="Austria"/>
    <s v="Bounty Chocolate"/>
    <n v="2871"/>
    <n v="5"/>
    <n v="7"/>
    <n v="20097"/>
    <n v="1629.6"/>
    <n v="18467.400000000001"/>
    <n v="11640"/>
    <n v="6827.4000000000015"/>
    <d v="2019-09-01T00:00:00"/>
    <s v="September"/>
    <x v="0"/>
  </r>
  <r>
    <s v="Austria"/>
    <s v="Pringles"/>
    <n v="3537"/>
    <n v="10"/>
    <n v="12"/>
    <n v="42444"/>
    <n v="463.2"/>
    <n v="41980.800000000003"/>
    <n v="1158"/>
    <n v="40822.800000000003"/>
    <d v="2018-10-01T00:00:00"/>
    <s v="October"/>
    <x v="1"/>
  </r>
  <r>
    <s v="Austria"/>
    <s v="Cabin Biscuit"/>
    <n v="1598"/>
    <n v="3"/>
    <n v="125"/>
    <n v="199750"/>
    <n v="43068.75"/>
    <n v="156681.25"/>
    <n v="413460"/>
    <n v="-256778.75"/>
    <d v="2019-04-01T00:00:00"/>
    <s v="April"/>
    <x v="0"/>
  </r>
  <r>
    <s v="United Kingdom"/>
    <s v="Cabin Biscuit"/>
    <n v="2616"/>
    <n v="3"/>
    <n v="125"/>
    <n v="327000"/>
    <n v="18525"/>
    <n v="308475"/>
    <n v="177840"/>
    <n v="130635"/>
    <d v="2018-12-01T00:00:00"/>
    <s v="December"/>
    <x v="1"/>
  </r>
  <r>
    <s v="Austria"/>
    <s v="Bounty Chocolate"/>
    <n v="2836"/>
    <n v="5"/>
    <n v="350"/>
    <n v="992600"/>
    <n v="80955"/>
    <n v="911645"/>
    <n v="601380"/>
    <n v="310265"/>
    <d v="2019-05-01T00:00:00"/>
    <s v="May"/>
    <x v="0"/>
  </r>
  <r>
    <s v="Austria"/>
    <s v="Bounty Chocolate"/>
    <n v="4023"/>
    <n v="5"/>
    <n v="125"/>
    <n v="502875"/>
    <n v="22550"/>
    <n v="480325"/>
    <n v="216480"/>
    <n v="263845"/>
    <d v="2018-11-01T00:00:00"/>
    <s v="November"/>
    <x v="1"/>
  </r>
  <r>
    <s v="United Kingdom"/>
    <s v="Bounty Chocolate"/>
    <n v="3994"/>
    <n v="5"/>
    <n v="15"/>
    <n v="59910"/>
    <n v="3108"/>
    <n v="56802"/>
    <n v="20720"/>
    <n v="36082"/>
    <d v="2019-12-01T00:00:00"/>
    <s v="December"/>
    <x v="0"/>
  </r>
  <r>
    <s v="United Kingdom"/>
    <s v="Pringles"/>
    <n v="2928"/>
    <n v="10"/>
    <n v="20"/>
    <n v="58560"/>
    <n v="3908"/>
    <n v="54652"/>
    <n v="19540"/>
    <n v="35112"/>
    <d v="2019-03-01T00:00:00"/>
    <s v="March"/>
    <x v="0"/>
  </r>
  <r>
    <s v="Canada"/>
    <s v="Pringles"/>
    <n v="2912"/>
    <n v="10"/>
    <n v="300"/>
    <n v="873600"/>
    <n v="17730"/>
    <n v="855870"/>
    <n v="147750"/>
    <n v="708120"/>
    <d v="2019-05-01T00:00:00"/>
    <s v="May"/>
    <x v="0"/>
  </r>
  <r>
    <s v="United Kingdom"/>
    <s v="Pringles"/>
    <n v="3671"/>
    <n v="10"/>
    <n v="15"/>
    <n v="55065"/>
    <n v="3250.5"/>
    <n v="51814.5"/>
    <n v="21670"/>
    <n v="30144.5"/>
    <d v="2018-10-01T00:00:00"/>
    <s v="October"/>
    <x v="1"/>
  </r>
  <r>
    <s v="Germany"/>
    <s v="Pringles"/>
    <n v="2778"/>
    <n v="10"/>
    <n v="20"/>
    <n v="55560"/>
    <n v="482"/>
    <n v="55078"/>
    <n v="2410"/>
    <n v="52668"/>
    <d v="2019-10-01T00:00:00"/>
    <s v="October"/>
    <x v="0"/>
  </r>
  <r>
    <s v="Germany"/>
    <s v="Gala"/>
    <n v="405"/>
    <n v="120"/>
    <n v="15"/>
    <n v="6075"/>
    <n v="1021.5"/>
    <n v="5053.5"/>
    <n v="6810"/>
    <n v="-1756.5"/>
    <d v="2019-01-01T00:00:00"/>
    <s v="January"/>
    <x v="0"/>
  </r>
  <r>
    <s v="Germany"/>
    <s v="Gala"/>
    <n v="2013"/>
    <n v="120"/>
    <n v="15"/>
    <n v="30195"/>
    <n v="765"/>
    <n v="29430"/>
    <n v="5100"/>
    <n v="24330"/>
    <d v="2019-04-01T00:00:00"/>
    <s v="April"/>
    <x v="0"/>
  </r>
  <r>
    <s v="Austria"/>
    <s v="Gala"/>
    <n v="2634"/>
    <n v="120"/>
    <n v="15"/>
    <n v="39510"/>
    <n v="1185"/>
    <n v="38325"/>
    <n v="7900"/>
    <n v="30425"/>
    <d v="2019-05-01T00:00:00"/>
    <s v="May"/>
    <x v="0"/>
  </r>
  <r>
    <s v="United Kingdom"/>
    <s v="Gala"/>
    <n v="4166"/>
    <n v="120"/>
    <n v="350"/>
    <n v="1458100"/>
    <n v="22365"/>
    <n v="1435735"/>
    <n v="166140"/>
    <n v="1269595"/>
    <d v="2019-07-01T00:00:00"/>
    <s v="July"/>
    <x v="0"/>
  </r>
  <r>
    <s v="Austria"/>
    <s v="Gala"/>
    <n v="355"/>
    <n v="120"/>
    <n v="125"/>
    <n v="44375"/>
    <n v="19950"/>
    <n v="24425"/>
    <n v="191520"/>
    <n v="-167095"/>
    <d v="2019-09-01T00:00:00"/>
    <s v="September"/>
    <x v="0"/>
  </r>
  <r>
    <s v="Austria"/>
    <s v="Gala"/>
    <n v="2382"/>
    <n v="120"/>
    <n v="300"/>
    <n v="714600"/>
    <n v="68820"/>
    <n v="645780"/>
    <n v="573500"/>
    <n v="72280"/>
    <d v="2018-10-01T00:00:00"/>
    <s v="October"/>
    <x v="1"/>
  </r>
  <r>
    <s v="Germany"/>
    <s v="Gala"/>
    <n v="4170"/>
    <n v="120"/>
    <n v="20"/>
    <n v="83400"/>
    <n v="482"/>
    <n v="82918"/>
    <n v="2410"/>
    <n v="80508"/>
    <d v="2019-10-01T00:00:00"/>
    <s v="October"/>
    <x v="0"/>
  </r>
  <r>
    <s v="Germany"/>
    <s v="Gala"/>
    <n v="892"/>
    <n v="120"/>
    <n v="7"/>
    <n v="6244"/>
    <n v="1865.5"/>
    <n v="4378.5"/>
    <n v="13325"/>
    <n v="-8946.5"/>
    <d v="2019-11-01T00:00:00"/>
    <s v="November"/>
    <x v="0"/>
  </r>
  <r>
    <s v="Nigeria"/>
    <s v="Gala"/>
    <n v="2200"/>
    <n v="120"/>
    <n v="125"/>
    <n v="275000"/>
    <n v="23950"/>
    <n v="251050"/>
    <n v="229920"/>
    <n v="21130"/>
    <d v="2018-12-01T00:00:00"/>
    <s v="December"/>
    <x v="1"/>
  </r>
  <r>
    <s v="United Kingdom"/>
    <s v="Gala"/>
    <n v="3389"/>
    <n v="120"/>
    <n v="300"/>
    <n v="1016700"/>
    <n v="25590"/>
    <n v="991110"/>
    <n v="213250"/>
    <n v="777860"/>
    <d v="2019-12-01T00:00:00"/>
    <s v="December"/>
    <x v="0"/>
  </r>
  <r>
    <s v="Canada"/>
    <s v="Plantain Chips"/>
    <n v="2990"/>
    <n v="250"/>
    <n v="125"/>
    <n v="373750"/>
    <n v="4262.5"/>
    <n v="369487.5"/>
    <n v="40920"/>
    <n v="328567.5"/>
    <d v="2019-05-01T00:00:00"/>
    <s v="May"/>
    <x v="0"/>
  </r>
  <r>
    <s v="Canada"/>
    <s v="Plantain Chips"/>
    <n v="4013"/>
    <n v="250"/>
    <n v="15"/>
    <n v="60195"/>
    <n v="961.5"/>
    <n v="59233.5"/>
    <n v="6410"/>
    <n v="52823.5"/>
    <d v="2019-07-01T00:00:00"/>
    <s v="July"/>
    <x v="0"/>
  </r>
  <r>
    <s v="Austria"/>
    <s v="Plantain Chips"/>
    <n v="739"/>
    <n v="250"/>
    <n v="350"/>
    <n v="258650"/>
    <n v="98245"/>
    <n v="160405"/>
    <n v="729820"/>
    <n v="-569415"/>
    <d v="2019-08-01T00:00:00"/>
    <s v="August"/>
    <x v="0"/>
  </r>
  <r>
    <s v="Canada"/>
    <s v="Plantain Chips"/>
    <n v="1989"/>
    <n v="250"/>
    <n v="300"/>
    <n v="596700"/>
    <n v="12960"/>
    <n v="583740"/>
    <n v="108000"/>
    <n v="475740"/>
    <d v="2019-09-01T00:00:00"/>
    <s v="September"/>
    <x v="0"/>
  </r>
  <r>
    <s v="Austria"/>
    <s v="Plantain Chips"/>
    <n v="2991"/>
    <n v="250"/>
    <n v="300"/>
    <n v="897300"/>
    <n v="68820"/>
    <n v="828480"/>
    <n v="573500"/>
    <n v="254980"/>
    <d v="2018-10-01T00:00:00"/>
    <s v="October"/>
    <x v="1"/>
  </r>
  <r>
    <s v="United Kingdom"/>
    <s v="Plantain Chips"/>
    <n v="4237"/>
    <n v="250"/>
    <n v="15"/>
    <n v="63555"/>
    <n v="3250.5"/>
    <n v="60304.5"/>
    <n v="21670"/>
    <n v="38634.5"/>
    <d v="2018-10-01T00:00:00"/>
    <s v="October"/>
    <x v="1"/>
  </r>
  <r>
    <s v="Nigeria"/>
    <s v="Plantain Chips"/>
    <n v="1442"/>
    <n v="250"/>
    <n v="125"/>
    <n v="180250"/>
    <n v="31612.5"/>
    <n v="148637.5"/>
    <n v="303480"/>
    <n v="-154842.5"/>
    <d v="2019-11-01T00:00:00"/>
    <s v="November"/>
    <x v="0"/>
  </r>
  <r>
    <s v="Germany"/>
    <s v="Plantain Chips"/>
    <n v="2712"/>
    <n v="250"/>
    <n v="350"/>
    <n v="949200"/>
    <n v="65450"/>
    <n v="883750"/>
    <n v="486200"/>
    <n v="397550"/>
    <d v="2018-12-01T00:00:00"/>
    <s v="December"/>
    <x v="1"/>
  </r>
  <r>
    <s v="Austria"/>
    <s v="Cookies"/>
    <n v="1508"/>
    <n v="260"/>
    <n v="125"/>
    <n v="188500"/>
    <n v="7237.5"/>
    <n v="181262.5"/>
    <n v="69480"/>
    <n v="111782.5"/>
    <d v="2019-01-01T00:00:00"/>
    <s v="January"/>
    <x v="0"/>
  </r>
  <r>
    <s v="Nigeria"/>
    <s v="Cookies"/>
    <n v="4245"/>
    <n v="260"/>
    <n v="350"/>
    <n v="1485750"/>
    <n v="78400"/>
    <n v="1407350"/>
    <n v="582400"/>
    <n v="824950"/>
    <d v="2019-02-01T00:00:00"/>
    <s v="February"/>
    <x v="0"/>
  </r>
  <r>
    <s v="Austria"/>
    <s v="Cookies"/>
    <n v="2630"/>
    <n v="260"/>
    <n v="300"/>
    <n v="789000"/>
    <n v="89790"/>
    <n v="699210"/>
    <n v="748250"/>
    <n v="-49040"/>
    <d v="2019-03-01T00:00:00"/>
    <s v="March"/>
    <x v="0"/>
  </r>
  <r>
    <s v="Nigeria"/>
    <s v="Cookies"/>
    <n v="1182"/>
    <n v="260"/>
    <n v="12"/>
    <n v="14184"/>
    <n v="4224.6000000000004"/>
    <n v="9959.4"/>
    <n v="10561.5"/>
    <n v="-602.10000000000036"/>
    <d v="2019-04-01T00:00:00"/>
    <s v="April"/>
    <x v="0"/>
  </r>
  <r>
    <s v="Canada"/>
    <s v="Cookies"/>
    <n v="1221"/>
    <n v="260"/>
    <n v="20"/>
    <n v="24420"/>
    <n v="4078"/>
    <n v="20342"/>
    <n v="20390"/>
    <n v="-48"/>
    <d v="2019-05-01T00:00:00"/>
    <s v="May"/>
    <x v="0"/>
  </r>
  <r>
    <s v="Germany"/>
    <s v="Cookies"/>
    <n v="963"/>
    <n v="260"/>
    <n v="12"/>
    <n v="11556"/>
    <n v="3088.8"/>
    <n v="8467.2000000000007"/>
    <n v="7722"/>
    <n v="745.20000000000073"/>
    <d v="2019-08-01T00:00:00"/>
    <s v="August"/>
    <x v="0"/>
  </r>
  <r>
    <s v="Nigeria"/>
    <s v="Cookies"/>
    <n v="3243"/>
    <n v="260"/>
    <n v="350"/>
    <n v="1135050"/>
    <n v="24745"/>
    <n v="1110305"/>
    <n v="183820"/>
    <n v="926485"/>
    <d v="2019-09-01T00:00:00"/>
    <s v="September"/>
    <x v="0"/>
  </r>
  <r>
    <s v="United Kingdom"/>
    <s v="Cookies"/>
    <n v="1120"/>
    <n v="260"/>
    <n v="15"/>
    <n v="16800"/>
    <n v="3108"/>
    <n v="13692"/>
    <n v="20720"/>
    <n v="-7028"/>
    <d v="2019-12-01T00:00:00"/>
    <s v="December"/>
    <x v="0"/>
  </r>
  <r>
    <s v="United Kingdom"/>
    <s v="Cookies"/>
    <n v="1174"/>
    <n v="260"/>
    <n v="300"/>
    <n v="352200"/>
    <n v="25590"/>
    <n v="326610"/>
    <n v="213250"/>
    <n v="113360"/>
    <d v="2019-12-01T00:00:00"/>
    <s v="December"/>
    <x v="0"/>
  </r>
  <r>
    <s v="United Kingdom"/>
    <s v="Cabin Biscuit"/>
    <n v="2541"/>
    <n v="3"/>
    <n v="12"/>
    <n v="30492"/>
    <n v="1581.36"/>
    <n v="28910.639999999999"/>
    <n v="3594"/>
    <n v="25316.639999999999"/>
    <d v="2018-10-01T00:00:00"/>
    <s v="October"/>
    <x v="1"/>
  </r>
  <r>
    <s v="United Kingdom"/>
    <s v="Pringles"/>
    <n v="3246"/>
    <n v="10"/>
    <n v="7"/>
    <n v="22722"/>
    <n v="1949.6399999999999"/>
    <n v="20772.36"/>
    <n v="12660"/>
    <n v="8112.3600000000006"/>
    <d v="2019-04-01T00:00:00"/>
    <s v="April"/>
    <x v="0"/>
  </r>
  <r>
    <s v="United Kingdom"/>
    <s v="Pringles"/>
    <n v="1531"/>
    <n v="10"/>
    <n v="12"/>
    <n v="18372"/>
    <n v="1581.36"/>
    <n v="16790.64"/>
    <n v="3594"/>
    <n v="13196.64"/>
    <d v="2018-10-01T00:00:00"/>
    <s v="October"/>
    <x v="1"/>
  </r>
  <r>
    <s v="Nigeria"/>
    <s v="Gala"/>
    <n v="2526"/>
    <n v="120"/>
    <n v="15"/>
    <n v="37890"/>
    <n v="633.59999999999991"/>
    <n v="37256.400000000001"/>
    <n v="3840"/>
    <n v="33416.400000000001"/>
    <d v="2019-01-01T00:00:00"/>
    <s v="January"/>
    <x v="0"/>
  </r>
  <r>
    <s v="Germany"/>
    <s v="Gala"/>
    <n v="1136"/>
    <n v="120"/>
    <n v="12"/>
    <n v="13632"/>
    <n v="623.04"/>
    <n v="13008.96"/>
    <n v="1416"/>
    <n v="11592.96"/>
    <d v="2019-10-01T00:00:00"/>
    <s v="October"/>
    <x v="0"/>
  </r>
  <r>
    <s v="Austria"/>
    <s v="Plantain Chips"/>
    <n v="1983"/>
    <n v="250"/>
    <n v="7"/>
    <n v="13881"/>
    <n v="1215.83"/>
    <n v="12665.17"/>
    <n v="7895"/>
    <n v="4770.17"/>
    <d v="2019-03-01T00:00:00"/>
    <s v="March"/>
    <x v="0"/>
  </r>
  <r>
    <s v="Canada"/>
    <s v="Plantain Chips"/>
    <n v="3259"/>
    <n v="250"/>
    <n v="12"/>
    <n v="39108"/>
    <n v="1326.6"/>
    <n v="37781.4"/>
    <n v="3015"/>
    <n v="34766.400000000001"/>
    <d v="2018-09-01T00:00:00"/>
    <s v="September"/>
    <x v="1"/>
  </r>
  <r>
    <s v="Austria"/>
    <s v="Cookies"/>
    <n v="3267"/>
    <n v="260"/>
    <n v="15"/>
    <n v="49005"/>
    <n v="5279.1749999999993"/>
    <n v="43725.824999999997"/>
    <n v="31995"/>
    <n v="11730.824999999997"/>
    <d v="2019-07-01T00:00:00"/>
    <s v="July"/>
    <x v="0"/>
  </r>
  <r>
    <s v="Germany"/>
    <s v="Cookies"/>
    <n v="2454"/>
    <n v="260"/>
    <n v="12"/>
    <n v="29448"/>
    <n v="623.04"/>
    <n v="28824.959999999999"/>
    <n v="1416"/>
    <n v="27408.959999999999"/>
    <d v="2019-10-01T00:00:00"/>
    <s v="October"/>
    <x v="0"/>
  </r>
  <r>
    <s v="Nigeria"/>
    <s v="Cabin Biscuit"/>
    <n v="2643"/>
    <n v="3"/>
    <n v="12"/>
    <n v="31716"/>
    <n v="2556.84"/>
    <n v="29159.16"/>
    <n v="5811"/>
    <n v="23348.16"/>
    <d v="2019-02-01T00:00:00"/>
    <s v="February"/>
    <x v="0"/>
  </r>
  <r>
    <s v="Germany"/>
    <s v="Cabin Biscuit"/>
    <n v="383"/>
    <n v="3"/>
    <n v="350"/>
    <n v="134050"/>
    <n v="30492"/>
    <n v="103558"/>
    <n v="205920"/>
    <n v="-102362"/>
    <d v="2019-03-01T00:00:00"/>
    <s v="March"/>
    <x v="0"/>
  </r>
  <r>
    <s v="Germany"/>
    <s v="Cabin Biscuit"/>
    <n v="2801"/>
    <n v="3"/>
    <n v="300"/>
    <n v="840300"/>
    <n v="92763"/>
    <n v="747537"/>
    <n v="702750"/>
    <n v="44787"/>
    <d v="2019-07-01T00:00:00"/>
    <s v="July"/>
    <x v="0"/>
  </r>
  <r>
    <s v="United Kingdom"/>
    <s v="Cabin Biscuit"/>
    <n v="1667"/>
    <n v="3"/>
    <n v="125"/>
    <n v="208375"/>
    <n v="33563.75"/>
    <n v="174811.25"/>
    <n v="292920"/>
    <n v="-118108.75"/>
    <d v="2019-10-01T00:00:00"/>
    <s v="October"/>
    <x v="0"/>
  </r>
  <r>
    <s v="Nigeria"/>
    <s v="Cabin Biscuit"/>
    <n v="3539"/>
    <n v="3"/>
    <n v="15"/>
    <n v="53085"/>
    <n v="2574"/>
    <n v="50511"/>
    <n v="15600"/>
    <n v="34911"/>
    <d v="2018-11-01T00:00:00"/>
    <s v="November"/>
    <x v="1"/>
  </r>
  <r>
    <s v="Canada"/>
    <s v="Cabin Biscuit"/>
    <n v="4226"/>
    <n v="3"/>
    <n v="7"/>
    <n v="29582"/>
    <n v="2083.62"/>
    <n v="27498.38"/>
    <n v="13530"/>
    <n v="13968.380000000001"/>
    <d v="2018-11-01T00:00:00"/>
    <s v="November"/>
    <x v="1"/>
  </r>
  <r>
    <s v="Germany"/>
    <s v="Bounty Chocolate"/>
    <n v="2220"/>
    <n v="5"/>
    <n v="350"/>
    <n v="777000"/>
    <n v="29491"/>
    <n v="747509"/>
    <n v="199160"/>
    <n v="548349"/>
    <d v="2019-01-01T00:00:00"/>
    <s v="January"/>
    <x v="0"/>
  </r>
  <r>
    <s v="Germany"/>
    <s v="Bounty Chocolate"/>
    <n v="776"/>
    <n v="5"/>
    <n v="20"/>
    <n v="15520"/>
    <n v="6582.4"/>
    <n v="8937.6"/>
    <n v="29920"/>
    <n v="-20982.400000000001"/>
    <d v="2018-10-01T00:00:00"/>
    <s v="October"/>
    <x v="1"/>
  </r>
  <r>
    <s v="Canada"/>
    <s v="Bounty Chocolate"/>
    <n v="553"/>
    <n v="5"/>
    <n v="15"/>
    <n v="8295"/>
    <n v="3559.05"/>
    <n v="4735.95"/>
    <n v="21570"/>
    <n v="-16834.05"/>
    <d v="2019-12-01T00:00:00"/>
    <s v="December"/>
    <x v="0"/>
  </r>
  <r>
    <s v="Nigeria"/>
    <s v="Pringles"/>
    <n v="2107"/>
    <n v="10"/>
    <n v="300"/>
    <n v="632100"/>
    <n v="28809"/>
    <n v="603291"/>
    <n v="218250"/>
    <n v="385041"/>
    <d v="2019-01-01T00:00:00"/>
    <s v="January"/>
    <x v="0"/>
  </r>
  <r>
    <s v="Canada"/>
    <s v="Pringles"/>
    <n v="2468"/>
    <n v="10"/>
    <n v="20"/>
    <n v="49360"/>
    <n v="2468.4"/>
    <n v="46891.6"/>
    <n v="11220"/>
    <n v="35671.599999999999"/>
    <d v="2019-03-01T00:00:00"/>
    <s v="March"/>
    <x v="0"/>
  </r>
  <r>
    <s v="Nigeria"/>
    <s v="Pringles"/>
    <n v="1905"/>
    <n v="10"/>
    <n v="350"/>
    <n v="666750"/>
    <n v="81023.25"/>
    <n v="585726.75"/>
    <n v="547170"/>
    <n v="38556.75"/>
    <d v="2019-07-01T00:00:00"/>
    <s v="July"/>
    <x v="0"/>
  </r>
  <r>
    <s v="Nigeria"/>
    <s v="Pringles"/>
    <n v="3658"/>
    <n v="10"/>
    <n v="12"/>
    <n v="43896"/>
    <n v="5314.32"/>
    <n v="38581.68"/>
    <n v="12078"/>
    <n v="26503.68"/>
    <d v="2019-07-01T00:00:00"/>
    <s v="July"/>
    <x v="0"/>
  </r>
  <r>
    <s v="United Kingdom"/>
    <s v="Pringles"/>
    <n v="4301"/>
    <n v="10"/>
    <n v="12"/>
    <n v="51612"/>
    <n v="3201.66"/>
    <n v="48410.34"/>
    <n v="7276.5"/>
    <n v="41133.839999999997"/>
    <d v="2019-07-01T00:00:00"/>
    <s v="July"/>
    <x v="0"/>
  </r>
  <r>
    <s v="Nigeria"/>
    <s v="Pringles"/>
    <n v="2446"/>
    <n v="10"/>
    <n v="20"/>
    <n v="48920"/>
    <n v="5266.8"/>
    <n v="43653.2"/>
    <n v="23940"/>
    <n v="19713.199999999997"/>
    <d v="2019-08-01T00:00:00"/>
    <s v="August"/>
    <x v="0"/>
  </r>
  <r>
    <s v="Canada"/>
    <s v="Pringles"/>
    <n v="4209"/>
    <n v="10"/>
    <n v="15"/>
    <n v="63135"/>
    <n v="3273.6"/>
    <n v="59861.4"/>
    <n v="19840"/>
    <n v="40021.4"/>
    <d v="2019-08-01T00:00:00"/>
    <s v="August"/>
    <x v="0"/>
  </r>
  <r>
    <s v="United Kingdom"/>
    <s v="Pringles"/>
    <n v="3353"/>
    <n v="10"/>
    <n v="125"/>
    <n v="419125"/>
    <n v="33563.75"/>
    <n v="385561.25"/>
    <n v="292920"/>
    <n v="92641.25"/>
    <d v="2019-10-01T00:00:00"/>
    <s v="October"/>
    <x v="0"/>
  </r>
  <r>
    <s v="Germany"/>
    <s v="Pringles"/>
    <n v="1401"/>
    <n v="10"/>
    <n v="20"/>
    <n v="28020"/>
    <n v="6582.4"/>
    <n v="21437.599999999999"/>
    <n v="29920"/>
    <n v="-8482.4000000000015"/>
    <d v="2018-10-01T00:00:00"/>
    <s v="October"/>
    <x v="1"/>
  </r>
  <r>
    <s v="Nigeria"/>
    <s v="Pringles"/>
    <n v="1865"/>
    <n v="10"/>
    <n v="300"/>
    <n v="559500"/>
    <n v="45078"/>
    <n v="514422"/>
    <n v="341500"/>
    <n v="172922"/>
    <d v="2019-11-01T00:00:00"/>
    <s v="November"/>
    <x v="0"/>
  </r>
  <r>
    <s v="United Kingdom"/>
    <s v="Gala"/>
    <n v="463"/>
    <n v="120"/>
    <n v="20"/>
    <n v="9260"/>
    <n v="6171"/>
    <n v="3089"/>
    <n v="28050"/>
    <n v="-24961"/>
    <d v="2018-09-01T00:00:00"/>
    <s v="September"/>
    <x v="1"/>
  </r>
  <r>
    <s v="Canada"/>
    <s v="Gala"/>
    <n v="4177"/>
    <n v="120"/>
    <n v="15"/>
    <n v="62655"/>
    <n v="1080.75"/>
    <n v="61574.25"/>
    <n v="6550"/>
    <n v="55024.25"/>
    <d v="2018-09-01T00:00:00"/>
    <s v="September"/>
    <x v="1"/>
  </r>
  <r>
    <s v="Canada"/>
    <s v="Gala"/>
    <n v="2523"/>
    <n v="120"/>
    <n v="350"/>
    <n v="883050"/>
    <n v="13244"/>
    <n v="869806"/>
    <n v="89440"/>
    <n v="780366"/>
    <d v="2018-10-01T00:00:00"/>
    <s v="October"/>
    <x v="1"/>
  </r>
  <r>
    <s v="Nigeria"/>
    <s v="Gala"/>
    <n v="1930"/>
    <n v="120"/>
    <n v="7"/>
    <n v="13510"/>
    <n v="1392.16"/>
    <n v="12117.84"/>
    <n v="9040"/>
    <n v="3077.84"/>
    <d v="2019-11-01T00:00:00"/>
    <s v="November"/>
    <x v="0"/>
  </r>
  <r>
    <s v="United Kingdom"/>
    <s v="Plantain Chips"/>
    <n v="1301"/>
    <n v="250"/>
    <n v="12"/>
    <n v="15612"/>
    <n v="2288.88"/>
    <n v="13323.119999999999"/>
    <n v="5202"/>
    <n v="8121.119999999999"/>
    <d v="2019-01-01T00:00:00"/>
    <s v="January"/>
    <x v="0"/>
  </r>
  <r>
    <s v="Canada"/>
    <s v="Plantain Chips"/>
    <n v="4125"/>
    <n v="250"/>
    <n v="125"/>
    <n v="515625"/>
    <n v="7617.5"/>
    <n v="508007.5"/>
    <n v="66480"/>
    <n v="441527.5"/>
    <d v="2019-01-01T00:00:00"/>
    <s v="January"/>
    <x v="0"/>
  </r>
  <r>
    <s v="Nigeria"/>
    <s v="Plantain Chips"/>
    <n v="607"/>
    <n v="250"/>
    <n v="20"/>
    <n v="12140"/>
    <n v="6457"/>
    <n v="5683"/>
    <n v="29350"/>
    <n v="-23667"/>
    <d v="2018-11-01T00:00:00"/>
    <s v="November"/>
    <x v="1"/>
  </r>
  <r>
    <s v="Germany"/>
    <s v="Cookies"/>
    <n v="478"/>
    <n v="260"/>
    <n v="125"/>
    <n v="59750"/>
    <n v="43518.75"/>
    <n v="16231.25"/>
    <n v="379800"/>
    <n v="-363568.75"/>
    <d v="2019-01-01T00:00:00"/>
    <s v="January"/>
    <x v="0"/>
  </r>
  <r>
    <s v="Canada"/>
    <s v="Cookies"/>
    <n v="4489"/>
    <n v="260"/>
    <n v="20"/>
    <n v="89780"/>
    <n v="5783.8"/>
    <n v="83996.2"/>
    <n v="26290"/>
    <n v="57706.2"/>
    <d v="2019-01-01T00:00:00"/>
    <s v="January"/>
    <x v="0"/>
  </r>
  <r>
    <s v="United Kingdom"/>
    <s v="Cookies"/>
    <n v="1504"/>
    <n v="260"/>
    <n v="125"/>
    <n v="188000"/>
    <n v="19703.75"/>
    <n v="168296.25"/>
    <n v="171960"/>
    <n v="-3663.75"/>
    <d v="2019-05-01T00:00:00"/>
    <s v="May"/>
    <x v="0"/>
  </r>
  <r>
    <s v="Canada"/>
    <s v="Cookies"/>
    <n v="3763"/>
    <n v="260"/>
    <n v="125"/>
    <n v="470375"/>
    <n v="13021.25"/>
    <n v="457353.75"/>
    <n v="113640"/>
    <n v="343713.75"/>
    <d v="2018-09-01T00:00:00"/>
    <s v="September"/>
    <x v="1"/>
  </r>
  <r>
    <s v="Canada"/>
    <s v="Cookies"/>
    <n v="2412"/>
    <n v="260"/>
    <n v="350"/>
    <n v="844200"/>
    <n v="13244"/>
    <n v="830956"/>
    <n v="89440"/>
    <n v="741516"/>
    <d v="2018-10-01T00:00:00"/>
    <s v="October"/>
    <x v="1"/>
  </r>
  <r>
    <s v="Canada"/>
    <s v="Cookies"/>
    <n v="2342"/>
    <n v="260"/>
    <n v="15"/>
    <n v="35130"/>
    <n v="3559.05"/>
    <n v="31570.95"/>
    <n v="21570"/>
    <n v="10000.950000000001"/>
    <d v="2019-12-01T00:00:00"/>
    <s v="December"/>
    <x v="0"/>
  </r>
  <r>
    <s v="Austria"/>
    <s v="Pringles"/>
    <n v="4451"/>
    <n v="10"/>
    <n v="7"/>
    <n v="31157"/>
    <n v="292.60000000000002"/>
    <n v="30864.400000000001"/>
    <n v="1900"/>
    <n v="28964.400000000001"/>
    <d v="2018-09-01T00:00:00"/>
    <s v="September"/>
    <x v="1"/>
  </r>
  <r>
    <s v="Canada"/>
    <s v="Cabin Biscuit"/>
    <n v="3796"/>
    <n v="3"/>
    <n v="350"/>
    <n v="1328600"/>
    <n v="37212"/>
    <n v="1291388"/>
    <n v="230360"/>
    <n v="1061028"/>
    <d v="2019-06-01T00:00:00"/>
    <s v="June"/>
    <x v="0"/>
  </r>
  <r>
    <s v="Nigeria"/>
    <s v="Cabin Biscuit"/>
    <n v="2286"/>
    <n v="3"/>
    <n v="125"/>
    <n v="285750"/>
    <n v="36240"/>
    <n v="249510"/>
    <n v="289920"/>
    <n v="-40410"/>
    <d v="2018-09-01T00:00:00"/>
    <s v="September"/>
    <x v="1"/>
  </r>
  <r>
    <s v="Canada"/>
    <s v="Cabin Biscuit"/>
    <n v="3614"/>
    <n v="3"/>
    <n v="125"/>
    <n v="451750"/>
    <n v="32340"/>
    <n v="419410"/>
    <n v="258720"/>
    <n v="160690"/>
    <d v="2019-10-01T00:00:00"/>
    <s v="October"/>
    <x v="0"/>
  </r>
  <r>
    <s v="Nigeria"/>
    <s v="Cabin Biscuit"/>
    <n v="1716"/>
    <n v="3"/>
    <n v="15"/>
    <n v="25740"/>
    <n v="4840.2"/>
    <n v="20899.8"/>
    <n v="26890"/>
    <n v="-5990.2000000000007"/>
    <d v="2019-11-01T00:00:00"/>
    <s v="November"/>
    <x v="0"/>
  </r>
  <r>
    <s v="Austria"/>
    <s v="Bounty Chocolate"/>
    <n v="1301"/>
    <n v="5"/>
    <n v="15"/>
    <n v="19515"/>
    <n v="1218.5999999999999"/>
    <n v="18296.400000000001"/>
    <n v="6770"/>
    <n v="11526.400000000001"/>
    <d v="2019-03-01T00:00:00"/>
    <s v="March"/>
    <x v="0"/>
  </r>
  <r>
    <s v="United Kingdom"/>
    <s v="Bounty Chocolate"/>
    <n v="4175"/>
    <n v="5"/>
    <n v="300"/>
    <n v="1252500"/>
    <n v="63828"/>
    <n v="1188672"/>
    <n v="443250"/>
    <n v="745422"/>
    <d v="2019-04-01T00:00:00"/>
    <s v="April"/>
    <x v="0"/>
  </r>
  <r>
    <s v="Canada"/>
    <s v="Bounty Chocolate"/>
    <n v="975"/>
    <n v="5"/>
    <n v="7"/>
    <n v="6825"/>
    <n v="2032.8"/>
    <n v="4792.2"/>
    <n v="12100"/>
    <n v="-7307.8"/>
    <d v="2019-09-01T00:00:00"/>
    <s v="September"/>
    <x v="0"/>
  </r>
  <r>
    <s v="Nigeria"/>
    <s v="Bounty Chocolate"/>
    <n v="1154"/>
    <n v="5"/>
    <n v="7"/>
    <n v="8078"/>
    <n v="2296.56"/>
    <n v="5781.4400000000005"/>
    <n v="13670"/>
    <n v="-7888.5599999999995"/>
    <d v="2019-10-01T00:00:00"/>
    <s v="October"/>
    <x v="0"/>
  </r>
  <r>
    <s v="Canada"/>
    <s v="Bounty Chocolate"/>
    <n v="1873"/>
    <n v="5"/>
    <n v="20"/>
    <n v="37460"/>
    <n v="4116"/>
    <n v="33344"/>
    <n v="17150"/>
    <n v="16194"/>
    <d v="2018-10-01T00:00:00"/>
    <s v="October"/>
    <x v="1"/>
  </r>
  <r>
    <s v="United Kingdom"/>
    <s v="Bounty Chocolate"/>
    <n v="3766"/>
    <n v="5"/>
    <n v="300"/>
    <n v="1129800"/>
    <n v="42696"/>
    <n v="1087104"/>
    <n v="296500"/>
    <n v="790604"/>
    <d v="2018-12-01T00:00:00"/>
    <s v="December"/>
    <x v="1"/>
  </r>
  <r>
    <s v="Austria"/>
    <s v="Pringles"/>
    <n v="3558"/>
    <n v="10"/>
    <n v="300"/>
    <n v="1067400"/>
    <n v="125820"/>
    <n v="941580"/>
    <n v="873750"/>
    <n v="67830"/>
    <d v="2019-01-01T00:00:00"/>
    <s v="January"/>
    <x v="0"/>
  </r>
  <r>
    <s v="Canada"/>
    <s v="Pringles"/>
    <n v="3156"/>
    <n v="10"/>
    <n v="350"/>
    <n v="1104600"/>
    <n v="37212"/>
    <n v="1067388"/>
    <n v="230360"/>
    <n v="837028"/>
    <d v="2019-06-01T00:00:00"/>
    <s v="June"/>
    <x v="0"/>
  </r>
  <r>
    <s v="Canada"/>
    <s v="Pringles"/>
    <n v="2994"/>
    <n v="10"/>
    <n v="125"/>
    <n v="374250"/>
    <n v="32340"/>
    <n v="341910"/>
    <n v="258720"/>
    <n v="83190"/>
    <d v="2019-10-01T00:00:00"/>
    <s v="October"/>
    <x v="0"/>
  </r>
  <r>
    <s v="Canada"/>
    <s v="Pringles"/>
    <n v="2087"/>
    <n v="10"/>
    <n v="20"/>
    <n v="41740"/>
    <n v="2172"/>
    <n v="39568"/>
    <n v="9050"/>
    <n v="30518"/>
    <d v="2019-10-01T00:00:00"/>
    <s v="October"/>
    <x v="0"/>
  </r>
  <r>
    <s v="Canada"/>
    <s v="Pringles"/>
    <n v="1056"/>
    <n v="10"/>
    <n v="20"/>
    <n v="21120"/>
    <n v="4116"/>
    <n v="17004"/>
    <n v="17150"/>
    <n v="-146"/>
    <d v="2018-10-01T00:00:00"/>
    <s v="October"/>
    <x v="1"/>
  </r>
  <r>
    <s v="United Kingdom"/>
    <s v="Pringles"/>
    <n v="1353"/>
    <n v="10"/>
    <n v="350"/>
    <n v="473550"/>
    <n v="66948"/>
    <n v="406602"/>
    <n v="414440"/>
    <n v="-7838"/>
    <d v="2019-11-01T00:00:00"/>
    <s v="November"/>
    <x v="0"/>
  </r>
  <r>
    <s v="Germany"/>
    <s v="Pringles"/>
    <n v="416"/>
    <n v="10"/>
    <n v="300"/>
    <n v="124800"/>
    <n v="48924"/>
    <n v="75876"/>
    <n v="339750"/>
    <n v="-263874"/>
    <d v="2019-11-01T00:00:00"/>
    <s v="November"/>
    <x v="0"/>
  </r>
  <r>
    <s v="Canada"/>
    <s v="Pringles"/>
    <n v="3880"/>
    <n v="10"/>
    <n v="300"/>
    <n v="1164000"/>
    <n v="77400"/>
    <n v="1086600"/>
    <n v="537500"/>
    <n v="549100"/>
    <d v="2019-11-01T00:00:00"/>
    <s v="November"/>
    <x v="0"/>
  </r>
  <r>
    <s v="Canada"/>
    <s v="Pringles"/>
    <n v="809"/>
    <n v="10"/>
    <n v="350"/>
    <n v="283150"/>
    <n v="50274"/>
    <n v="232876"/>
    <n v="311220"/>
    <n v="-78344"/>
    <d v="2019-11-01T00:00:00"/>
    <s v="November"/>
    <x v="0"/>
  </r>
  <r>
    <s v="Canada"/>
    <s v="Pringles"/>
    <n v="1892"/>
    <n v="10"/>
    <n v="15"/>
    <n v="28380"/>
    <n v="684"/>
    <n v="27696"/>
    <n v="3800"/>
    <n v="23896"/>
    <d v="2018-12-01T00:00:00"/>
    <s v="December"/>
    <x v="1"/>
  </r>
  <r>
    <s v="Canada"/>
    <s v="Pringles"/>
    <n v="2072"/>
    <n v="10"/>
    <n v="20"/>
    <n v="41440"/>
    <n v="2959.2"/>
    <n v="38480.800000000003"/>
    <n v="12330"/>
    <n v="26150.800000000003"/>
    <d v="2019-12-01T00:00:00"/>
    <s v="December"/>
    <x v="0"/>
  </r>
  <r>
    <s v="Canada"/>
    <s v="Gala"/>
    <n v="3052"/>
    <n v="120"/>
    <n v="350"/>
    <n v="1068200"/>
    <n v="58590"/>
    <n v="1009610"/>
    <n v="362700"/>
    <n v="646910"/>
    <d v="2019-07-01T00:00:00"/>
    <s v="July"/>
    <x v="0"/>
  </r>
  <r>
    <s v="Austria"/>
    <s v="Gala"/>
    <n v="3121"/>
    <n v="120"/>
    <n v="350"/>
    <n v="1092350"/>
    <n v="41412"/>
    <n v="1050938"/>
    <n v="256360"/>
    <n v="794578"/>
    <d v="2019-10-01T00:00:00"/>
    <s v="October"/>
    <x v="0"/>
  </r>
  <r>
    <s v="Canada"/>
    <s v="Gala"/>
    <n v="2059"/>
    <n v="120"/>
    <n v="20"/>
    <n v="41180"/>
    <n v="2172"/>
    <n v="39008"/>
    <n v="9050"/>
    <n v="29958"/>
    <d v="2019-10-01T00:00:00"/>
    <s v="October"/>
    <x v="0"/>
  </r>
  <r>
    <s v="Nigeria"/>
    <s v="Plantain Chips"/>
    <n v="4254"/>
    <n v="250"/>
    <n v="12"/>
    <n v="51048"/>
    <n v="3036.96"/>
    <n v="48011.040000000001"/>
    <n v="6327"/>
    <n v="41684.04"/>
    <d v="2019-05-01T00:00:00"/>
    <s v="May"/>
    <x v="0"/>
  </r>
  <r>
    <s v="United Kingdom"/>
    <s v="Plantain Chips"/>
    <n v="1293"/>
    <n v="250"/>
    <n v="15"/>
    <n v="19395"/>
    <n v="6974.0999999999995"/>
    <n v="12420.900000000001"/>
    <n v="38745"/>
    <n v="-26324.1"/>
    <d v="2019-07-01T00:00:00"/>
    <s v="July"/>
    <x v="0"/>
  </r>
  <r>
    <s v="Nigeria"/>
    <s v="Plantain Chips"/>
    <n v="1293"/>
    <n v="250"/>
    <n v="350"/>
    <n v="452550"/>
    <n v="26166"/>
    <n v="426384"/>
    <n v="161980"/>
    <n v="264404"/>
    <d v="2018-09-01T00:00:00"/>
    <s v="September"/>
    <x v="1"/>
  </r>
  <r>
    <s v="Austria"/>
    <s v="Plantain Chips"/>
    <n v="230"/>
    <n v="250"/>
    <n v="350"/>
    <n v="80500"/>
    <n v="41412"/>
    <n v="39088"/>
    <n v="256360"/>
    <n v="-217272"/>
    <d v="2019-10-01T00:00:00"/>
    <s v="October"/>
    <x v="0"/>
  </r>
  <r>
    <s v="Austria"/>
    <s v="Plantain Chips"/>
    <n v="1723"/>
    <n v="250"/>
    <n v="125"/>
    <n v="215375"/>
    <n v="35805"/>
    <n v="179570"/>
    <n v="286440"/>
    <n v="-106870"/>
    <d v="2019-11-01T00:00:00"/>
    <s v="November"/>
    <x v="0"/>
  </r>
  <r>
    <s v="Canada"/>
    <s v="Plantain Chips"/>
    <n v="240"/>
    <n v="250"/>
    <n v="20"/>
    <n v="4800"/>
    <n v="2959.2"/>
    <n v="1840.8000000000002"/>
    <n v="12330"/>
    <n v="-10489.2"/>
    <d v="2019-12-01T00:00:00"/>
    <s v="December"/>
    <x v="0"/>
  </r>
  <r>
    <s v="Austria"/>
    <s v="Cookies"/>
    <n v="2571"/>
    <n v="260"/>
    <n v="350"/>
    <n v="899850"/>
    <n v="11340"/>
    <n v="888510"/>
    <n v="70200"/>
    <n v="818310"/>
    <d v="2019-02-01T00:00:00"/>
    <s v="February"/>
    <x v="0"/>
  </r>
  <r>
    <s v="United Kingdom"/>
    <s v="Cookies"/>
    <n v="1661"/>
    <n v="260"/>
    <n v="7"/>
    <n v="11627"/>
    <n v="2874.06"/>
    <n v="8752.94"/>
    <n v="17107.5"/>
    <n v="-8354.56"/>
    <d v="2019-07-01T00:00:00"/>
    <s v="July"/>
    <x v="0"/>
  </r>
  <r>
    <s v="Nigeria"/>
    <s v="Cookies"/>
    <n v="4474"/>
    <n v="260"/>
    <n v="7"/>
    <n v="31318"/>
    <n v="2296.56"/>
    <n v="29021.439999999999"/>
    <n v="13670"/>
    <n v="15351.439999999999"/>
    <d v="2019-10-01T00:00:00"/>
    <s v="October"/>
    <x v="0"/>
  </r>
  <r>
    <s v="Austria"/>
    <s v="Cookies"/>
    <n v="833"/>
    <n v="260"/>
    <n v="15"/>
    <n v="12495"/>
    <n v="4586.3999999999996"/>
    <n v="7908.6"/>
    <n v="25480"/>
    <n v="-17571.400000000001"/>
    <d v="2018-11-01T00:00:00"/>
    <s v="November"/>
    <x v="1"/>
  </r>
  <r>
    <s v="United Kingdom"/>
    <s v="Cabin Biscuit"/>
    <n v="674"/>
    <n v="3"/>
    <n v="20"/>
    <n v="13480"/>
    <n v="6051.6"/>
    <n v="7428.4"/>
    <n v="25215"/>
    <n v="-17786.599999999999"/>
    <d v="2019-01-01T00:00:00"/>
    <s v="January"/>
    <x v="0"/>
  </r>
  <r>
    <s v="Canada"/>
    <s v="Bounty Chocolate"/>
    <n v="778"/>
    <n v="5"/>
    <n v="12"/>
    <n v="9336"/>
    <n v="3831.84"/>
    <n v="5504.16"/>
    <n v="7983"/>
    <n v="-2478.84"/>
    <d v="2019-05-01T00:00:00"/>
    <s v="May"/>
    <x v="0"/>
  </r>
  <r>
    <s v="Germany"/>
    <s v="Pringles"/>
    <n v="1457"/>
    <n v="10"/>
    <n v="20"/>
    <n v="29140"/>
    <n v="3674.4"/>
    <n v="25465.599999999999"/>
    <n v="15310"/>
    <n v="10155.599999999999"/>
    <d v="2019-12-01T00:00:00"/>
    <s v="December"/>
    <x v="0"/>
  </r>
  <r>
    <s v="United Kingdom"/>
    <s v="Plantain Chips"/>
    <n v="3158"/>
    <n v="250"/>
    <n v="7"/>
    <n v="22106"/>
    <n v="1252.44"/>
    <n v="20853.560000000001"/>
    <n v="7455"/>
    <n v="13398.560000000001"/>
    <d v="2019-03-01T00:00:00"/>
    <s v="March"/>
    <x v="0"/>
  </r>
  <r>
    <s v="Germany"/>
    <s v="Plantain Chips"/>
    <n v="4095"/>
    <n v="250"/>
    <n v="20"/>
    <n v="81900"/>
    <n v="3674.4"/>
    <n v="78225.600000000006"/>
    <n v="15310"/>
    <n v="62915.600000000006"/>
    <d v="2019-12-01T00:00:00"/>
    <s v="December"/>
    <x v="0"/>
  </r>
  <r>
    <s v="Nigeria"/>
    <s v="Cookies"/>
    <n v="3170"/>
    <n v="260"/>
    <n v="12"/>
    <n v="38040"/>
    <n v="3975.84"/>
    <n v="34064.160000000003"/>
    <n v="8283"/>
    <n v="25781.160000000003"/>
    <d v="2018-09-01T00:00:00"/>
    <s v="September"/>
    <x v="1"/>
  </r>
  <r>
    <s v="Austria"/>
    <s v="Cabin Biscuit"/>
    <n v="493"/>
    <n v="3"/>
    <n v="15"/>
    <n v="7395"/>
    <n v="5005.6499999999996"/>
    <n v="2389.3500000000004"/>
    <n v="25670"/>
    <n v="-23280.65"/>
    <d v="2019-06-01T00:00:00"/>
    <s v="June"/>
    <x v="0"/>
  </r>
  <r>
    <s v="Austria"/>
    <s v="Plantain Chips"/>
    <n v="3286"/>
    <n v="250"/>
    <n v="15"/>
    <n v="49290"/>
    <n v="5005.6499999999996"/>
    <n v="44284.35"/>
    <n v="25670"/>
    <n v="18614.349999999999"/>
    <d v="2019-06-01T00:00:00"/>
    <s v="June"/>
    <x v="0"/>
  </r>
  <r>
    <s v="Nigeria"/>
    <s v="Cabin Biscuit"/>
    <n v="3563"/>
    <n v="3"/>
    <n v="350"/>
    <n v="1247050"/>
    <n v="41996.5"/>
    <n v="1205053.5"/>
    <n v="239980"/>
    <n v="965073.5"/>
    <d v="2019-03-01T00:00:00"/>
    <s v="March"/>
    <x v="0"/>
  </r>
  <r>
    <s v="United Kingdom"/>
    <s v="Cabin Biscuit"/>
    <n v="4109"/>
    <n v="3"/>
    <n v="350"/>
    <n v="1438150"/>
    <n v="81445"/>
    <n v="1356705"/>
    <n v="465400"/>
    <n v="891305"/>
    <d v="2019-03-01T00:00:00"/>
    <s v="March"/>
    <x v="0"/>
  </r>
  <r>
    <s v="Germany"/>
    <s v="Cabin Biscuit"/>
    <n v="3653"/>
    <n v="3"/>
    <n v="20"/>
    <n v="73060"/>
    <n v="1149.2"/>
    <n v="71910.8"/>
    <n v="4420"/>
    <n v="67490.8"/>
    <d v="2018-09-01T00:00:00"/>
    <s v="September"/>
    <x v="1"/>
  </r>
  <r>
    <s v="Austria"/>
    <s v="Bounty Chocolate"/>
    <n v="2203"/>
    <n v="5"/>
    <n v="350"/>
    <n v="771050"/>
    <n v="44703.75"/>
    <n v="726346.25"/>
    <n v="255450"/>
    <n v="470896.25"/>
    <d v="2019-01-01T00:00:00"/>
    <s v="January"/>
    <x v="0"/>
  </r>
  <r>
    <s v="Austria"/>
    <s v="Bounty Chocolate"/>
    <n v="2924"/>
    <n v="5"/>
    <n v="7"/>
    <n v="20468"/>
    <n v="1181.18"/>
    <n v="19286.82"/>
    <n v="6490"/>
    <n v="12796.82"/>
    <d v="2019-02-01T00:00:00"/>
    <s v="February"/>
    <x v="0"/>
  </r>
  <r>
    <s v="Canada"/>
    <s v="Bounty Chocolate"/>
    <n v="2650"/>
    <n v="5"/>
    <n v="12"/>
    <n v="31800"/>
    <n v="942.24"/>
    <n v="30857.759999999998"/>
    <n v="1812"/>
    <n v="29045.759999999998"/>
    <d v="2019-06-01T00:00:00"/>
    <s v="June"/>
    <x v="0"/>
  </r>
  <r>
    <s v="Canada"/>
    <s v="Bounty Chocolate"/>
    <n v="1194"/>
    <n v="5"/>
    <n v="20"/>
    <n v="23880"/>
    <n v="5863"/>
    <n v="18017"/>
    <n v="22550"/>
    <n v="-4533"/>
    <d v="2019-07-01T00:00:00"/>
    <s v="July"/>
    <x v="0"/>
  </r>
  <r>
    <s v="Nigeria"/>
    <s v="Bounty Chocolate"/>
    <n v="3366"/>
    <n v="5"/>
    <n v="20"/>
    <n v="67320"/>
    <n v="3247.4"/>
    <n v="64072.6"/>
    <n v="12490"/>
    <n v="51582.6"/>
    <d v="2019-10-01T00:00:00"/>
    <s v="October"/>
    <x v="0"/>
  </r>
  <r>
    <s v="Austria"/>
    <s v="Pringles"/>
    <n v="1325"/>
    <n v="10"/>
    <n v="7"/>
    <n v="9275"/>
    <n v="1309.0350000000001"/>
    <n v="7965.9650000000001"/>
    <n v="7192.5"/>
    <n v="773.46500000000015"/>
    <d v="2019-01-01T00:00:00"/>
    <s v="January"/>
    <x v="0"/>
  </r>
  <r>
    <s v="Germany"/>
    <s v="Pringles"/>
    <n v="4243"/>
    <n v="10"/>
    <n v="300"/>
    <n v="1272900"/>
    <n v="31473"/>
    <n v="1241427"/>
    <n v="201750"/>
    <n v="1039677"/>
    <d v="2019-01-01T00:00:00"/>
    <s v="January"/>
    <x v="0"/>
  </r>
  <r>
    <s v="Austria"/>
    <s v="Pringles"/>
    <n v="2887"/>
    <n v="10"/>
    <n v="20"/>
    <n v="57740"/>
    <n v="6866.6"/>
    <n v="50873.4"/>
    <n v="26410"/>
    <n v="24463.4"/>
    <d v="2019-02-01T00:00:00"/>
    <s v="February"/>
    <x v="0"/>
  </r>
  <r>
    <s v="Germany"/>
    <s v="Pringles"/>
    <n v="3839"/>
    <n v="10"/>
    <n v="20"/>
    <n v="76780"/>
    <n v="7040.8"/>
    <n v="69739.199999999997"/>
    <n v="27080"/>
    <n v="42659.199999999997"/>
    <d v="2019-02-01T00:00:00"/>
    <s v="February"/>
    <x v="0"/>
  </r>
  <r>
    <s v="Nigeria"/>
    <s v="Pringles"/>
    <n v="1863"/>
    <n v="10"/>
    <n v="350"/>
    <n v="652050"/>
    <n v="119756"/>
    <n v="532294"/>
    <n v="684320"/>
    <n v="-152026"/>
    <d v="2019-06-01T00:00:00"/>
    <s v="June"/>
    <x v="0"/>
  </r>
  <r>
    <s v="Nigeria"/>
    <s v="Pringles"/>
    <n v="2858"/>
    <n v="10"/>
    <n v="125"/>
    <n v="357250"/>
    <n v="25723.75"/>
    <n v="331526.25"/>
    <n v="189960"/>
    <n v="141566.25"/>
    <d v="2019-06-01T00:00:00"/>
    <s v="June"/>
    <x v="0"/>
  </r>
  <r>
    <s v="Canada"/>
    <s v="Pringles"/>
    <n v="2868"/>
    <n v="10"/>
    <n v="12"/>
    <n v="34416"/>
    <n v="890.76"/>
    <n v="33525.24"/>
    <n v="1713"/>
    <n v="31812.239999999998"/>
    <d v="2019-07-01T00:00:00"/>
    <s v="July"/>
    <x v="0"/>
  </r>
  <r>
    <s v="United Kingdom"/>
    <s v="Pringles"/>
    <n v="3805"/>
    <n v="10"/>
    <n v="7"/>
    <n v="26635"/>
    <n v="2453.36"/>
    <n v="24181.64"/>
    <n v="13480"/>
    <n v="10701.64"/>
    <d v="2019-08-01T00:00:00"/>
    <s v="August"/>
    <x v="0"/>
  </r>
  <r>
    <s v="Nigeria"/>
    <s v="Pringles"/>
    <n v="3914"/>
    <n v="10"/>
    <n v="15"/>
    <n v="58710"/>
    <n v="3051.75"/>
    <n v="55658.25"/>
    <n v="15650"/>
    <n v="40008.25"/>
    <d v="2019-10-01T00:00:00"/>
    <s v="October"/>
    <x v="0"/>
  </r>
  <r>
    <s v="Nigeria"/>
    <s v="Pringles"/>
    <n v="524"/>
    <n v="10"/>
    <n v="20"/>
    <n v="10480"/>
    <n v="3247.4"/>
    <n v="7232.6"/>
    <n v="12490"/>
    <n v="-5257.4"/>
    <d v="2019-10-01T00:00:00"/>
    <s v="October"/>
    <x v="0"/>
  </r>
  <r>
    <s v="Germany"/>
    <s v="Pringles"/>
    <n v="3095"/>
    <n v="10"/>
    <n v="350"/>
    <n v="1083250"/>
    <n v="16243.5"/>
    <n v="1067006.5"/>
    <n v="92820"/>
    <n v="974186.5"/>
    <d v="2019-11-01T00:00:00"/>
    <s v="November"/>
    <x v="0"/>
  </r>
  <r>
    <s v="Germany"/>
    <s v="Pringles"/>
    <n v="2410"/>
    <n v="10"/>
    <n v="12"/>
    <n v="28920"/>
    <n v="1580.28"/>
    <n v="27339.72"/>
    <n v="3039"/>
    <n v="24300.720000000001"/>
    <d v="2019-12-01T00:00:00"/>
    <s v="December"/>
    <x v="0"/>
  </r>
  <r>
    <s v="United Kingdom"/>
    <s v="Gala"/>
    <n v="4263"/>
    <n v="120"/>
    <n v="15"/>
    <n v="63945"/>
    <n v="7795.125"/>
    <n v="56149.875"/>
    <n v="39975"/>
    <n v="16174.875"/>
    <d v="2019-01-01T00:00:00"/>
    <s v="January"/>
    <x v="0"/>
  </r>
  <r>
    <s v="Nigeria"/>
    <s v="Gala"/>
    <n v="2239"/>
    <n v="120"/>
    <n v="350"/>
    <n v="783650"/>
    <n v="119756"/>
    <n v="663894"/>
    <n v="684320"/>
    <n v="-20426"/>
    <d v="2019-06-01T00:00:00"/>
    <s v="June"/>
    <x v="0"/>
  </r>
  <r>
    <s v="United Kingdom"/>
    <s v="Gala"/>
    <n v="569"/>
    <n v="120"/>
    <n v="7"/>
    <n v="3983"/>
    <n v="1082.9000000000001"/>
    <n v="2900.1"/>
    <n v="5950"/>
    <n v="-3049.9"/>
    <d v="2019-06-01T00:00:00"/>
    <s v="June"/>
    <x v="0"/>
  </r>
  <r>
    <s v="Canada"/>
    <s v="Gala"/>
    <n v="3889"/>
    <n v="120"/>
    <n v="12"/>
    <n v="46668"/>
    <n v="942.24"/>
    <n v="45725.760000000002"/>
    <n v="1812"/>
    <n v="43913.760000000002"/>
    <d v="2019-06-01T00:00:00"/>
    <s v="June"/>
    <x v="0"/>
  </r>
  <r>
    <s v="Germany"/>
    <s v="Gala"/>
    <n v="1378"/>
    <n v="120"/>
    <n v="15"/>
    <n v="20670"/>
    <n v="1287"/>
    <n v="19383"/>
    <n v="6600"/>
    <n v="12783"/>
    <d v="2018-09-01T00:00:00"/>
    <s v="September"/>
    <x v="1"/>
  </r>
  <r>
    <s v="Canada"/>
    <s v="Gala"/>
    <n v="2253"/>
    <n v="120"/>
    <n v="12"/>
    <n v="27036"/>
    <n v="639.6"/>
    <n v="26396.400000000001"/>
    <n v="1230"/>
    <n v="25166.400000000001"/>
    <d v="2019-10-01T00:00:00"/>
    <s v="October"/>
    <x v="0"/>
  </r>
  <r>
    <s v="Canada"/>
    <s v="Gala"/>
    <n v="3202"/>
    <n v="120"/>
    <n v="300"/>
    <n v="960600"/>
    <n v="101595"/>
    <n v="859005"/>
    <n v="651250"/>
    <n v="207755"/>
    <d v="2018-11-01T00:00:00"/>
    <s v="November"/>
    <x v="1"/>
  </r>
  <r>
    <s v="Germany"/>
    <s v="Gala"/>
    <n v="3835"/>
    <n v="120"/>
    <n v="12"/>
    <n v="46020"/>
    <n v="1580.28"/>
    <n v="44439.72"/>
    <n v="3039"/>
    <n v="41400.720000000001"/>
    <d v="2019-12-01T00:00:00"/>
    <s v="December"/>
    <x v="0"/>
  </r>
  <r>
    <s v="Nigeria"/>
    <s v="Plantain Chips"/>
    <n v="2487"/>
    <n v="250"/>
    <n v="125"/>
    <n v="310875"/>
    <n v="25723.75"/>
    <n v="285151.25"/>
    <n v="189960"/>
    <n v="95191.25"/>
    <d v="2019-06-01T00:00:00"/>
    <s v="June"/>
    <x v="0"/>
  </r>
  <r>
    <s v="Nigeria"/>
    <s v="Plantain Chips"/>
    <n v="4428"/>
    <n v="250"/>
    <n v="15"/>
    <n v="66420"/>
    <n v="3051.75"/>
    <n v="63368.25"/>
    <n v="15650"/>
    <n v="47718.25"/>
    <d v="2019-10-01T00:00:00"/>
    <s v="October"/>
    <x v="0"/>
  </r>
  <r>
    <s v="Nigeria"/>
    <s v="Cookies"/>
    <n v="1200"/>
    <n v="260"/>
    <n v="125"/>
    <n v="150000"/>
    <n v="26958.75"/>
    <n v="123041.25"/>
    <n v="199080"/>
    <n v="-76038.75"/>
    <d v="2019-01-01T00:00:00"/>
    <s v="January"/>
    <x v="0"/>
  </r>
  <r>
    <s v="United Kingdom"/>
    <s v="Cookies"/>
    <n v="2953"/>
    <n v="260"/>
    <n v="7"/>
    <n v="20671"/>
    <n v="1082.9000000000001"/>
    <n v="19588.099999999999"/>
    <n v="5950"/>
    <n v="13638.099999999999"/>
    <d v="2019-06-01T00:00:00"/>
    <s v="June"/>
    <x v="0"/>
  </r>
  <r>
    <s v="Canada"/>
    <s v="Cookies"/>
    <n v="1453"/>
    <n v="260"/>
    <n v="12"/>
    <n v="17436"/>
    <n v="639.6"/>
    <n v="16796.400000000001"/>
    <n v="1230"/>
    <n v="15566.400000000001"/>
    <d v="2019-10-01T00:00:00"/>
    <s v="October"/>
    <x v="0"/>
  </r>
  <r>
    <s v="Germany"/>
    <s v="Cookies"/>
    <n v="865"/>
    <n v="260"/>
    <n v="12"/>
    <n v="10380"/>
    <n v="2761.2"/>
    <n v="7618.8"/>
    <n v="5310"/>
    <n v="2308.8000000000002"/>
    <d v="2018-12-01T00:00:00"/>
    <s v="December"/>
    <x v="1"/>
  </r>
  <r>
    <s v="Canada"/>
    <s v="Cabin Biscuit"/>
    <n v="1072"/>
    <n v="3"/>
    <n v="20"/>
    <n v="21440"/>
    <n v="7221.2"/>
    <n v="14218.8"/>
    <n v="25790"/>
    <n v="-11571.2"/>
    <d v="2019-04-01T00:00:00"/>
    <s v="April"/>
    <x v="0"/>
  </r>
  <r>
    <s v="Austria"/>
    <s v="Cabin Biscuit"/>
    <n v="1737"/>
    <n v="3"/>
    <n v="20"/>
    <n v="34740"/>
    <n v="4880.3999999999996"/>
    <n v="29859.599999999999"/>
    <n v="17430"/>
    <n v="12429.599999999999"/>
    <d v="2019-05-01T00:00:00"/>
    <s v="May"/>
    <x v="0"/>
  </r>
  <r>
    <s v="Austria"/>
    <s v="Cabin Biscuit"/>
    <n v="1535"/>
    <n v="3"/>
    <n v="7"/>
    <n v="10745"/>
    <n v="2936.08"/>
    <n v="7808.92"/>
    <n v="14980"/>
    <n v="-7171.08"/>
    <d v="2018-10-01T00:00:00"/>
    <s v="October"/>
    <x v="1"/>
  </r>
  <r>
    <s v="Germany"/>
    <s v="Cabin Biscuit"/>
    <n v="2532"/>
    <n v="3"/>
    <n v="7"/>
    <n v="17724"/>
    <n v="274.39999999999998"/>
    <n v="17449.599999999999"/>
    <n v="1400"/>
    <n v="16049.599999999999"/>
    <d v="2019-12-01T00:00:00"/>
    <s v="December"/>
    <x v="0"/>
  </r>
  <r>
    <s v="United Kingdom"/>
    <s v="Bounty Chocolate"/>
    <n v="1765"/>
    <n v="5"/>
    <n v="7"/>
    <n v="12355"/>
    <n v="287.14"/>
    <n v="12067.86"/>
    <n v="1465"/>
    <n v="10602.86"/>
    <d v="2019-02-01T00:00:00"/>
    <s v="February"/>
    <x v="0"/>
  </r>
  <r>
    <s v="Austria"/>
    <s v="Bounty Chocolate"/>
    <n v="1567"/>
    <n v="5"/>
    <n v="7"/>
    <n v="10969"/>
    <n v="2936.08"/>
    <n v="8032.92"/>
    <n v="14980"/>
    <n v="-6947.08"/>
    <d v="2018-10-01T00:00:00"/>
    <s v="October"/>
    <x v="1"/>
  </r>
  <r>
    <s v="Germany"/>
    <s v="Pringles"/>
    <n v="2640"/>
    <n v="10"/>
    <n v="15"/>
    <n v="39600"/>
    <n v="583.79999999999995"/>
    <n v="39016.199999999997"/>
    <n v="2780"/>
    <n v="36236.199999999997"/>
    <d v="2019-02-01T00:00:00"/>
    <s v="February"/>
    <x v="0"/>
  </r>
  <r>
    <s v="Nigeria"/>
    <s v="Pringles"/>
    <n v="3079"/>
    <n v="10"/>
    <n v="20"/>
    <n v="61580"/>
    <n v="6798.4"/>
    <n v="54781.599999999999"/>
    <n v="24280"/>
    <n v="30501.599999999999"/>
    <d v="2019-03-01T00:00:00"/>
    <s v="March"/>
    <x v="0"/>
  </r>
  <r>
    <s v="Austria"/>
    <s v="Pringles"/>
    <n v="4130"/>
    <n v="10"/>
    <n v="15"/>
    <n v="61950"/>
    <n v="3710.7"/>
    <n v="58239.3"/>
    <n v="17670"/>
    <n v="40569.300000000003"/>
    <d v="2019-09-01T00:00:00"/>
    <s v="September"/>
    <x v="0"/>
  </r>
  <r>
    <s v="United Kingdom"/>
    <s v="Pringles"/>
    <n v="2938"/>
    <n v="10"/>
    <n v="12"/>
    <n v="35256"/>
    <n v="2340.2399999999998"/>
    <n v="32915.760000000002"/>
    <n v="4179"/>
    <n v="28736.760000000002"/>
    <d v="2019-10-01T00:00:00"/>
    <s v="October"/>
    <x v="0"/>
  </r>
  <r>
    <s v="Germany"/>
    <s v="Plantain Chips"/>
    <n v="3080"/>
    <n v="250"/>
    <n v="7"/>
    <n v="21560"/>
    <n v="274.39999999999998"/>
    <n v="21285.599999999999"/>
    <n v="1400"/>
    <n v="19885.599999999999"/>
    <d v="2019-12-01T00:00:00"/>
    <s v="December"/>
    <x v="0"/>
  </r>
  <r>
    <s v="United Kingdom"/>
    <s v="Cookies"/>
    <n v="1530"/>
    <n v="260"/>
    <n v="12"/>
    <n v="18360"/>
    <n v="2340.2399999999998"/>
    <n v="16019.76"/>
    <n v="4179"/>
    <n v="11840.76"/>
    <d v="2019-10-01T00:00:00"/>
    <s v="October"/>
    <x v="0"/>
  </r>
  <r>
    <s v="Austria"/>
    <s v="Cookies"/>
    <n v="3537"/>
    <n v="260"/>
    <n v="12"/>
    <n v="42444"/>
    <n v="3385.2"/>
    <n v="39058.800000000003"/>
    <n v="6045"/>
    <n v="33013.800000000003"/>
    <d v="2018-12-01T00:00:00"/>
    <s v="December"/>
    <x v="1"/>
  </r>
  <r>
    <s v="Canada"/>
    <s v="Cabin Biscuit"/>
    <n v="2021"/>
    <n v="3"/>
    <n v="300"/>
    <n v="606300"/>
    <n v="33642"/>
    <n v="572658"/>
    <n v="200250"/>
    <n v="372408"/>
    <d v="2019-07-01T00:00:00"/>
    <s v="July"/>
    <x v="0"/>
  </r>
  <r>
    <s v="United Kingdom"/>
    <s v="Cabin Biscuit"/>
    <n v="1804"/>
    <n v="3"/>
    <n v="125"/>
    <n v="225500"/>
    <n v="17902.5"/>
    <n v="207597.5"/>
    <n v="122760"/>
    <n v="84837.5"/>
    <d v="2018-09-01T00:00:00"/>
    <s v="September"/>
    <x v="1"/>
  </r>
  <r>
    <s v="Nigeria"/>
    <s v="Cabin Biscuit"/>
    <n v="1014"/>
    <n v="3"/>
    <n v="300"/>
    <n v="304200"/>
    <n v="62832"/>
    <n v="241368"/>
    <n v="374000"/>
    <n v="-132632"/>
    <d v="2019-10-01T00:00:00"/>
    <s v="October"/>
    <x v="0"/>
  </r>
  <r>
    <s v="Austria"/>
    <s v="Cabin Biscuit"/>
    <n v="2913"/>
    <n v="3"/>
    <n v="300"/>
    <n v="873900"/>
    <n v="42420"/>
    <n v="831480"/>
    <n v="252500"/>
    <n v="578980"/>
    <d v="2019-10-01T00:00:00"/>
    <s v="October"/>
    <x v="0"/>
  </r>
  <r>
    <s v="Germany"/>
    <s v="Cabin Biscuit"/>
    <n v="763"/>
    <n v="3"/>
    <n v="15"/>
    <n v="11445"/>
    <n v="3177.3"/>
    <n v="8267.7000000000007"/>
    <n v="15130"/>
    <n v="-6862.2999999999993"/>
    <d v="2019-11-01T00:00:00"/>
    <s v="November"/>
    <x v="0"/>
  </r>
  <r>
    <s v="Nigeria"/>
    <s v="Cabin Biscuit"/>
    <n v="1425"/>
    <n v="3"/>
    <n v="15"/>
    <n v="21375"/>
    <n v="4830"/>
    <n v="16545"/>
    <n v="23000"/>
    <n v="-6455"/>
    <d v="2019-12-01T00:00:00"/>
    <s v="December"/>
    <x v="0"/>
  </r>
  <r>
    <s v="Canada"/>
    <s v="Cabin Biscuit"/>
    <n v="4357"/>
    <n v="3"/>
    <n v="125"/>
    <n v="544625"/>
    <n v="49367.5"/>
    <n v="495257.5"/>
    <n v="338520"/>
    <n v="156737.5"/>
    <d v="2018-12-01T00:00:00"/>
    <s v="December"/>
    <x v="1"/>
  </r>
  <r>
    <s v="Nigeria"/>
    <s v="Bounty Chocolate"/>
    <n v="2138"/>
    <n v="5"/>
    <n v="350"/>
    <n v="748300"/>
    <n v="109147.5"/>
    <n v="639152.5"/>
    <n v="579150"/>
    <n v="60002.5"/>
    <d v="2019-01-01T00:00:00"/>
    <s v="January"/>
    <x v="0"/>
  </r>
  <r>
    <s v="Germany"/>
    <s v="Bounty Chocolate"/>
    <n v="3825"/>
    <n v="5"/>
    <n v="350"/>
    <n v="1338750"/>
    <n v="58751"/>
    <n v="1279999"/>
    <n v="311740"/>
    <n v="968259"/>
    <d v="2019-04-01T00:00:00"/>
    <s v="April"/>
    <x v="0"/>
  </r>
  <r>
    <s v="Nigeria"/>
    <s v="Bounty Chocolate"/>
    <n v="3393"/>
    <n v="5"/>
    <n v="350"/>
    <n v="1187550"/>
    <n v="9800"/>
    <n v="1177750"/>
    <n v="52000"/>
    <n v="1125750"/>
    <d v="2019-05-01T00:00:00"/>
    <s v="May"/>
    <x v="0"/>
  </r>
  <r>
    <s v="Nigeria"/>
    <s v="Bounty Chocolate"/>
    <n v="2215"/>
    <n v="5"/>
    <n v="7"/>
    <n v="15505"/>
    <n v="380.24"/>
    <n v="15124.76"/>
    <n v="1940"/>
    <n v="13184.76"/>
    <d v="2019-09-01T00:00:00"/>
    <s v="September"/>
    <x v="0"/>
  </r>
  <r>
    <s v="Canada"/>
    <s v="Bounty Chocolate"/>
    <n v="2278"/>
    <n v="5"/>
    <n v="7"/>
    <n v="15946"/>
    <n v="1692.46"/>
    <n v="14253.54"/>
    <n v="8635"/>
    <n v="5618.5400000000009"/>
    <d v="2018-10-01T00:00:00"/>
    <s v="October"/>
    <x v="1"/>
  </r>
  <r>
    <s v="Nigeria"/>
    <s v="Bounty Chocolate"/>
    <n v="403"/>
    <n v="5"/>
    <n v="15"/>
    <n v="6045"/>
    <n v="4830"/>
    <n v="1215"/>
    <n v="23000"/>
    <n v="-21785"/>
    <d v="2019-12-01T00:00:00"/>
    <s v="December"/>
    <x v="0"/>
  </r>
  <r>
    <s v="Canada"/>
    <s v="Pringles"/>
    <n v="289"/>
    <n v="10"/>
    <n v="20"/>
    <n v="5780"/>
    <n v="728"/>
    <n v="5052"/>
    <n v="2600"/>
    <n v="2452"/>
    <d v="2019-02-01T00:00:00"/>
    <s v="February"/>
    <x v="0"/>
  </r>
  <r>
    <s v="Nigeria"/>
    <s v="Pringles"/>
    <n v="749"/>
    <n v="10"/>
    <n v="15"/>
    <n v="11235"/>
    <n v="5187"/>
    <n v="6048"/>
    <n v="24700"/>
    <n v="-18652"/>
    <d v="2018-09-01T00:00:00"/>
    <s v="September"/>
    <x v="1"/>
  </r>
  <r>
    <s v="Nigeria"/>
    <s v="Pringles"/>
    <n v="372"/>
    <n v="10"/>
    <n v="15"/>
    <n v="5580"/>
    <n v="3660.3"/>
    <n v="1919.6999999999998"/>
    <n v="17430"/>
    <n v="-15510.3"/>
    <d v="2018-10-01T00:00:00"/>
    <s v="October"/>
    <x v="1"/>
  </r>
  <r>
    <s v="Austria"/>
    <s v="Pringles"/>
    <n v="3781"/>
    <n v="10"/>
    <n v="12"/>
    <n v="45372"/>
    <n v="4895.5200000000004"/>
    <n v="40476.479999999996"/>
    <n v="8742"/>
    <n v="31734.479999999996"/>
    <d v="2019-10-01T00:00:00"/>
    <s v="October"/>
    <x v="0"/>
  </r>
  <r>
    <s v="United Kingdom"/>
    <s v="Pringles"/>
    <n v="1785"/>
    <n v="10"/>
    <n v="7"/>
    <n v="12495"/>
    <n v="1696.38"/>
    <n v="10798.619999999999"/>
    <n v="8655"/>
    <n v="2143.619999999999"/>
    <d v="2019-10-01T00:00:00"/>
    <s v="October"/>
    <x v="0"/>
  </r>
  <r>
    <s v="Nigeria"/>
    <s v="Pringles"/>
    <n v="4029"/>
    <n v="10"/>
    <n v="350"/>
    <n v="1410150"/>
    <n v="34300"/>
    <n v="1375850"/>
    <n v="182000"/>
    <n v="1193850"/>
    <d v="2019-11-01T00:00:00"/>
    <s v="November"/>
    <x v="0"/>
  </r>
  <r>
    <s v="Nigeria"/>
    <s v="Pringles"/>
    <n v="2813"/>
    <n v="10"/>
    <n v="12"/>
    <n v="33756"/>
    <n v="3732.96"/>
    <n v="30023.040000000001"/>
    <n v="6666"/>
    <n v="23357.040000000001"/>
    <d v="2018-11-01T00:00:00"/>
    <s v="November"/>
    <x v="1"/>
  </r>
  <r>
    <s v="Austria"/>
    <s v="Pringles"/>
    <n v="2150"/>
    <n v="10"/>
    <n v="350"/>
    <n v="752500"/>
    <n v="57673"/>
    <n v="694827"/>
    <n v="306020"/>
    <n v="388807"/>
    <d v="2019-11-01T00:00:00"/>
    <s v="November"/>
    <x v="0"/>
  </r>
  <r>
    <s v="United Kingdom"/>
    <s v="Pringles"/>
    <n v="2093"/>
    <n v="10"/>
    <n v="350"/>
    <n v="732550"/>
    <n v="94178"/>
    <n v="638372"/>
    <n v="499720"/>
    <n v="138652"/>
    <d v="2018-11-01T00:00:00"/>
    <s v="November"/>
    <x v="1"/>
  </r>
  <r>
    <s v="Canada"/>
    <s v="Gala"/>
    <n v="4391"/>
    <n v="120"/>
    <n v="125"/>
    <n v="548875"/>
    <n v="27562.5"/>
    <n v="521312.5"/>
    <n v="189000"/>
    <n v="332312.5"/>
    <d v="2019-02-01T00:00:00"/>
    <s v="February"/>
    <x v="0"/>
  </r>
  <r>
    <s v="Austria"/>
    <s v="Gala"/>
    <n v="2695"/>
    <n v="120"/>
    <n v="20"/>
    <n v="53900"/>
    <n v="1696.8000000000002"/>
    <n v="52203.199999999997"/>
    <n v="6060"/>
    <n v="46143.199999999997"/>
    <d v="2019-04-01T00:00:00"/>
    <s v="April"/>
    <x v="0"/>
  </r>
  <r>
    <s v="Austria"/>
    <s v="Gala"/>
    <n v="1337"/>
    <n v="120"/>
    <n v="300"/>
    <n v="401100"/>
    <n v="103320"/>
    <n v="297780"/>
    <n v="615000"/>
    <n v="-317220"/>
    <d v="2019-07-01T00:00:00"/>
    <s v="July"/>
    <x v="0"/>
  </r>
  <r>
    <s v="Nigeria"/>
    <s v="Gala"/>
    <n v="2621"/>
    <n v="120"/>
    <n v="300"/>
    <n v="786300"/>
    <n v="11298"/>
    <n v="775002"/>
    <n v="67250"/>
    <n v="707752"/>
    <d v="2018-10-01T00:00:00"/>
    <s v="October"/>
    <x v="1"/>
  </r>
  <r>
    <s v="Germany"/>
    <s v="Gala"/>
    <n v="3735"/>
    <n v="120"/>
    <n v="300"/>
    <n v="1120500"/>
    <n v="106512"/>
    <n v="1013988"/>
    <n v="634000"/>
    <n v="379988"/>
    <d v="2018-11-01T00:00:00"/>
    <s v="November"/>
    <x v="1"/>
  </r>
  <r>
    <s v="Canada"/>
    <s v="Plantain Chips"/>
    <n v="4320"/>
    <n v="250"/>
    <n v="7"/>
    <n v="30240"/>
    <n v="2844.94"/>
    <n v="27395.06"/>
    <n v="14515"/>
    <n v="12880.060000000001"/>
    <d v="2019-03-01T00:00:00"/>
    <s v="March"/>
    <x v="0"/>
  </r>
  <r>
    <s v="Austria"/>
    <s v="Plantain Chips"/>
    <n v="2828"/>
    <n v="250"/>
    <n v="300"/>
    <n v="848400"/>
    <n v="106722"/>
    <n v="741678"/>
    <n v="635250"/>
    <n v="106428"/>
    <d v="2019-08-01T00:00:00"/>
    <s v="August"/>
    <x v="0"/>
  </r>
  <r>
    <s v="Nigeria"/>
    <s v="Plantain Chips"/>
    <n v="2586"/>
    <n v="250"/>
    <n v="300"/>
    <n v="775800"/>
    <n v="11298"/>
    <n v="764502"/>
    <n v="67250"/>
    <n v="697252"/>
    <d v="2018-10-01T00:00:00"/>
    <s v="October"/>
    <x v="1"/>
  </r>
  <r>
    <s v="Nigeria"/>
    <s v="Plantain Chips"/>
    <n v="1248"/>
    <n v="250"/>
    <n v="300"/>
    <n v="374400"/>
    <n v="62832"/>
    <n v="311568"/>
    <n v="374000"/>
    <n v="-62432"/>
    <d v="2019-10-01T00:00:00"/>
    <s v="October"/>
    <x v="0"/>
  </r>
  <r>
    <s v="Austria"/>
    <s v="Plantain Chips"/>
    <n v="4035"/>
    <n v="250"/>
    <n v="300"/>
    <n v="1210500"/>
    <n v="42420"/>
    <n v="1168080"/>
    <n v="252500"/>
    <n v="915580"/>
    <d v="2019-10-01T00:00:00"/>
    <s v="October"/>
    <x v="0"/>
  </r>
  <r>
    <s v="United Kingdom"/>
    <s v="Plantain Chips"/>
    <n v="359"/>
    <n v="250"/>
    <n v="350"/>
    <n v="125650"/>
    <n v="62769"/>
    <n v="62881"/>
    <n v="333060"/>
    <n v="-270179"/>
    <d v="2018-12-01T00:00:00"/>
    <s v="December"/>
    <x v="1"/>
  </r>
  <r>
    <s v="Nigeria"/>
    <s v="Cookies"/>
    <n v="3926"/>
    <n v="260"/>
    <n v="300"/>
    <n v="1177800"/>
    <n v="37296"/>
    <n v="1140504"/>
    <n v="222000"/>
    <n v="918504"/>
    <d v="2019-03-01T00:00:00"/>
    <s v="March"/>
    <x v="0"/>
  </r>
  <r>
    <s v="Austria"/>
    <s v="Cookies"/>
    <n v="4247"/>
    <n v="260"/>
    <n v="125"/>
    <n v="530875"/>
    <n v="49770"/>
    <n v="481105"/>
    <n v="341280"/>
    <n v="139825"/>
    <d v="2019-05-01T00:00:00"/>
    <s v="May"/>
    <x v="0"/>
  </r>
  <r>
    <s v="United Kingdom"/>
    <s v="Cookies"/>
    <n v="2695"/>
    <n v="260"/>
    <n v="12"/>
    <n v="32340"/>
    <n v="4158"/>
    <n v="28182"/>
    <n v="7425"/>
    <n v="20757"/>
    <d v="2019-08-01T00:00:00"/>
    <s v="August"/>
    <x v="0"/>
  </r>
  <r>
    <s v="Nigeria"/>
    <s v="Cookies"/>
    <n v="1104"/>
    <n v="260"/>
    <n v="15"/>
    <n v="16560"/>
    <n v="3660.3"/>
    <n v="12899.7"/>
    <n v="17430"/>
    <n v="-4530.2999999999993"/>
    <d v="2018-10-01T00:00:00"/>
    <s v="October"/>
    <x v="1"/>
  </r>
  <r>
    <s v="Austria"/>
    <s v="Cookies"/>
    <n v="1449"/>
    <n v="260"/>
    <n v="12"/>
    <n v="17388"/>
    <n v="4895.5200000000004"/>
    <n v="12492.48"/>
    <n v="8742"/>
    <n v="3750.4799999999996"/>
    <d v="2019-10-01T00:00:00"/>
    <s v="October"/>
    <x v="0"/>
  </r>
  <r>
    <s v="United Kingdom"/>
    <s v="Cookies"/>
    <n v="1131"/>
    <n v="260"/>
    <n v="7"/>
    <n v="7917"/>
    <n v="1696.38"/>
    <n v="6220.62"/>
    <n v="8655"/>
    <n v="-2434.38"/>
    <d v="2019-10-01T00:00:00"/>
    <s v="October"/>
    <x v="0"/>
  </r>
  <r>
    <s v="Canada"/>
    <s v="Cookies"/>
    <n v="1468"/>
    <n v="260"/>
    <n v="7"/>
    <n v="10276"/>
    <n v="1692.46"/>
    <n v="8583.5400000000009"/>
    <n v="8635"/>
    <n v="-51.459999999999127"/>
    <d v="2018-10-01T00:00:00"/>
    <s v="October"/>
    <x v="1"/>
  </r>
  <r>
    <s v="Canada"/>
    <s v="Cookies"/>
    <n v="1272"/>
    <n v="260"/>
    <n v="15"/>
    <n v="19080"/>
    <n v="3927"/>
    <n v="15153"/>
    <n v="18700"/>
    <n v="-3547"/>
    <d v="2018-11-01T00:00:00"/>
    <s v="November"/>
    <x v="1"/>
  </r>
  <r>
    <s v="United Kingdom"/>
    <s v="Cabin Biscuit"/>
    <n v="1403"/>
    <n v="3"/>
    <n v="125"/>
    <n v="175375"/>
    <n v="22012.5"/>
    <n v="153362.5"/>
    <n v="140880"/>
    <n v="12482.5"/>
    <d v="2019-08-01T00:00:00"/>
    <s v="August"/>
    <x v="0"/>
  </r>
  <r>
    <s v="Germany"/>
    <s v="Cabin Biscuit"/>
    <n v="2161"/>
    <n v="3"/>
    <n v="125"/>
    <n v="270125"/>
    <n v="51881.25"/>
    <n v="218243.75"/>
    <n v="332040"/>
    <n v="-113796.25"/>
    <d v="2019-08-01T00:00:00"/>
    <s v="August"/>
    <x v="0"/>
  </r>
  <r>
    <s v="Germany"/>
    <s v="Cabin Biscuit"/>
    <n v="1937"/>
    <n v="3"/>
    <n v="125"/>
    <n v="242125"/>
    <n v="20343.75"/>
    <n v="221781.25"/>
    <n v="130200"/>
    <n v="91581.25"/>
    <d v="2019-10-01T00:00:00"/>
    <s v="October"/>
    <x v="0"/>
  </r>
  <r>
    <s v="Canada"/>
    <s v="Bounty Chocolate"/>
    <n v="2879"/>
    <n v="5"/>
    <n v="300"/>
    <n v="863700"/>
    <n v="24570"/>
    <n v="839130"/>
    <n v="136500"/>
    <n v="702630"/>
    <d v="2019-10-01T00:00:00"/>
    <s v="October"/>
    <x v="0"/>
  </r>
  <r>
    <s v="Germany"/>
    <s v="Pringles"/>
    <n v="1330"/>
    <n v="10"/>
    <n v="20"/>
    <n v="26600"/>
    <n v="3474"/>
    <n v="23126"/>
    <n v="11580"/>
    <n v="11546"/>
    <d v="2019-03-01T00:00:00"/>
    <s v="March"/>
    <x v="0"/>
  </r>
  <r>
    <s v="Nigeria"/>
    <s v="Pringles"/>
    <n v="2426"/>
    <n v="10"/>
    <n v="15"/>
    <n v="36390"/>
    <n v="3631.5"/>
    <n v="32758.5"/>
    <n v="16140"/>
    <n v="16618.5"/>
    <d v="2019-04-01T00:00:00"/>
    <s v="April"/>
    <x v="0"/>
  </r>
  <r>
    <s v="Canada"/>
    <s v="Pringles"/>
    <n v="2033"/>
    <n v="10"/>
    <n v="7"/>
    <n v="14231"/>
    <n v="2661.75"/>
    <n v="11569.25"/>
    <n v="12675"/>
    <n v="-1105.75"/>
    <d v="2019-04-01T00:00:00"/>
    <s v="April"/>
    <x v="0"/>
  </r>
  <r>
    <s v="Canada"/>
    <s v="Pringles"/>
    <n v="2029"/>
    <n v="10"/>
    <n v="350"/>
    <n v="710150"/>
    <n v="149677.5"/>
    <n v="560472.5"/>
    <n v="741260"/>
    <n v="-180787.5"/>
    <d v="2019-05-01T00:00:00"/>
    <s v="May"/>
    <x v="0"/>
  </r>
  <r>
    <s v="Nigeria"/>
    <s v="Pringles"/>
    <n v="1049"/>
    <n v="10"/>
    <n v="15"/>
    <n v="15735"/>
    <n v="5757.75"/>
    <n v="9977.25"/>
    <n v="25590"/>
    <n v="-15612.75"/>
    <d v="2019-08-01T00:00:00"/>
    <s v="August"/>
    <x v="0"/>
  </r>
  <r>
    <s v="Austria"/>
    <s v="Pringles"/>
    <n v="1062"/>
    <n v="10"/>
    <n v="20"/>
    <n v="21240"/>
    <n v="801"/>
    <n v="20439"/>
    <n v="2670"/>
    <n v="17769"/>
    <d v="2018-10-01T00:00:00"/>
    <s v="October"/>
    <x v="1"/>
  </r>
  <r>
    <s v="Germany"/>
    <s v="Pringles"/>
    <n v="2509"/>
    <n v="10"/>
    <n v="125"/>
    <n v="313625"/>
    <n v="20343.75"/>
    <n v="293281.25"/>
    <n v="130200"/>
    <n v="163081.25"/>
    <d v="2019-10-01T00:00:00"/>
    <s v="October"/>
    <x v="0"/>
  </r>
  <r>
    <s v="Germany"/>
    <s v="Pringles"/>
    <n v="1743"/>
    <n v="10"/>
    <n v="15"/>
    <n v="26145"/>
    <n v="2643.75"/>
    <n v="23501.25"/>
    <n v="11750"/>
    <n v="11751.25"/>
    <d v="2019-10-01T00:00:00"/>
    <s v="October"/>
    <x v="0"/>
  </r>
  <r>
    <s v="Austria"/>
    <s v="Pringles"/>
    <n v="3418"/>
    <n v="10"/>
    <n v="350"/>
    <n v="1196300"/>
    <n v="105367.5"/>
    <n v="1090932.5"/>
    <n v="521820"/>
    <n v="569112.5"/>
    <d v="2018-11-01T00:00:00"/>
    <s v="November"/>
    <x v="1"/>
  </r>
  <r>
    <s v="Canada"/>
    <s v="Pringles"/>
    <n v="1751"/>
    <n v="10"/>
    <n v="350"/>
    <n v="612850"/>
    <n v="112927.5"/>
    <n v="499922.5"/>
    <n v="559260"/>
    <n v="-59337.5"/>
    <d v="2018-11-01T00:00:00"/>
    <s v="November"/>
    <x v="1"/>
  </r>
  <r>
    <s v="Austria"/>
    <s v="Pringles"/>
    <n v="3228"/>
    <n v="10"/>
    <n v="12"/>
    <n v="38736"/>
    <n v="1645.2"/>
    <n v="37090.800000000003"/>
    <n v="2742"/>
    <n v="34348.800000000003"/>
    <d v="2019-12-01T00:00:00"/>
    <s v="December"/>
    <x v="0"/>
  </r>
  <r>
    <s v="United Kingdom"/>
    <s v="Pringles"/>
    <n v="1105"/>
    <n v="10"/>
    <n v="20"/>
    <n v="22100"/>
    <n v="879"/>
    <n v="21221"/>
    <n v="2930"/>
    <n v="18291"/>
    <d v="2019-12-01T00:00:00"/>
    <s v="December"/>
    <x v="0"/>
  </r>
  <r>
    <s v="Canada"/>
    <s v="Gala"/>
    <n v="2778"/>
    <n v="120"/>
    <n v="12"/>
    <n v="33336"/>
    <n v="900"/>
    <n v="32436"/>
    <n v="1500"/>
    <n v="30936"/>
    <d v="2019-03-01T00:00:00"/>
    <s v="March"/>
    <x v="0"/>
  </r>
  <r>
    <s v="United Kingdom"/>
    <s v="Gala"/>
    <n v="1173"/>
    <n v="120"/>
    <n v="15"/>
    <n v="17595"/>
    <n v="6358.5"/>
    <n v="11236.5"/>
    <n v="28260"/>
    <n v="-17023.5"/>
    <d v="2019-05-01T00:00:00"/>
    <s v="May"/>
    <x v="0"/>
  </r>
  <r>
    <s v="United Kingdom"/>
    <s v="Gala"/>
    <n v="3160"/>
    <n v="120"/>
    <n v="125"/>
    <n v="395000"/>
    <n v="12431.25"/>
    <n v="382568.75"/>
    <n v="79560"/>
    <n v="303008.75"/>
    <d v="2019-09-01T00:00:00"/>
    <s v="September"/>
    <x v="0"/>
  </r>
  <r>
    <s v="Austria"/>
    <s v="Gala"/>
    <n v="4322"/>
    <n v="120"/>
    <n v="300"/>
    <n v="1296600"/>
    <n v="115830"/>
    <n v="1180770"/>
    <n v="643500"/>
    <n v="537270"/>
    <d v="2018-11-01T00:00:00"/>
    <s v="November"/>
    <x v="1"/>
  </r>
  <r>
    <s v="Austria"/>
    <s v="Gala"/>
    <n v="1901"/>
    <n v="120"/>
    <n v="125"/>
    <n v="237625"/>
    <n v="45712.5"/>
    <n v="191912.5"/>
    <n v="292560"/>
    <n v="-100647.5"/>
    <d v="2018-12-01T00:00:00"/>
    <s v="December"/>
    <x v="1"/>
  </r>
  <r>
    <s v="Austria"/>
    <s v="Gala"/>
    <n v="2980"/>
    <n v="120"/>
    <n v="12"/>
    <n v="35760"/>
    <n v="1645.2"/>
    <n v="34114.800000000003"/>
    <n v="2742"/>
    <n v="31372.800000000003"/>
    <d v="2019-12-01T00:00:00"/>
    <s v="December"/>
    <x v="0"/>
  </r>
  <r>
    <s v="Nigeria"/>
    <s v="Plantain Chips"/>
    <n v="4068"/>
    <n v="250"/>
    <n v="20"/>
    <n v="81360"/>
    <n v="2596.5"/>
    <n v="78763.5"/>
    <n v="8655"/>
    <n v="70108.5"/>
    <d v="2019-07-01T00:00:00"/>
    <s v="July"/>
    <x v="0"/>
  </r>
  <r>
    <s v="Germany"/>
    <s v="Plantain Chips"/>
    <n v="2105"/>
    <n v="250"/>
    <n v="15"/>
    <n v="31575"/>
    <n v="1107"/>
    <n v="30468"/>
    <n v="4920"/>
    <n v="25548"/>
    <d v="2019-07-01T00:00:00"/>
    <s v="July"/>
    <x v="0"/>
  </r>
  <r>
    <s v="Austria"/>
    <s v="Plantain Chips"/>
    <n v="1647"/>
    <n v="250"/>
    <n v="20"/>
    <n v="32940"/>
    <n v="801"/>
    <n v="32139"/>
    <n v="2670"/>
    <n v="29469"/>
    <d v="2018-10-01T00:00:00"/>
    <s v="October"/>
    <x v="1"/>
  </r>
  <r>
    <s v="Germany"/>
    <s v="Plantain Chips"/>
    <n v="235"/>
    <n v="250"/>
    <n v="15"/>
    <n v="3525"/>
    <n v="2643.75"/>
    <n v="881.25"/>
    <n v="11750"/>
    <n v="-10868.75"/>
    <d v="2019-10-01T00:00:00"/>
    <s v="October"/>
    <x v="0"/>
  </r>
  <r>
    <s v="Nigeria"/>
    <s v="Plantain Chips"/>
    <n v="3617"/>
    <n v="250"/>
    <n v="125"/>
    <n v="452125"/>
    <n v="55387.5"/>
    <n v="396737.5"/>
    <n v="354480"/>
    <n v="42257.5"/>
    <d v="2018-11-01T00:00:00"/>
    <s v="November"/>
    <x v="1"/>
  </r>
  <r>
    <s v="Germany"/>
    <s v="Plantain Chips"/>
    <n v="2106"/>
    <n v="250"/>
    <n v="125"/>
    <n v="263250"/>
    <n v="10350"/>
    <n v="252900"/>
    <n v="66240"/>
    <n v="186660"/>
    <d v="2019-11-01T00:00:00"/>
    <s v="November"/>
    <x v="0"/>
  </r>
  <r>
    <s v="United Kingdom"/>
    <s v="Plantain Chips"/>
    <n v="2351"/>
    <n v="250"/>
    <n v="20"/>
    <n v="47020"/>
    <n v="879"/>
    <n v="46141"/>
    <n v="2930"/>
    <n v="43211"/>
    <d v="2019-12-01T00:00:00"/>
    <s v="December"/>
    <x v="0"/>
  </r>
  <r>
    <s v="United Kingdom"/>
    <s v="Cookies"/>
    <n v="1897"/>
    <n v="260"/>
    <n v="300"/>
    <n v="569100"/>
    <n v="111375"/>
    <n v="457725"/>
    <n v="618750"/>
    <n v="-161025"/>
    <d v="2019-03-01T00:00:00"/>
    <s v="March"/>
    <x v="0"/>
  </r>
  <r>
    <s v="Canada"/>
    <s v="Cookies"/>
    <n v="647"/>
    <n v="260"/>
    <n v="300"/>
    <n v="194100"/>
    <n v="24570"/>
    <n v="169530"/>
    <n v="136500"/>
    <n v="33030"/>
    <d v="2019-10-01T00:00:00"/>
    <s v="October"/>
    <x v="0"/>
  </r>
  <r>
    <s v="Canada"/>
    <s v="Bounty Chocolate"/>
    <n v="3621"/>
    <n v="5"/>
    <n v="7"/>
    <n v="25347"/>
    <n v="1436.4"/>
    <n v="23910.6"/>
    <n v="6840"/>
    <n v="17070.599999999999"/>
    <d v="2019-02-01T00:00:00"/>
    <s v="February"/>
    <x v="0"/>
  </r>
  <r>
    <s v="Nigeria"/>
    <s v="Pringles"/>
    <n v="3221"/>
    <n v="10"/>
    <n v="7"/>
    <n v="22547"/>
    <n v="759.15000000000009"/>
    <n v="21787.85"/>
    <n v="3615"/>
    <n v="18172.849999999999"/>
    <d v="2019-04-01T00:00:00"/>
    <s v="April"/>
    <x v="0"/>
  </r>
  <r>
    <s v="Austria"/>
    <s v="Plantain Chips"/>
    <n v="493"/>
    <n v="250"/>
    <n v="12"/>
    <n v="5916"/>
    <n v="3250.8"/>
    <n v="2665.2"/>
    <n v="5418"/>
    <n v="-2752.8"/>
    <d v="2019-05-01T00:00:00"/>
    <s v="May"/>
    <x v="0"/>
  </r>
  <r>
    <s v="Austria"/>
    <s v="Gala"/>
    <n v="2695"/>
    <n v="120"/>
    <n v="20"/>
    <n v="53900"/>
    <n v="1696.8000000000002"/>
    <n v="52203.199999999997"/>
    <n v="6060"/>
    <n v="46143.199999999997"/>
    <d v="2019-04-01T00:00:00"/>
    <s v="July"/>
    <x v="2"/>
  </r>
  <r>
    <s v="Austria"/>
    <s v="Gala"/>
    <n v="1337"/>
    <n v="120"/>
    <n v="300"/>
    <n v="401100"/>
    <n v="103320"/>
    <n v="297780"/>
    <n v="615000"/>
    <n v="-317220"/>
    <d v="2019-07-01T00:00:00"/>
    <s v="July"/>
    <x v="2"/>
  </r>
  <r>
    <s v="Nigeria"/>
    <s v="Gala"/>
    <n v="2621"/>
    <n v="120"/>
    <n v="300"/>
    <n v="786300"/>
    <n v="11298"/>
    <n v="775002"/>
    <n v="67250"/>
    <n v="707752"/>
    <d v="2018-10-01T00:00:00"/>
    <s v="October"/>
    <x v="3"/>
  </r>
  <r>
    <s v="Germany"/>
    <s v="Gala"/>
    <n v="3735"/>
    <n v="120"/>
    <n v="300"/>
    <n v="1120500"/>
    <n v="106512"/>
    <n v="1013988"/>
    <n v="634000"/>
    <n v="379988"/>
    <d v="2018-11-01T00:00:00"/>
    <s v="December"/>
    <x v="3"/>
  </r>
  <r>
    <s v="Canada"/>
    <s v="Plantain Chips"/>
    <n v="4320"/>
    <n v="250"/>
    <n v="7"/>
    <n v="30240"/>
    <n v="2844.94"/>
    <n v="27395.06"/>
    <n v="14515"/>
    <n v="12880.060000000001"/>
    <d v="2019-03-01T00:00:00"/>
    <s v="March"/>
    <x v="2"/>
  </r>
  <r>
    <s v="Austria"/>
    <s v="Plantain Chips"/>
    <n v="2828"/>
    <n v="250"/>
    <n v="300"/>
    <n v="848400"/>
    <n v="106722"/>
    <n v="741678"/>
    <n v="635250"/>
    <n v="106428"/>
    <d v="2019-08-01T00:00:00"/>
    <s v="November"/>
    <x v="2"/>
  </r>
  <r>
    <s v="Nigeria"/>
    <s v="Plantain Chips"/>
    <n v="2586"/>
    <n v="250"/>
    <n v="300"/>
    <n v="775800"/>
    <n v="11298"/>
    <n v="764502"/>
    <n v="67250"/>
    <n v="697252"/>
    <d v="2018-10-01T00:00:00"/>
    <s v="October"/>
    <x v="3"/>
  </r>
  <r>
    <s v="Nigeria"/>
    <s v="Plantain Chips"/>
    <n v="1248"/>
    <n v="250"/>
    <n v="300"/>
    <n v="374400"/>
    <n v="62832"/>
    <n v="311568"/>
    <n v="374000"/>
    <n v="-62432"/>
    <d v="2019-10-01T00:00:00"/>
    <s v="October"/>
    <x v="2"/>
  </r>
  <r>
    <s v="Austria"/>
    <s v="Plantain Chips"/>
    <n v="4035"/>
    <n v="250"/>
    <n v="300"/>
    <n v="1210500"/>
    <n v="42420"/>
    <n v="1168080"/>
    <n v="252500"/>
    <n v="915580"/>
    <d v="2019-10-01T00:00:00"/>
    <s v="October"/>
    <x v="2"/>
  </r>
  <r>
    <s v="United Kingdom"/>
    <s v="Plantain Chips"/>
    <n v="359"/>
    <n v="250"/>
    <n v="350"/>
    <n v="125650"/>
    <n v="62769"/>
    <n v="62881"/>
    <n v="333060"/>
    <n v="-270179"/>
    <d v="2018-12-01T00:00:00"/>
    <s v="December"/>
    <x v="3"/>
  </r>
  <r>
    <s v="Nigeria"/>
    <s v="Cookies"/>
    <n v="3926"/>
    <n v="260"/>
    <n v="300"/>
    <n v="1177800"/>
    <n v="37296"/>
    <n v="1140504"/>
    <n v="222000"/>
    <n v="918504"/>
    <d v="2019-03-01T00:00:00"/>
    <s v="March"/>
    <x v="2"/>
  </r>
  <r>
    <s v="Austria"/>
    <s v="Cookies"/>
    <n v="4247"/>
    <n v="260"/>
    <n v="125"/>
    <n v="530875"/>
    <n v="49770"/>
    <n v="481105"/>
    <n v="341280"/>
    <n v="139825"/>
    <d v="2019-05-01T00:00:00"/>
    <s v="March"/>
    <x v="2"/>
  </r>
  <r>
    <s v="United Kingdom"/>
    <s v="Cookies"/>
    <n v="2695"/>
    <n v="260"/>
    <n v="12"/>
    <n v="32340"/>
    <n v="4158"/>
    <n v="28182"/>
    <n v="7425"/>
    <n v="20757"/>
    <d v="2019-08-01T00:00:00"/>
    <s v="November"/>
    <x v="2"/>
  </r>
  <r>
    <s v="Nigeria"/>
    <s v="Cookies"/>
    <n v="1104"/>
    <n v="260"/>
    <n v="15"/>
    <n v="16560"/>
    <n v="3660.3"/>
    <n v="12899.7"/>
    <n v="17430"/>
    <n v="-4530.2999999999993"/>
    <d v="2018-10-01T00:00:00"/>
    <s v="October"/>
    <x v="3"/>
  </r>
  <r>
    <s v="Austria"/>
    <s v="Cookies"/>
    <n v="1449"/>
    <n v="260"/>
    <n v="12"/>
    <n v="17388"/>
    <n v="4895.5200000000004"/>
    <n v="12492.48"/>
    <n v="8742"/>
    <n v="3750.4799999999996"/>
    <d v="2019-10-01T00:00:00"/>
    <s v="October"/>
    <x v="2"/>
  </r>
  <r>
    <s v="United Kingdom"/>
    <s v="Cookies"/>
    <n v="1131"/>
    <n v="260"/>
    <n v="7"/>
    <n v="7917"/>
    <n v="1696.38"/>
    <n v="6220.62"/>
    <n v="8655"/>
    <n v="-2434.38"/>
    <d v="2019-10-01T00:00:00"/>
    <s v="October"/>
    <x v="2"/>
  </r>
  <r>
    <s v="Canada"/>
    <s v="Cookies"/>
    <n v="1468"/>
    <n v="260"/>
    <n v="7"/>
    <n v="10276"/>
    <n v="1692.46"/>
    <n v="8583.5400000000009"/>
    <n v="8635"/>
    <n v="-51.459999999999127"/>
    <d v="2018-10-01T00:00:00"/>
    <s v="October"/>
    <x v="3"/>
  </r>
  <r>
    <s v="Canada"/>
    <s v="Cookies"/>
    <n v="1272"/>
    <n v="260"/>
    <n v="15"/>
    <n v="19080"/>
    <n v="3927"/>
    <n v="15153"/>
    <n v="18700"/>
    <n v="-3547"/>
    <d v="2018-11-01T00:00:00"/>
    <s v="December"/>
    <x v="3"/>
  </r>
  <r>
    <s v="United Kingdom"/>
    <s v="Cabin Biscuit"/>
    <n v="1403"/>
    <n v="3"/>
    <n v="125"/>
    <n v="175375"/>
    <n v="22012.5"/>
    <n v="153362.5"/>
    <n v="140880"/>
    <n v="12482.5"/>
    <d v="2019-08-01T00:00:00"/>
    <s v="November"/>
    <x v="2"/>
  </r>
  <r>
    <s v="Germany"/>
    <s v="Cabin Biscuit"/>
    <n v="2161"/>
    <n v="3"/>
    <n v="125"/>
    <n v="270125"/>
    <n v="51881.25"/>
    <n v="218243.75"/>
    <n v="332040"/>
    <n v="-113796.25"/>
    <d v="2019-08-01T00:00:00"/>
    <s v="November"/>
    <x v="3"/>
  </r>
  <r>
    <s v="Germany"/>
    <s v="Cabin Biscuit"/>
    <n v="1937"/>
    <n v="3"/>
    <n v="125"/>
    <n v="242125"/>
    <n v="20343.75"/>
    <n v="221781.25"/>
    <n v="130200"/>
    <n v="91581.25"/>
    <d v="2019-10-01T00:00:00"/>
    <s v="October"/>
    <x v="2"/>
  </r>
  <r>
    <s v="Canada"/>
    <s v="Bounty Chocolate"/>
    <n v="2879"/>
    <n v="5"/>
    <n v="300"/>
    <n v="863700"/>
    <n v="24570"/>
    <n v="839130"/>
    <n v="136500"/>
    <n v="702630"/>
    <d v="2019-10-01T00:00:00"/>
    <s v="October"/>
    <x v="3"/>
  </r>
  <r>
    <s v="Germany"/>
    <s v="Pringles"/>
    <n v="1330"/>
    <n v="10"/>
    <n v="20"/>
    <n v="26600"/>
    <n v="3474"/>
    <n v="23126"/>
    <n v="11580"/>
    <n v="11546"/>
    <d v="2019-03-01T00:00:00"/>
    <s v="March"/>
    <x v="2"/>
  </r>
  <r>
    <s v="Nigeria"/>
    <s v="Pringles"/>
    <n v="2426"/>
    <n v="10"/>
    <n v="15"/>
    <n v="36390"/>
    <n v="3631.5"/>
    <n v="32758.5"/>
    <n v="16140"/>
    <n v="16618.5"/>
    <d v="2019-04-01T00:00:00"/>
    <s v="July"/>
    <x v="2"/>
  </r>
  <r>
    <s v="Canada"/>
    <s v="Pringles"/>
    <n v="2033"/>
    <n v="10"/>
    <n v="7"/>
    <n v="14231"/>
    <n v="2661.75"/>
    <n v="11569.25"/>
    <n v="12675"/>
    <n v="-1105.75"/>
    <d v="2019-04-01T00:00:00"/>
    <s v="July"/>
    <x v="2"/>
  </r>
  <r>
    <s v="Canada"/>
    <s v="Pringles"/>
    <n v="2029"/>
    <n v="10"/>
    <n v="350"/>
    <n v="710150"/>
    <n v="149677.5"/>
    <n v="560472.5"/>
    <n v="741260"/>
    <n v="-180787.5"/>
    <d v="2019-05-01T00:00:00"/>
    <s v="March"/>
    <x v="2"/>
  </r>
  <r>
    <s v="Nigeria"/>
    <s v="Pringles"/>
    <n v="1049"/>
    <n v="10"/>
    <n v="15"/>
    <n v="15735"/>
    <n v="5757.75"/>
    <n v="9977.25"/>
    <n v="25590"/>
    <n v="-15612.75"/>
    <d v="2019-08-01T00:00:00"/>
    <s v="November"/>
    <x v="2"/>
  </r>
  <r>
    <s v="Austria"/>
    <s v="Pringles"/>
    <n v="1062"/>
    <n v="10"/>
    <n v="20"/>
    <n v="21240"/>
    <n v="801"/>
    <n v="20439"/>
    <n v="2670"/>
    <n v="17769"/>
    <d v="2018-10-01T00:00:00"/>
    <s v="October"/>
    <x v="3"/>
  </r>
  <r>
    <s v="Germany"/>
    <s v="Pringles"/>
    <n v="2509"/>
    <n v="10"/>
    <n v="125"/>
    <n v="313625"/>
    <n v="20343.75"/>
    <n v="293281.25"/>
    <n v="130200"/>
    <n v="163081.25"/>
    <d v="2019-10-01T00:00:00"/>
    <s v="October"/>
    <x v="2"/>
  </r>
  <r>
    <s v="Germany"/>
    <s v="Pringles"/>
    <n v="1743"/>
    <n v="10"/>
    <n v="15"/>
    <n v="26145"/>
    <n v="2643.75"/>
    <n v="23501.25"/>
    <n v="11750"/>
    <n v="11751.25"/>
    <d v="2019-10-01T00:00:00"/>
    <s v="October"/>
    <x v="2"/>
  </r>
  <r>
    <s v="Austria"/>
    <s v="Pringles"/>
    <n v="3418"/>
    <n v="10"/>
    <n v="350"/>
    <n v="1196300"/>
    <n v="105367.5"/>
    <n v="1090932.5"/>
    <n v="521820"/>
    <n v="569112.5"/>
    <d v="2018-11-01T00:00:00"/>
    <s v="December"/>
    <x v="3"/>
  </r>
  <r>
    <s v="Canada"/>
    <s v="Pringles"/>
    <n v="1751"/>
    <n v="10"/>
    <n v="350"/>
    <n v="612850"/>
    <n v="112927.5"/>
    <n v="499922.5"/>
    <n v="559260"/>
    <n v="-59337.5"/>
    <d v="2018-11-01T00:00:00"/>
    <s v="December"/>
    <x v="3"/>
  </r>
  <r>
    <s v="Austria"/>
    <s v="Pringles"/>
    <n v="3228"/>
    <n v="10"/>
    <n v="12"/>
    <n v="38736"/>
    <n v="1645.2"/>
    <n v="37090.800000000003"/>
    <n v="2742"/>
    <n v="34348.800000000003"/>
    <d v="2019-12-01T00:00:00"/>
    <s v="December"/>
    <x v="2"/>
  </r>
  <r>
    <s v="United Kingdom"/>
    <s v="Pringles"/>
    <n v="1105"/>
    <n v="10"/>
    <n v="20"/>
    <n v="22100"/>
    <n v="879"/>
    <n v="21221"/>
    <n v="2930"/>
    <n v="18291"/>
    <d v="2019-12-01T00:00:00"/>
    <s v="December"/>
    <x v="2"/>
  </r>
  <r>
    <s v="Canada"/>
    <s v="Gala"/>
    <n v="2778"/>
    <n v="120"/>
    <n v="12"/>
    <n v="33336"/>
    <n v="900"/>
    <n v="32436"/>
    <n v="1500"/>
    <n v="30936"/>
    <d v="2019-03-01T00:00:00"/>
    <s v="March"/>
    <x v="2"/>
  </r>
  <r>
    <s v="United Kingdom"/>
    <s v="Gala"/>
    <n v="1173"/>
    <n v="120"/>
    <n v="15"/>
    <n v="17595"/>
    <n v="6358.5"/>
    <n v="11236.5"/>
    <n v="28260"/>
    <n v="-17023.5"/>
    <d v="2019-05-01T00:00:00"/>
    <s v="March"/>
    <x v="2"/>
  </r>
  <r>
    <s v="United Kingdom"/>
    <s v="Gala"/>
    <n v="3160"/>
    <n v="120"/>
    <n v="125"/>
    <n v="395000"/>
    <n v="12431.25"/>
    <n v="382568.75"/>
    <n v="79560"/>
    <n v="303008.75"/>
    <d v="2019-09-01T00:00:00"/>
    <s v="October"/>
    <x v="2"/>
  </r>
  <r>
    <s v="Austria"/>
    <s v="Gala"/>
    <n v="4322"/>
    <n v="120"/>
    <n v="300"/>
    <n v="1296600"/>
    <n v="115830"/>
    <n v="1180770"/>
    <n v="643500"/>
    <n v="537270"/>
    <d v="2018-11-01T00:00:00"/>
    <s v="December"/>
    <x v="3"/>
  </r>
  <r>
    <s v="Austria"/>
    <s v="Gala"/>
    <n v="1901"/>
    <n v="120"/>
    <n v="125"/>
    <n v="237625"/>
    <n v="45712.5"/>
    <n v="191912.5"/>
    <n v="292560"/>
    <n v="-100647.5"/>
    <d v="2018-12-01T00:00:00"/>
    <s v="December"/>
    <x v="3"/>
  </r>
  <r>
    <s v="Austria"/>
    <s v="Gala"/>
    <n v="2980"/>
    <n v="120"/>
    <n v="12"/>
    <n v="35760"/>
    <n v="1645.2"/>
    <n v="34114.800000000003"/>
    <n v="2742"/>
    <n v="31372.800000000003"/>
    <d v="2019-12-01T00:00:00"/>
    <s v="December"/>
    <x v="2"/>
  </r>
  <r>
    <s v="Nigeria"/>
    <s v="Plantain Chips"/>
    <n v="4068"/>
    <n v="250"/>
    <n v="20"/>
    <n v="81360"/>
    <n v="2596.5"/>
    <n v="78763.5"/>
    <n v="8655"/>
    <n v="70108.5"/>
    <d v="2019-07-01T00:00:00"/>
    <s v="July"/>
    <x v="2"/>
  </r>
  <r>
    <s v="Germany"/>
    <s v="Plantain Chips"/>
    <n v="2105"/>
    <n v="250"/>
    <n v="15"/>
    <n v="31575"/>
    <n v="1107"/>
    <n v="30468"/>
    <n v="4920"/>
    <n v="25548"/>
    <d v="2019-07-01T00:00:00"/>
    <s v="July"/>
    <x v="2"/>
  </r>
  <r>
    <s v="Austria"/>
    <s v="Plantain Chips"/>
    <n v="1647"/>
    <n v="250"/>
    <n v="20"/>
    <n v="32940"/>
    <n v="801"/>
    <n v="32139"/>
    <n v="2670"/>
    <n v="29469"/>
    <d v="2018-10-01T00:00:00"/>
    <s v="October"/>
    <x v="3"/>
  </r>
  <r>
    <s v="Germany"/>
    <s v="Plantain Chips"/>
    <n v="235"/>
    <n v="250"/>
    <n v="15"/>
    <n v="3525"/>
    <n v="2643.75"/>
    <n v="881.25"/>
    <n v="11750"/>
    <n v="-10868.75"/>
    <d v="2019-10-01T00:00:00"/>
    <s v="October"/>
    <x v="2"/>
  </r>
  <r>
    <s v="Nigeria"/>
    <s v="Plantain Chips"/>
    <n v="3617"/>
    <n v="250"/>
    <n v="125"/>
    <n v="452125"/>
    <n v="55387.5"/>
    <n v="396737.5"/>
    <n v="354480"/>
    <n v="42257.5"/>
    <d v="2018-11-01T00:00:00"/>
    <s v="December"/>
    <x v="3"/>
  </r>
  <r>
    <s v="Germany"/>
    <s v="Plantain Chips"/>
    <n v="2106"/>
    <n v="250"/>
    <n v="125"/>
    <n v="263250"/>
    <n v="10350"/>
    <n v="252900"/>
    <n v="66240"/>
    <n v="186660"/>
    <d v="2019-11-01T00:00:00"/>
    <s v="December"/>
    <x v="2"/>
  </r>
  <r>
    <s v="United Kingdom"/>
    <s v="Plantain Chips"/>
    <n v="2351"/>
    <n v="250"/>
    <n v="20"/>
    <n v="47020"/>
    <n v="879"/>
    <n v="46141"/>
    <n v="2930"/>
    <n v="43211"/>
    <d v="2019-12-01T00:00:00"/>
    <s v="December"/>
    <x v="2"/>
  </r>
  <r>
    <s v="United Kingdom"/>
    <s v="Cookies"/>
    <n v="1897"/>
    <n v="260"/>
    <n v="300"/>
    <n v="569100"/>
    <n v="111375"/>
    <n v="457725"/>
    <n v="618750"/>
    <n v="-161025"/>
    <d v="2019-03-01T00:00:00"/>
    <s v="March"/>
    <x v="2"/>
  </r>
  <r>
    <s v="Canada"/>
    <s v="Cookies"/>
    <n v="647"/>
    <n v="260"/>
    <n v="300"/>
    <n v="194100"/>
    <n v="24570"/>
    <n v="169530"/>
    <n v="136500"/>
    <n v="33030"/>
    <d v="2019-10-01T00:00:00"/>
    <s v="October"/>
    <x v="2"/>
  </r>
  <r>
    <s v="Canada"/>
    <s v="Bounty Chocolate"/>
    <n v="3621"/>
    <n v="5"/>
    <n v="7"/>
    <n v="25347"/>
    <n v="1436.4"/>
    <n v="23910.6"/>
    <n v="6840"/>
    <n v="17070.599999999999"/>
    <d v="2019-02-01T00:00:00"/>
    <s v="February"/>
    <x v="2"/>
  </r>
  <r>
    <s v="Nigeria"/>
    <s v="Pringles"/>
    <n v="3221"/>
    <n v="10"/>
    <n v="7"/>
    <n v="22547"/>
    <n v="759.15000000000009"/>
    <n v="21787.85"/>
    <n v="3615"/>
    <n v="18172.849999999999"/>
    <d v="2019-04-01T00:00:00"/>
    <s v="July"/>
    <x v="2"/>
  </r>
  <r>
    <s v="Austria"/>
    <s v="Plantain Chips"/>
    <n v="493"/>
    <n v="250"/>
    <n v="12"/>
    <n v="5916"/>
    <n v="3250.8"/>
    <n v="2665.2"/>
    <n v="5418"/>
    <n v="-2752.8"/>
    <d v="2019-05-01T00:00:00"/>
    <s v="March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3" dataOnRows="1" applyNumberFormats="0" applyBorderFormats="0" applyFontFormats="0" applyPatternFormats="0" applyAlignmentFormats="0" applyWidthHeightFormats="1" dataCaption="Data" updatedVersion="7" showMemberPropertyTips="0" useAutoFormatting="1" rowGrandTotals="0" colGrandTotals="0" itemPrintTitles="1" createdVersion="1" indent="0" compact="0" compactData="0" gridDropZones="1">
  <location ref="C21:G35" firstHeaderRow="1" firstDataRow="2" firstDataCol="1"/>
  <pivotFields count="13">
    <pivotField compact="0" outline="0" showAll="0" includeNewItemsInFilter="1"/>
    <pivotField compact="0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44" outline="0" showAll="0" includeNewItemsInFilter="1"/>
    <pivotField compact="0" numFmtId="14" outline="0" showAll="0" includeNewItemsInFilter="1"/>
    <pivotField compact="0" outline="0" showAll="0" includeNewItemsInFilter="1"/>
    <pivotField axis="axisCol" compact="0" outline="0" showAll="0" includeNewItemsInFilter="1">
      <items count="5">
        <item x="1"/>
        <item x="0"/>
        <item x="3"/>
        <item x="2"/>
        <item t="default"/>
      </items>
    </pivotField>
  </pivotFields>
  <rowItems count="1">
    <i/>
  </rowItems>
  <colFields count="1">
    <field x="12"/>
  </colFields>
  <colItems count="4">
    <i>
      <x/>
    </i>
    <i>
      <x v="1"/>
    </i>
    <i>
      <x v="2"/>
    </i>
    <i>
      <x v="3"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M753" totalsRowShown="0" dataDxfId="0" tableBorderDxfId="14" dataCellStyle="Currency">
  <autoFilter ref="A1:M753"/>
  <tableColumns count="13">
    <tableColumn id="1" name="Country" dataDxfId="13"/>
    <tableColumn id="2" name="Product" dataDxfId="12" dataCellStyle="Currency"/>
    <tableColumn id="3" name="Units Sold" dataDxfId="11"/>
    <tableColumn id="4" name="Cost Price" dataDxfId="10" dataCellStyle="Currency"/>
    <tableColumn id="5" name="Sale Price" dataDxfId="9" dataCellStyle="Currency"/>
    <tableColumn id="6" name="Gross Sales" dataDxfId="8" dataCellStyle="Currency"/>
    <tableColumn id="7" name="Discounts" dataDxfId="7" dataCellStyle="Currency"/>
    <tableColumn id="8" name=" Sales" dataDxfId="6" dataCellStyle="Currency"/>
    <tableColumn id="9" name="Cost of Goods" dataDxfId="5" dataCellStyle="Currency"/>
    <tableColumn id="10" name="Profit" dataDxfId="4" dataCellStyle="Currency"/>
    <tableColumn id="11" name="Date" dataDxfId="3" dataCellStyle="Currency"/>
    <tableColumn id="12" name="Month Name" dataDxfId="2" dataCellStyle="Currency"/>
    <tableColumn id="13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763"/>
  <sheetViews>
    <sheetView topLeftCell="A2" zoomScale="85" zoomScaleNormal="85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27.7109375" customWidth="1"/>
    <col min="3" max="3" width="14.28515625" style="7" customWidth="1"/>
    <col min="4" max="4" width="22.42578125" style="8" customWidth="1"/>
    <col min="5" max="5" width="16.42578125" style="8" customWidth="1"/>
    <col min="6" max="6" width="14.7109375" style="8" bestFit="1" customWidth="1"/>
    <col min="7" max="8" width="14.28515625" style="8" bestFit="1" customWidth="1"/>
    <col min="9" max="9" width="17.7109375" style="8" customWidth="1"/>
    <col min="10" max="10" width="16.7109375" style="7" customWidth="1"/>
    <col min="11" max="11" width="18.42578125" style="10" bestFit="1" customWidth="1"/>
    <col min="12" max="12" width="17.140625" style="5" bestFit="1" customWidth="1"/>
    <col min="13" max="13" width="16.5703125" style="4" bestFit="1" customWidth="1"/>
    <col min="14" max="14" width="7.5703125" style="1" bestFit="1" customWidth="1"/>
  </cols>
  <sheetData>
    <row r="1" spans="1:14" x14ac:dyDescent="0.25">
      <c r="A1" s="49" t="s">
        <v>21</v>
      </c>
      <c r="B1" s="50" t="s">
        <v>22</v>
      </c>
      <c r="C1" s="51" t="s">
        <v>4</v>
      </c>
      <c r="D1" s="50" t="s">
        <v>52</v>
      </c>
      <c r="E1" s="50" t="s">
        <v>20</v>
      </c>
      <c r="F1" s="50" t="s">
        <v>1</v>
      </c>
      <c r="G1" s="50" t="s">
        <v>2</v>
      </c>
      <c r="H1" s="50" t="s">
        <v>19</v>
      </c>
      <c r="I1" s="50" t="s">
        <v>53</v>
      </c>
      <c r="J1" s="50" t="s">
        <v>18</v>
      </c>
      <c r="K1" s="52" t="s">
        <v>5</v>
      </c>
      <c r="L1" s="53" t="s">
        <v>23</v>
      </c>
      <c r="M1" s="53" t="s">
        <v>0</v>
      </c>
      <c r="N1"/>
    </row>
    <row r="2" spans="1:14" x14ac:dyDescent="0.25">
      <c r="A2" s="47" t="s">
        <v>48</v>
      </c>
      <c r="B2" s="2" t="s">
        <v>42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6</v>
      </c>
      <c r="M2" s="3">
        <v>2019</v>
      </c>
      <c r="N2"/>
    </row>
    <row r="3" spans="1:14" x14ac:dyDescent="0.25">
      <c r="A3" s="47" t="s">
        <v>49</v>
      </c>
      <c r="B3" s="2" t="s">
        <v>42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6</v>
      </c>
      <c r="M3" s="3">
        <v>2019</v>
      </c>
      <c r="N3"/>
    </row>
    <row r="4" spans="1:14" x14ac:dyDescent="0.25">
      <c r="A4" s="47" t="s">
        <v>24</v>
      </c>
      <c r="B4" s="2" t="s">
        <v>42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11</v>
      </c>
      <c r="M4" s="3">
        <v>2019</v>
      </c>
      <c r="N4"/>
    </row>
    <row r="5" spans="1:14" x14ac:dyDescent="0.25">
      <c r="A5" s="47" t="s">
        <v>49</v>
      </c>
      <c r="B5" s="2" t="s">
        <v>42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11</v>
      </c>
      <c r="M5" s="3">
        <v>2019</v>
      </c>
      <c r="N5"/>
    </row>
    <row r="6" spans="1:14" x14ac:dyDescent="0.25">
      <c r="A6" s="47" t="s">
        <v>50</v>
      </c>
      <c r="B6" s="2" t="s">
        <v>42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11</v>
      </c>
      <c r="M6" s="3">
        <v>2019</v>
      </c>
      <c r="N6"/>
    </row>
    <row r="7" spans="1:14" x14ac:dyDescent="0.25">
      <c r="A7" s="47" t="s">
        <v>49</v>
      </c>
      <c r="B7" s="2" t="s">
        <v>42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17</v>
      </c>
      <c r="M7" s="3">
        <v>2019</v>
      </c>
      <c r="N7"/>
    </row>
    <row r="8" spans="1:14" x14ac:dyDescent="0.25">
      <c r="A8" s="47" t="s">
        <v>49</v>
      </c>
      <c r="B8" s="2" t="s">
        <v>44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8</v>
      </c>
      <c r="M8" s="3">
        <v>2019</v>
      </c>
      <c r="N8"/>
    </row>
    <row r="9" spans="1:14" x14ac:dyDescent="0.25">
      <c r="A9" s="47" t="s">
        <v>48</v>
      </c>
      <c r="B9" s="2" t="s">
        <v>44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11</v>
      </c>
      <c r="M9" s="3">
        <v>2019</v>
      </c>
      <c r="N9"/>
    </row>
    <row r="10" spans="1:14" x14ac:dyDescent="0.25">
      <c r="A10" s="47" t="s">
        <v>24</v>
      </c>
      <c r="B10" s="2" t="s">
        <v>44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11</v>
      </c>
      <c r="M10" s="3">
        <v>2019</v>
      </c>
      <c r="N10"/>
    </row>
    <row r="11" spans="1:14" x14ac:dyDescent="0.25">
      <c r="A11" s="47" t="s">
        <v>49</v>
      </c>
      <c r="B11" s="2" t="s">
        <v>44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11</v>
      </c>
      <c r="M11" s="3">
        <v>2019</v>
      </c>
      <c r="N11"/>
    </row>
    <row r="12" spans="1:14" x14ac:dyDescent="0.25">
      <c r="A12" s="47" t="s">
        <v>50</v>
      </c>
      <c r="B12" s="2" t="s">
        <v>44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11</v>
      </c>
      <c r="M12" s="3">
        <v>2019</v>
      </c>
      <c r="N12"/>
    </row>
    <row r="13" spans="1:14" x14ac:dyDescent="0.25">
      <c r="A13" s="47" t="s">
        <v>48</v>
      </c>
      <c r="B13" s="2" t="s">
        <v>44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12</v>
      </c>
      <c r="M13" s="3">
        <v>2019</v>
      </c>
      <c r="N13"/>
    </row>
    <row r="14" spans="1:14" x14ac:dyDescent="0.25">
      <c r="A14" s="47" t="s">
        <v>50</v>
      </c>
      <c r="B14" s="2" t="s">
        <v>44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13</v>
      </c>
      <c r="M14" s="3">
        <v>2019</v>
      </c>
      <c r="N14"/>
    </row>
    <row r="15" spans="1:14" x14ac:dyDescent="0.25">
      <c r="A15" s="47" t="s">
        <v>49</v>
      </c>
      <c r="B15" s="2" t="s">
        <v>44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14</v>
      </c>
      <c r="M15" s="3">
        <v>2019</v>
      </c>
      <c r="N15"/>
    </row>
    <row r="16" spans="1:14" x14ac:dyDescent="0.25">
      <c r="A16" s="47" t="s">
        <v>48</v>
      </c>
      <c r="B16" s="2" t="s">
        <v>44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15</v>
      </c>
      <c r="M16" s="3">
        <v>2018</v>
      </c>
      <c r="N16"/>
    </row>
    <row r="17" spans="1:14" x14ac:dyDescent="0.25">
      <c r="A17" s="47" t="s">
        <v>51</v>
      </c>
      <c r="B17" s="2" t="s">
        <v>44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17</v>
      </c>
      <c r="M17" s="3">
        <v>2019</v>
      </c>
      <c r="N17"/>
    </row>
    <row r="18" spans="1:14" x14ac:dyDescent="0.25">
      <c r="A18" s="47" t="s">
        <v>48</v>
      </c>
      <c r="B18" s="2" t="s">
        <v>43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7</v>
      </c>
      <c r="M18" s="3">
        <v>2019</v>
      </c>
      <c r="N18"/>
    </row>
    <row r="19" spans="1:14" x14ac:dyDescent="0.25">
      <c r="A19" s="47" t="s">
        <v>50</v>
      </c>
      <c r="B19" s="2" t="s">
        <v>43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7</v>
      </c>
      <c r="M19" s="3">
        <v>2019</v>
      </c>
      <c r="N19"/>
    </row>
    <row r="20" spans="1:14" x14ac:dyDescent="0.25">
      <c r="A20" s="47" t="s">
        <v>48</v>
      </c>
      <c r="B20" s="2" t="s">
        <v>43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11</v>
      </c>
      <c r="M20" s="3">
        <v>2019</v>
      </c>
      <c r="N20"/>
    </row>
    <row r="21" spans="1:14" x14ac:dyDescent="0.25">
      <c r="A21" s="47" t="s">
        <v>49</v>
      </c>
      <c r="B21" s="2" t="s">
        <v>43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11</v>
      </c>
      <c r="M21" s="3">
        <v>2019</v>
      </c>
      <c r="N21"/>
    </row>
    <row r="22" spans="1:14" x14ac:dyDescent="0.25">
      <c r="A22" s="47" t="s">
        <v>49</v>
      </c>
      <c r="B22" s="2" t="s">
        <v>43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12</v>
      </c>
      <c r="M22" s="3">
        <v>2019</v>
      </c>
      <c r="N22"/>
    </row>
    <row r="23" spans="1:14" x14ac:dyDescent="0.25">
      <c r="A23" s="47" t="s">
        <v>50</v>
      </c>
      <c r="B23" s="2" t="s">
        <v>43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13</v>
      </c>
      <c r="M23" s="3">
        <v>2019</v>
      </c>
      <c r="N23"/>
    </row>
    <row r="24" spans="1:14" x14ac:dyDescent="0.25">
      <c r="A24" s="47" t="s">
        <v>24</v>
      </c>
      <c r="B24" s="2" t="s">
        <v>43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14</v>
      </c>
      <c r="M24" s="3">
        <v>2018</v>
      </c>
      <c r="N24"/>
    </row>
    <row r="25" spans="1:14" x14ac:dyDescent="0.25">
      <c r="A25" s="47" t="s">
        <v>50</v>
      </c>
      <c r="B25" s="2" t="s">
        <v>43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14</v>
      </c>
      <c r="M25" s="3">
        <v>2018</v>
      </c>
      <c r="N25"/>
    </row>
    <row r="26" spans="1:14" x14ac:dyDescent="0.25">
      <c r="A26" s="47" t="s">
        <v>50</v>
      </c>
      <c r="B26" s="2" t="s">
        <v>43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14</v>
      </c>
      <c r="M26" s="3">
        <v>2019</v>
      </c>
      <c r="N26"/>
    </row>
    <row r="27" spans="1:14" x14ac:dyDescent="0.25">
      <c r="A27" s="47" t="s">
        <v>51</v>
      </c>
      <c r="B27" s="2" t="s">
        <v>43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15</v>
      </c>
      <c r="M27" s="3">
        <v>2019</v>
      </c>
      <c r="N27"/>
    </row>
    <row r="28" spans="1:14" x14ac:dyDescent="0.25">
      <c r="A28" s="47" t="s">
        <v>48</v>
      </c>
      <c r="B28" s="2" t="s">
        <v>43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16</v>
      </c>
      <c r="M28" s="3">
        <v>2018</v>
      </c>
      <c r="N28"/>
    </row>
    <row r="29" spans="1:14" x14ac:dyDescent="0.25">
      <c r="A29" s="47" t="s">
        <v>51</v>
      </c>
      <c r="B29" s="2" t="s">
        <v>43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16</v>
      </c>
      <c r="M29" s="3">
        <v>2018</v>
      </c>
      <c r="N29"/>
    </row>
    <row r="30" spans="1:14" x14ac:dyDescent="0.25">
      <c r="A30" s="47" t="s">
        <v>48</v>
      </c>
      <c r="B30" s="2" t="s">
        <v>43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17</v>
      </c>
      <c r="M30" s="3">
        <v>2018</v>
      </c>
      <c r="N30"/>
    </row>
    <row r="31" spans="1:14" x14ac:dyDescent="0.25">
      <c r="A31" s="47" t="s">
        <v>48</v>
      </c>
      <c r="B31" s="2" t="s">
        <v>43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17</v>
      </c>
      <c r="M31" s="3">
        <v>2019</v>
      </c>
      <c r="N31"/>
    </row>
    <row r="32" spans="1:14" x14ac:dyDescent="0.25">
      <c r="A32" s="47" t="s">
        <v>49</v>
      </c>
      <c r="B32" s="2" t="s">
        <v>43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17</v>
      </c>
      <c r="M32" s="3">
        <v>2019</v>
      </c>
      <c r="N32"/>
    </row>
    <row r="33" spans="1:14" x14ac:dyDescent="0.25">
      <c r="A33" s="47" t="s">
        <v>50</v>
      </c>
      <c r="B33" s="2" t="s">
        <v>46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6</v>
      </c>
      <c r="M33" s="3">
        <v>2019</v>
      </c>
      <c r="N33"/>
    </row>
    <row r="34" spans="1:14" x14ac:dyDescent="0.25">
      <c r="A34" s="47" t="s">
        <v>24</v>
      </c>
      <c r="B34" s="2" t="s">
        <v>46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7</v>
      </c>
      <c r="M34" s="3">
        <v>2019</v>
      </c>
      <c r="N34"/>
    </row>
    <row r="35" spans="1:14" x14ac:dyDescent="0.25">
      <c r="A35" s="47" t="s">
        <v>49</v>
      </c>
      <c r="B35" s="2" t="s">
        <v>46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8</v>
      </c>
      <c r="M35" s="3">
        <v>2019</v>
      </c>
      <c r="N35"/>
    </row>
    <row r="36" spans="1:14" x14ac:dyDescent="0.25">
      <c r="A36" s="47" t="s">
        <v>49</v>
      </c>
      <c r="B36" s="2" t="s">
        <v>46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11</v>
      </c>
      <c r="M36" s="3">
        <v>2019</v>
      </c>
      <c r="N36"/>
    </row>
    <row r="37" spans="1:14" x14ac:dyDescent="0.25">
      <c r="A37" s="47" t="s">
        <v>49</v>
      </c>
      <c r="B37" s="2" t="s">
        <v>46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11</v>
      </c>
      <c r="M37" s="3">
        <v>2019</v>
      </c>
      <c r="N37"/>
    </row>
    <row r="38" spans="1:14" x14ac:dyDescent="0.25">
      <c r="A38" s="47" t="s">
        <v>51</v>
      </c>
      <c r="B38" s="2" t="s">
        <v>46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13</v>
      </c>
      <c r="M38" s="3">
        <v>2019</v>
      </c>
      <c r="N38"/>
    </row>
    <row r="39" spans="1:14" x14ac:dyDescent="0.25">
      <c r="A39" s="47" t="s">
        <v>48</v>
      </c>
      <c r="B39" s="2" t="s">
        <v>46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15</v>
      </c>
      <c r="M39" s="3">
        <v>2018</v>
      </c>
      <c r="N39"/>
    </row>
    <row r="40" spans="1:14" x14ac:dyDescent="0.25">
      <c r="A40" s="47" t="s">
        <v>48</v>
      </c>
      <c r="B40" s="2" t="s">
        <v>47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7</v>
      </c>
      <c r="M40" s="3">
        <v>2019</v>
      </c>
      <c r="N40"/>
    </row>
    <row r="41" spans="1:14" x14ac:dyDescent="0.25">
      <c r="A41" s="47" t="s">
        <v>49</v>
      </c>
      <c r="B41" s="2" t="s">
        <v>47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9</v>
      </c>
      <c r="M41" s="3">
        <v>2019</v>
      </c>
      <c r="N41"/>
    </row>
    <row r="42" spans="1:14" x14ac:dyDescent="0.25">
      <c r="A42" s="47" t="s">
        <v>24</v>
      </c>
      <c r="B42" s="2" t="s">
        <v>47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11</v>
      </c>
      <c r="M42" s="3">
        <v>2019</v>
      </c>
      <c r="N42"/>
    </row>
    <row r="43" spans="1:14" x14ac:dyDescent="0.25">
      <c r="A43" s="47" t="s">
        <v>49</v>
      </c>
      <c r="B43" s="2" t="s">
        <v>47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11</v>
      </c>
      <c r="M43" s="3">
        <v>2019</v>
      </c>
      <c r="N43"/>
    </row>
    <row r="44" spans="1:14" x14ac:dyDescent="0.25">
      <c r="A44" s="47" t="s">
        <v>24</v>
      </c>
      <c r="B44" s="2" t="s">
        <v>47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14</v>
      </c>
      <c r="M44" s="3">
        <v>2018</v>
      </c>
      <c r="N44"/>
    </row>
    <row r="45" spans="1:14" x14ac:dyDescent="0.25">
      <c r="A45" s="47" t="s">
        <v>24</v>
      </c>
      <c r="B45" s="2" t="s">
        <v>47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14</v>
      </c>
      <c r="M45" s="3">
        <v>2019</v>
      </c>
      <c r="N45"/>
    </row>
    <row r="46" spans="1:14" x14ac:dyDescent="0.25">
      <c r="A46" s="47" t="s">
        <v>48</v>
      </c>
      <c r="B46" s="2" t="s">
        <v>47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17</v>
      </c>
      <c r="M46" s="3">
        <v>2019</v>
      </c>
      <c r="N46"/>
    </row>
    <row r="47" spans="1:14" x14ac:dyDescent="0.25">
      <c r="A47" s="47" t="s">
        <v>24</v>
      </c>
      <c r="B47" s="2" t="s">
        <v>45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7</v>
      </c>
      <c r="M47" s="3">
        <v>2019</v>
      </c>
      <c r="N47"/>
    </row>
    <row r="48" spans="1:14" x14ac:dyDescent="0.25">
      <c r="A48" s="47" t="s">
        <v>51</v>
      </c>
      <c r="B48" s="2" t="s">
        <v>45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9</v>
      </c>
      <c r="M48" s="3">
        <v>2019</v>
      </c>
      <c r="N48"/>
    </row>
    <row r="49" spans="1:14" x14ac:dyDescent="0.25">
      <c r="A49" s="47" t="s">
        <v>49</v>
      </c>
      <c r="B49" s="2" t="s">
        <v>45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9</v>
      </c>
      <c r="M49" s="3">
        <v>2019</v>
      </c>
      <c r="N49"/>
    </row>
    <row r="50" spans="1:14" x14ac:dyDescent="0.25">
      <c r="A50" s="47" t="s">
        <v>24</v>
      </c>
      <c r="B50" s="2" t="s">
        <v>45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11</v>
      </c>
      <c r="M50" s="3">
        <v>2019</v>
      </c>
      <c r="N50"/>
    </row>
    <row r="51" spans="1:14" x14ac:dyDescent="0.25">
      <c r="A51" s="47" t="s">
        <v>49</v>
      </c>
      <c r="B51" s="2" t="s">
        <v>45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12</v>
      </c>
      <c r="M51" s="3">
        <v>2019</v>
      </c>
      <c r="N51"/>
    </row>
    <row r="52" spans="1:14" x14ac:dyDescent="0.25">
      <c r="A52" s="47" t="s">
        <v>51</v>
      </c>
      <c r="B52" s="2" t="s">
        <v>45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13</v>
      </c>
      <c r="M52" s="3">
        <v>2019</v>
      </c>
      <c r="N52"/>
    </row>
    <row r="53" spans="1:14" x14ac:dyDescent="0.25">
      <c r="A53" s="47" t="s">
        <v>51</v>
      </c>
      <c r="B53" s="2" t="s">
        <v>45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15</v>
      </c>
      <c r="M53" s="3">
        <v>2019</v>
      </c>
      <c r="N53"/>
    </row>
    <row r="54" spans="1:14" x14ac:dyDescent="0.25">
      <c r="A54" s="47" t="s">
        <v>51</v>
      </c>
      <c r="B54" s="2" t="s">
        <v>45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17</v>
      </c>
      <c r="M54" s="3">
        <v>2019</v>
      </c>
      <c r="N54"/>
    </row>
    <row r="55" spans="1:14" x14ac:dyDescent="0.25">
      <c r="A55" s="47" t="s">
        <v>24</v>
      </c>
      <c r="B55" s="2" t="s">
        <v>43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6</v>
      </c>
      <c r="M55" s="3">
        <v>2019</v>
      </c>
      <c r="N55"/>
    </row>
    <row r="56" spans="1:14" x14ac:dyDescent="0.25">
      <c r="A56" s="47" t="s">
        <v>24</v>
      </c>
      <c r="B56" s="2" t="s">
        <v>43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7</v>
      </c>
      <c r="M56" s="3">
        <v>2019</v>
      </c>
      <c r="N56"/>
    </row>
    <row r="57" spans="1:14" x14ac:dyDescent="0.25">
      <c r="A57" s="47" t="s">
        <v>24</v>
      </c>
      <c r="B57" s="2" t="s">
        <v>43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10</v>
      </c>
      <c r="M57" s="3">
        <v>2019</v>
      </c>
      <c r="N57"/>
    </row>
    <row r="58" spans="1:14" x14ac:dyDescent="0.25">
      <c r="A58" s="47" t="s">
        <v>24</v>
      </c>
      <c r="B58" s="2" t="s">
        <v>46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16</v>
      </c>
      <c r="M58" s="3">
        <v>2019</v>
      </c>
      <c r="N58"/>
    </row>
    <row r="59" spans="1:14" x14ac:dyDescent="0.25">
      <c r="A59" s="47" t="s">
        <v>48</v>
      </c>
      <c r="B59" s="2" t="s">
        <v>47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8</v>
      </c>
      <c r="M59" s="3">
        <v>2019</v>
      </c>
      <c r="N59"/>
    </row>
    <row r="60" spans="1:14" x14ac:dyDescent="0.25">
      <c r="A60" s="47" t="s">
        <v>51</v>
      </c>
      <c r="B60" s="2" t="s">
        <v>42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7</v>
      </c>
      <c r="M60" s="3">
        <v>2019</v>
      </c>
      <c r="N60"/>
    </row>
    <row r="61" spans="1:14" x14ac:dyDescent="0.25">
      <c r="A61" s="47" t="s">
        <v>50</v>
      </c>
      <c r="B61" s="2" t="s">
        <v>42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8</v>
      </c>
      <c r="M61" s="3">
        <v>2019</v>
      </c>
      <c r="N61"/>
    </row>
    <row r="62" spans="1:14" x14ac:dyDescent="0.25">
      <c r="A62" s="47" t="s">
        <v>51</v>
      </c>
      <c r="B62" s="2" t="s">
        <v>42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12</v>
      </c>
      <c r="M62" s="3">
        <v>2019</v>
      </c>
      <c r="N62"/>
    </row>
    <row r="63" spans="1:14" x14ac:dyDescent="0.25">
      <c r="A63" s="47" t="s">
        <v>48</v>
      </c>
      <c r="B63" s="2" t="s">
        <v>42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14</v>
      </c>
      <c r="M63" s="3">
        <v>2019</v>
      </c>
      <c r="N63"/>
    </row>
    <row r="64" spans="1:14" x14ac:dyDescent="0.25">
      <c r="A64" s="47" t="s">
        <v>51</v>
      </c>
      <c r="B64" s="2" t="s">
        <v>42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14</v>
      </c>
      <c r="M64" s="3">
        <v>2018</v>
      </c>
      <c r="N64"/>
    </row>
    <row r="65" spans="1:14" x14ac:dyDescent="0.25">
      <c r="A65" s="47" t="s">
        <v>24</v>
      </c>
      <c r="B65" s="2" t="s">
        <v>42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14</v>
      </c>
      <c r="M65" s="3">
        <v>2019</v>
      </c>
      <c r="N65"/>
    </row>
    <row r="66" spans="1:14" x14ac:dyDescent="0.25">
      <c r="A66" s="47" t="s">
        <v>49</v>
      </c>
      <c r="B66" s="2" t="s">
        <v>42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15</v>
      </c>
      <c r="M66" s="3">
        <v>2018</v>
      </c>
      <c r="N66"/>
    </row>
    <row r="67" spans="1:14" x14ac:dyDescent="0.25">
      <c r="A67" s="47" t="s">
        <v>50</v>
      </c>
      <c r="B67" s="2" t="s">
        <v>42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15</v>
      </c>
      <c r="M67" s="3">
        <v>2018</v>
      </c>
      <c r="N67"/>
    </row>
    <row r="68" spans="1:14" x14ac:dyDescent="0.25">
      <c r="A68" s="47" t="s">
        <v>50</v>
      </c>
      <c r="B68" s="2" t="s">
        <v>42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15</v>
      </c>
      <c r="M68" s="3">
        <v>2019</v>
      </c>
      <c r="N68"/>
    </row>
    <row r="69" spans="1:14" x14ac:dyDescent="0.25">
      <c r="A69" s="47" t="s">
        <v>24</v>
      </c>
      <c r="B69" s="2" t="s">
        <v>42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17</v>
      </c>
      <c r="M69" s="3">
        <v>2019</v>
      </c>
      <c r="N69"/>
    </row>
    <row r="70" spans="1:14" x14ac:dyDescent="0.25">
      <c r="A70" s="47" t="s">
        <v>50</v>
      </c>
      <c r="B70" s="2" t="s">
        <v>44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8</v>
      </c>
      <c r="M70" s="3">
        <v>2019</v>
      </c>
      <c r="N70"/>
    </row>
    <row r="71" spans="1:14" x14ac:dyDescent="0.25">
      <c r="A71" s="47" t="s">
        <v>51</v>
      </c>
      <c r="B71" s="2" t="s">
        <v>44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9</v>
      </c>
      <c r="M71" s="3">
        <v>2019</v>
      </c>
      <c r="N71"/>
    </row>
    <row r="72" spans="1:14" x14ac:dyDescent="0.25">
      <c r="A72" s="47" t="s">
        <v>24</v>
      </c>
      <c r="B72" s="2" t="s">
        <v>44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12</v>
      </c>
      <c r="M72" s="3">
        <v>2019</v>
      </c>
      <c r="N72"/>
    </row>
    <row r="73" spans="1:14" x14ac:dyDescent="0.25">
      <c r="A73" s="47" t="s">
        <v>48</v>
      </c>
      <c r="B73" s="2" t="s">
        <v>44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13</v>
      </c>
      <c r="M73" s="3">
        <v>2019</v>
      </c>
      <c r="N73"/>
    </row>
    <row r="74" spans="1:14" x14ac:dyDescent="0.25">
      <c r="A74" s="47" t="s">
        <v>51</v>
      </c>
      <c r="B74" s="2" t="s">
        <v>44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14</v>
      </c>
      <c r="M74" s="3">
        <v>2018</v>
      </c>
      <c r="N74"/>
    </row>
    <row r="75" spans="1:14" x14ac:dyDescent="0.25">
      <c r="A75" s="47" t="s">
        <v>51</v>
      </c>
      <c r="B75" s="2" t="s">
        <v>44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15</v>
      </c>
      <c r="M75" s="3">
        <v>2018</v>
      </c>
      <c r="N75"/>
    </row>
    <row r="76" spans="1:14" x14ac:dyDescent="0.25">
      <c r="A76" s="47" t="s">
        <v>51</v>
      </c>
      <c r="B76" s="2" t="s">
        <v>43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7</v>
      </c>
      <c r="M76" s="3">
        <v>2019</v>
      </c>
      <c r="N76"/>
    </row>
    <row r="77" spans="1:14" x14ac:dyDescent="0.25">
      <c r="A77" s="47" t="s">
        <v>51</v>
      </c>
      <c r="B77" s="2" t="s">
        <v>43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9</v>
      </c>
      <c r="M77" s="3">
        <v>2019</v>
      </c>
      <c r="N77"/>
    </row>
    <row r="78" spans="1:14" x14ac:dyDescent="0.25">
      <c r="A78" s="47" t="s">
        <v>51</v>
      </c>
      <c r="B78" s="2" t="s">
        <v>43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11</v>
      </c>
      <c r="M78" s="3">
        <v>2019</v>
      </c>
      <c r="N78"/>
    </row>
    <row r="79" spans="1:14" x14ac:dyDescent="0.25">
      <c r="A79" s="47" t="s">
        <v>24</v>
      </c>
      <c r="B79" s="2" t="s">
        <v>43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11</v>
      </c>
      <c r="M79" s="3">
        <v>2019</v>
      </c>
      <c r="N79"/>
    </row>
    <row r="80" spans="1:14" x14ac:dyDescent="0.25">
      <c r="A80" s="47" t="s">
        <v>50</v>
      </c>
      <c r="B80" s="2" t="s">
        <v>43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12</v>
      </c>
      <c r="M80" s="3">
        <v>2019</v>
      </c>
      <c r="N80"/>
    </row>
    <row r="81" spans="1:14" x14ac:dyDescent="0.25">
      <c r="A81" s="47" t="s">
        <v>49</v>
      </c>
      <c r="B81" s="2" t="s">
        <v>43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14</v>
      </c>
      <c r="M81" s="3">
        <v>2019</v>
      </c>
      <c r="N81"/>
    </row>
    <row r="82" spans="1:14" x14ac:dyDescent="0.25">
      <c r="A82" s="47" t="s">
        <v>49</v>
      </c>
      <c r="B82" s="2" t="s">
        <v>43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15</v>
      </c>
      <c r="M82" s="3">
        <v>2018</v>
      </c>
      <c r="N82"/>
    </row>
    <row r="83" spans="1:14" x14ac:dyDescent="0.25">
      <c r="A83" s="47" t="s">
        <v>51</v>
      </c>
      <c r="B83" s="2" t="s">
        <v>43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16</v>
      </c>
      <c r="M83" s="3">
        <v>2019</v>
      </c>
      <c r="N83"/>
    </row>
    <row r="84" spans="1:14" x14ac:dyDescent="0.25">
      <c r="A84" s="47" t="s">
        <v>24</v>
      </c>
      <c r="B84" s="2" t="s">
        <v>43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17</v>
      </c>
      <c r="M84" s="3">
        <v>2019</v>
      </c>
      <c r="N84"/>
    </row>
    <row r="85" spans="1:14" x14ac:dyDescent="0.25">
      <c r="A85" s="47" t="s">
        <v>24</v>
      </c>
      <c r="B85" s="2" t="s">
        <v>46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9</v>
      </c>
      <c r="M85" s="3">
        <v>2019</v>
      </c>
      <c r="N85"/>
    </row>
    <row r="86" spans="1:14" x14ac:dyDescent="0.25">
      <c r="A86" s="47" t="s">
        <v>50</v>
      </c>
      <c r="B86" s="2" t="s">
        <v>46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10</v>
      </c>
      <c r="M86" s="3">
        <v>2019</v>
      </c>
      <c r="N86"/>
    </row>
    <row r="87" spans="1:14" x14ac:dyDescent="0.25">
      <c r="A87" s="47" t="s">
        <v>48</v>
      </c>
      <c r="B87" s="2" t="s">
        <v>46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13</v>
      </c>
      <c r="M87" s="3">
        <v>2019</v>
      </c>
      <c r="N87"/>
    </row>
    <row r="88" spans="1:14" x14ac:dyDescent="0.25">
      <c r="A88" s="47" t="s">
        <v>51</v>
      </c>
      <c r="B88" s="2" t="s">
        <v>46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15</v>
      </c>
      <c r="M88" s="3">
        <v>2018</v>
      </c>
      <c r="N88"/>
    </row>
    <row r="89" spans="1:14" x14ac:dyDescent="0.25">
      <c r="A89" s="47" t="s">
        <v>48</v>
      </c>
      <c r="B89" s="2" t="s">
        <v>46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16</v>
      </c>
      <c r="M89" s="3">
        <v>2018</v>
      </c>
      <c r="N89"/>
    </row>
    <row r="90" spans="1:14" x14ac:dyDescent="0.25">
      <c r="A90" s="47" t="s">
        <v>49</v>
      </c>
      <c r="B90" s="2" t="s">
        <v>47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8</v>
      </c>
      <c r="M90" s="3">
        <v>2019</v>
      </c>
      <c r="N90"/>
    </row>
    <row r="91" spans="1:14" x14ac:dyDescent="0.25">
      <c r="A91" s="47" t="s">
        <v>48</v>
      </c>
      <c r="B91" s="2" t="s">
        <v>47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9</v>
      </c>
      <c r="M91" s="3">
        <v>2019</v>
      </c>
      <c r="N91"/>
    </row>
    <row r="92" spans="1:14" x14ac:dyDescent="0.25">
      <c r="A92" s="47" t="s">
        <v>51</v>
      </c>
      <c r="B92" s="2" t="s">
        <v>47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11</v>
      </c>
      <c r="M92" s="3">
        <v>2019</v>
      </c>
      <c r="N92"/>
    </row>
    <row r="93" spans="1:14" x14ac:dyDescent="0.25">
      <c r="A93" s="47" t="s">
        <v>24</v>
      </c>
      <c r="B93" s="2" t="s">
        <v>47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11</v>
      </c>
      <c r="M93" s="3">
        <v>2019</v>
      </c>
      <c r="N93"/>
    </row>
    <row r="94" spans="1:14" x14ac:dyDescent="0.25">
      <c r="A94" s="47" t="s">
        <v>49</v>
      </c>
      <c r="B94" s="2" t="s">
        <v>47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14</v>
      </c>
      <c r="M94" s="3">
        <v>2019</v>
      </c>
      <c r="N94"/>
    </row>
    <row r="95" spans="1:14" x14ac:dyDescent="0.25">
      <c r="A95" s="47" t="s">
        <v>50</v>
      </c>
      <c r="B95" s="2" t="s">
        <v>47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15</v>
      </c>
      <c r="M95" s="3">
        <v>2018</v>
      </c>
      <c r="N95"/>
    </row>
    <row r="96" spans="1:14" x14ac:dyDescent="0.25">
      <c r="A96" s="47" t="s">
        <v>50</v>
      </c>
      <c r="B96" s="2" t="s">
        <v>47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15</v>
      </c>
      <c r="M96" s="3">
        <v>2019</v>
      </c>
      <c r="N96"/>
    </row>
    <row r="97" spans="1:14" x14ac:dyDescent="0.25">
      <c r="A97" s="47" t="s">
        <v>24</v>
      </c>
      <c r="B97" s="2" t="s">
        <v>47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16</v>
      </c>
      <c r="M97" s="3">
        <v>2019</v>
      </c>
      <c r="N97"/>
    </row>
    <row r="98" spans="1:14" x14ac:dyDescent="0.25">
      <c r="A98" s="47" t="s">
        <v>51</v>
      </c>
      <c r="B98" s="2" t="s">
        <v>45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14</v>
      </c>
      <c r="M98" s="3">
        <v>2018</v>
      </c>
      <c r="N98"/>
    </row>
    <row r="99" spans="1:14" x14ac:dyDescent="0.25">
      <c r="A99" s="47" t="s">
        <v>24</v>
      </c>
      <c r="B99" s="2" t="s">
        <v>45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16</v>
      </c>
      <c r="M99" s="3">
        <v>2018</v>
      </c>
      <c r="N99"/>
    </row>
    <row r="100" spans="1:14" x14ac:dyDescent="0.25">
      <c r="A100" s="47" t="s">
        <v>48</v>
      </c>
      <c r="B100" s="2" t="s">
        <v>42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9</v>
      </c>
      <c r="M100" s="3">
        <v>2019</v>
      </c>
      <c r="N100"/>
    </row>
    <row r="101" spans="1:14" x14ac:dyDescent="0.25">
      <c r="A101" s="47" t="s">
        <v>48</v>
      </c>
      <c r="B101" s="2" t="s">
        <v>42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15</v>
      </c>
      <c r="M101" s="3">
        <v>2019</v>
      </c>
      <c r="N101"/>
    </row>
    <row r="102" spans="1:14" x14ac:dyDescent="0.25">
      <c r="A102" s="47" t="s">
        <v>49</v>
      </c>
      <c r="B102" s="2" t="s">
        <v>42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15</v>
      </c>
      <c r="M102" s="3">
        <v>2018</v>
      </c>
      <c r="N102"/>
    </row>
    <row r="103" spans="1:14" x14ac:dyDescent="0.25">
      <c r="A103" s="47" t="s">
        <v>24</v>
      </c>
      <c r="B103" s="2" t="s">
        <v>42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16</v>
      </c>
      <c r="M103" s="3">
        <v>2018</v>
      </c>
      <c r="N103"/>
    </row>
    <row r="104" spans="1:14" x14ac:dyDescent="0.25">
      <c r="A104" s="47" t="s">
        <v>48</v>
      </c>
      <c r="B104" s="2" t="s">
        <v>42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17</v>
      </c>
      <c r="M104" s="3">
        <v>2019</v>
      </c>
      <c r="N104"/>
    </row>
    <row r="105" spans="1:14" x14ac:dyDescent="0.25">
      <c r="A105" s="47" t="s">
        <v>51</v>
      </c>
      <c r="B105" s="2" t="s">
        <v>44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11</v>
      </c>
      <c r="M105" s="3">
        <v>2019</v>
      </c>
      <c r="N105"/>
    </row>
    <row r="106" spans="1:14" x14ac:dyDescent="0.25">
      <c r="A106" s="47" t="s">
        <v>51</v>
      </c>
      <c r="B106" s="2" t="s">
        <v>44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15</v>
      </c>
      <c r="M106" s="3">
        <v>2019</v>
      </c>
      <c r="N106"/>
    </row>
    <row r="107" spans="1:14" x14ac:dyDescent="0.25">
      <c r="A107" s="47" t="s">
        <v>50</v>
      </c>
      <c r="B107" s="2" t="s">
        <v>44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16</v>
      </c>
      <c r="M107" s="3">
        <v>2019</v>
      </c>
      <c r="N107"/>
    </row>
    <row r="108" spans="1:14" x14ac:dyDescent="0.25">
      <c r="A108" s="47" t="s">
        <v>50</v>
      </c>
      <c r="B108" s="2" t="s">
        <v>44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16</v>
      </c>
      <c r="M108" s="3">
        <v>2018</v>
      </c>
      <c r="N108"/>
    </row>
    <row r="109" spans="1:14" x14ac:dyDescent="0.25">
      <c r="A109" s="47" t="s">
        <v>48</v>
      </c>
      <c r="B109" s="2" t="s">
        <v>43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7</v>
      </c>
      <c r="M109" s="3">
        <v>2019</v>
      </c>
      <c r="N109"/>
    </row>
    <row r="110" spans="1:14" x14ac:dyDescent="0.25">
      <c r="A110" s="47" t="s">
        <v>24</v>
      </c>
      <c r="B110" s="2" t="s">
        <v>43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10</v>
      </c>
      <c r="M110" s="3">
        <v>2019</v>
      </c>
      <c r="N110"/>
    </row>
    <row r="111" spans="1:14" x14ac:dyDescent="0.25">
      <c r="A111" s="47" t="s">
        <v>49</v>
      </c>
      <c r="B111" s="2" t="s">
        <v>43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10</v>
      </c>
      <c r="M111" s="3">
        <v>2019</v>
      </c>
      <c r="N111"/>
    </row>
    <row r="112" spans="1:14" x14ac:dyDescent="0.25">
      <c r="A112" s="47" t="s">
        <v>51</v>
      </c>
      <c r="B112" s="2" t="s">
        <v>43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11</v>
      </c>
      <c r="M112" s="3">
        <v>2019</v>
      </c>
      <c r="N112"/>
    </row>
    <row r="113" spans="1:14" x14ac:dyDescent="0.25">
      <c r="A113" s="47" t="s">
        <v>50</v>
      </c>
      <c r="B113" s="2" t="s">
        <v>43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11</v>
      </c>
      <c r="M113" s="3">
        <v>2019</v>
      </c>
      <c r="N113"/>
    </row>
    <row r="114" spans="1:14" x14ac:dyDescent="0.25">
      <c r="A114" s="47" t="s">
        <v>48</v>
      </c>
      <c r="B114" s="2" t="s">
        <v>43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15</v>
      </c>
      <c r="M114" s="3">
        <v>2019</v>
      </c>
      <c r="N114"/>
    </row>
    <row r="115" spans="1:14" x14ac:dyDescent="0.25">
      <c r="A115" s="47" t="s">
        <v>49</v>
      </c>
      <c r="B115" s="2" t="s">
        <v>43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15</v>
      </c>
      <c r="M115" s="3">
        <v>2018</v>
      </c>
      <c r="N115"/>
    </row>
    <row r="116" spans="1:14" x14ac:dyDescent="0.25">
      <c r="A116" s="47" t="s">
        <v>50</v>
      </c>
      <c r="B116" s="2" t="s">
        <v>43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15</v>
      </c>
      <c r="M116" s="3">
        <v>2018</v>
      </c>
      <c r="N116"/>
    </row>
    <row r="117" spans="1:14" x14ac:dyDescent="0.25">
      <c r="A117" s="47" t="s">
        <v>24</v>
      </c>
      <c r="B117" s="2" t="s">
        <v>43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16</v>
      </c>
      <c r="M117" s="3">
        <v>2018</v>
      </c>
      <c r="N117"/>
    </row>
    <row r="118" spans="1:14" x14ac:dyDescent="0.25">
      <c r="A118" s="47" t="s">
        <v>48</v>
      </c>
      <c r="B118" s="2" t="s">
        <v>43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17</v>
      </c>
      <c r="M118" s="3">
        <v>2019</v>
      </c>
      <c r="N118"/>
    </row>
    <row r="119" spans="1:14" x14ac:dyDescent="0.25">
      <c r="A119" s="47" t="s">
        <v>48</v>
      </c>
      <c r="B119" s="2" t="s">
        <v>43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17</v>
      </c>
      <c r="M119" s="3">
        <v>2019</v>
      </c>
      <c r="N119"/>
    </row>
    <row r="120" spans="1:14" x14ac:dyDescent="0.25">
      <c r="A120" s="47" t="s">
        <v>48</v>
      </c>
      <c r="B120" s="2" t="s">
        <v>43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17</v>
      </c>
      <c r="M120" s="3">
        <v>2019</v>
      </c>
      <c r="N120"/>
    </row>
    <row r="121" spans="1:14" x14ac:dyDescent="0.25">
      <c r="A121" s="47" t="s">
        <v>51</v>
      </c>
      <c r="B121" s="2" t="s">
        <v>43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17</v>
      </c>
      <c r="M121" s="3">
        <v>2018</v>
      </c>
      <c r="N121"/>
    </row>
    <row r="122" spans="1:14" x14ac:dyDescent="0.25">
      <c r="A122" s="47" t="s">
        <v>51</v>
      </c>
      <c r="B122" s="2" t="s">
        <v>43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17</v>
      </c>
      <c r="M122" s="3">
        <v>2018</v>
      </c>
      <c r="N122"/>
    </row>
    <row r="123" spans="1:14" x14ac:dyDescent="0.25">
      <c r="A123" s="47" t="s">
        <v>24</v>
      </c>
      <c r="B123" s="2" t="s">
        <v>43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17</v>
      </c>
      <c r="M123" s="3">
        <v>2019</v>
      </c>
      <c r="N123"/>
    </row>
    <row r="124" spans="1:14" x14ac:dyDescent="0.25">
      <c r="A124" s="47" t="s">
        <v>50</v>
      </c>
      <c r="B124" s="2" t="s">
        <v>43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17</v>
      </c>
      <c r="M124" s="3">
        <v>2019</v>
      </c>
      <c r="N124"/>
    </row>
    <row r="125" spans="1:14" x14ac:dyDescent="0.25">
      <c r="A125" s="47" t="s">
        <v>51</v>
      </c>
      <c r="B125" s="2" t="s">
        <v>46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15</v>
      </c>
      <c r="M125" s="3">
        <v>2019</v>
      </c>
      <c r="N125"/>
    </row>
    <row r="126" spans="1:14" x14ac:dyDescent="0.25">
      <c r="A126" s="47" t="s">
        <v>49</v>
      </c>
      <c r="B126" s="2" t="s">
        <v>46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15</v>
      </c>
      <c r="M126" s="3">
        <v>2018</v>
      </c>
      <c r="N126"/>
    </row>
    <row r="127" spans="1:14" x14ac:dyDescent="0.25">
      <c r="A127" s="47" t="s">
        <v>49</v>
      </c>
      <c r="B127" s="2" t="s">
        <v>46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15</v>
      </c>
      <c r="M127" s="3">
        <v>2019</v>
      </c>
      <c r="N127"/>
    </row>
    <row r="128" spans="1:14" x14ac:dyDescent="0.25">
      <c r="A128" s="47" t="s">
        <v>49</v>
      </c>
      <c r="B128" s="2" t="s">
        <v>46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15</v>
      </c>
      <c r="M128" s="3">
        <v>2018</v>
      </c>
      <c r="N128"/>
    </row>
    <row r="129" spans="1:14" x14ac:dyDescent="0.25">
      <c r="A129" s="47" t="s">
        <v>50</v>
      </c>
      <c r="B129" s="2" t="s">
        <v>46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15</v>
      </c>
      <c r="M129" s="3">
        <v>2018</v>
      </c>
      <c r="N129"/>
    </row>
    <row r="130" spans="1:14" x14ac:dyDescent="0.25">
      <c r="A130" s="47" t="s">
        <v>24</v>
      </c>
      <c r="B130" s="2" t="s">
        <v>46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17</v>
      </c>
      <c r="M130" s="3">
        <v>2019</v>
      </c>
      <c r="N130"/>
    </row>
    <row r="131" spans="1:14" x14ac:dyDescent="0.25">
      <c r="A131" s="47" t="s">
        <v>50</v>
      </c>
      <c r="B131" s="2" t="s">
        <v>46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17</v>
      </c>
      <c r="M131" s="3">
        <v>2018</v>
      </c>
      <c r="N131"/>
    </row>
    <row r="132" spans="1:14" x14ac:dyDescent="0.25">
      <c r="A132" s="47" t="s">
        <v>50</v>
      </c>
      <c r="B132" s="2" t="s">
        <v>46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17</v>
      </c>
      <c r="M132" s="3">
        <v>2019</v>
      </c>
      <c r="N132"/>
    </row>
    <row r="133" spans="1:14" x14ac:dyDescent="0.25">
      <c r="A133" s="47" t="s">
        <v>50</v>
      </c>
      <c r="B133" s="2" t="s">
        <v>47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11</v>
      </c>
      <c r="M133" s="3">
        <v>2019</v>
      </c>
      <c r="N133"/>
    </row>
    <row r="134" spans="1:14" x14ac:dyDescent="0.25">
      <c r="A134" s="47" t="s">
        <v>49</v>
      </c>
      <c r="B134" s="2" t="s">
        <v>47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15</v>
      </c>
      <c r="M134" s="3">
        <v>2018</v>
      </c>
      <c r="N134"/>
    </row>
    <row r="135" spans="1:14" x14ac:dyDescent="0.25">
      <c r="A135" s="47" t="s">
        <v>49</v>
      </c>
      <c r="B135" s="2" t="s">
        <v>47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15</v>
      </c>
      <c r="M135" s="3">
        <v>2019</v>
      </c>
      <c r="N135"/>
    </row>
    <row r="136" spans="1:14" x14ac:dyDescent="0.25">
      <c r="A136" s="47" t="s">
        <v>48</v>
      </c>
      <c r="B136" s="2" t="s">
        <v>47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17</v>
      </c>
      <c r="M136" s="3">
        <v>2019</v>
      </c>
      <c r="N136"/>
    </row>
    <row r="137" spans="1:14" x14ac:dyDescent="0.25">
      <c r="A137" s="47" t="s">
        <v>51</v>
      </c>
      <c r="B137" s="2" t="s">
        <v>47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17</v>
      </c>
      <c r="M137" s="3">
        <v>2018</v>
      </c>
      <c r="N137"/>
    </row>
    <row r="138" spans="1:14" x14ac:dyDescent="0.25">
      <c r="A138" s="47" t="s">
        <v>50</v>
      </c>
      <c r="B138" s="2" t="s">
        <v>47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17</v>
      </c>
      <c r="M138" s="3">
        <v>2018</v>
      </c>
      <c r="N138"/>
    </row>
    <row r="139" spans="1:14" x14ac:dyDescent="0.25">
      <c r="A139" s="47" t="s">
        <v>49</v>
      </c>
      <c r="B139" s="2" t="s">
        <v>45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8</v>
      </c>
      <c r="M139" s="3">
        <v>2019</v>
      </c>
      <c r="N139"/>
    </row>
    <row r="140" spans="1:14" x14ac:dyDescent="0.25">
      <c r="A140" s="47" t="s">
        <v>50</v>
      </c>
      <c r="B140" s="2" t="s">
        <v>45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8</v>
      </c>
      <c r="M140" s="3">
        <v>2019</v>
      </c>
      <c r="N140"/>
    </row>
    <row r="141" spans="1:14" x14ac:dyDescent="0.25">
      <c r="A141" s="47" t="s">
        <v>49</v>
      </c>
      <c r="B141" s="2" t="s">
        <v>45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10</v>
      </c>
      <c r="M141" s="3">
        <v>2019</v>
      </c>
      <c r="N141"/>
    </row>
    <row r="142" spans="1:14" x14ac:dyDescent="0.25">
      <c r="A142" s="47" t="s">
        <v>49</v>
      </c>
      <c r="B142" s="2" t="s">
        <v>45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15</v>
      </c>
      <c r="M142" s="3">
        <v>2018</v>
      </c>
      <c r="N142"/>
    </row>
    <row r="143" spans="1:14" x14ac:dyDescent="0.25">
      <c r="A143" s="47" t="s">
        <v>51</v>
      </c>
      <c r="B143" s="2" t="s">
        <v>45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16</v>
      </c>
      <c r="M143" s="3">
        <v>2019</v>
      </c>
      <c r="N143"/>
    </row>
    <row r="144" spans="1:14" x14ac:dyDescent="0.25">
      <c r="A144" s="47" t="s">
        <v>24</v>
      </c>
      <c r="B144" s="2" t="s">
        <v>45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16</v>
      </c>
      <c r="M144" s="3">
        <v>2019</v>
      </c>
      <c r="N144"/>
    </row>
    <row r="145" spans="1:14" x14ac:dyDescent="0.25">
      <c r="A145" s="47" t="s">
        <v>48</v>
      </c>
      <c r="B145" s="2" t="s">
        <v>45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17</v>
      </c>
      <c r="M145" s="3">
        <v>2019</v>
      </c>
      <c r="N145"/>
    </row>
    <row r="146" spans="1:14" x14ac:dyDescent="0.25">
      <c r="A146" s="47" t="s">
        <v>24</v>
      </c>
      <c r="B146" s="2" t="s">
        <v>42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9</v>
      </c>
      <c r="M146" s="3">
        <v>2019</v>
      </c>
      <c r="N146"/>
    </row>
    <row r="147" spans="1:14" x14ac:dyDescent="0.25">
      <c r="A147" s="47" t="s">
        <v>49</v>
      </c>
      <c r="B147" s="2" t="s">
        <v>42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9</v>
      </c>
      <c r="M147" s="3">
        <v>2019</v>
      </c>
      <c r="N147"/>
    </row>
    <row r="148" spans="1:14" x14ac:dyDescent="0.25">
      <c r="A148" s="47" t="s">
        <v>49</v>
      </c>
      <c r="B148" s="2" t="s">
        <v>42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11</v>
      </c>
      <c r="M148" s="3">
        <v>2019</v>
      </c>
      <c r="N148"/>
    </row>
    <row r="149" spans="1:14" x14ac:dyDescent="0.25">
      <c r="A149" s="47" t="s">
        <v>51</v>
      </c>
      <c r="B149" s="2" t="s">
        <v>42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14</v>
      </c>
      <c r="M149" s="3">
        <v>2019</v>
      </c>
      <c r="N149"/>
    </row>
    <row r="150" spans="1:14" x14ac:dyDescent="0.25">
      <c r="A150" s="47" t="s">
        <v>48</v>
      </c>
      <c r="B150" s="2" t="s">
        <v>42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17</v>
      </c>
      <c r="M150" s="3">
        <v>2018</v>
      </c>
      <c r="N150"/>
    </row>
    <row r="151" spans="1:14" x14ac:dyDescent="0.25">
      <c r="A151" s="47" t="s">
        <v>49</v>
      </c>
      <c r="B151" s="2" t="s">
        <v>44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7</v>
      </c>
      <c r="M151" s="3">
        <v>2019</v>
      </c>
      <c r="N151"/>
    </row>
    <row r="152" spans="1:14" x14ac:dyDescent="0.25">
      <c r="A152" s="47" t="s">
        <v>24</v>
      </c>
      <c r="B152" s="2" t="s">
        <v>44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11</v>
      </c>
      <c r="M152" s="3">
        <v>2019</v>
      </c>
      <c r="N152"/>
    </row>
    <row r="153" spans="1:14" x14ac:dyDescent="0.25">
      <c r="A153" s="47" t="s">
        <v>24</v>
      </c>
      <c r="B153" s="2" t="s">
        <v>44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14</v>
      </c>
      <c r="M153" s="3">
        <v>2019</v>
      </c>
      <c r="N153"/>
    </row>
    <row r="154" spans="1:14" x14ac:dyDescent="0.25">
      <c r="A154" s="47" t="s">
        <v>49</v>
      </c>
      <c r="B154" s="2" t="s">
        <v>44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14</v>
      </c>
      <c r="M154" s="3">
        <v>2018</v>
      </c>
      <c r="N154"/>
    </row>
    <row r="155" spans="1:14" x14ac:dyDescent="0.25">
      <c r="A155" s="47" t="s">
        <v>24</v>
      </c>
      <c r="B155" s="2" t="s">
        <v>44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17</v>
      </c>
      <c r="M155" s="3">
        <v>2019</v>
      </c>
      <c r="N155"/>
    </row>
    <row r="156" spans="1:14" x14ac:dyDescent="0.25">
      <c r="A156" s="47" t="s">
        <v>49</v>
      </c>
      <c r="B156" s="2" t="s">
        <v>44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17</v>
      </c>
      <c r="M156" s="3">
        <v>2019</v>
      </c>
      <c r="N156"/>
    </row>
    <row r="157" spans="1:14" x14ac:dyDescent="0.25">
      <c r="A157" s="47" t="s">
        <v>24</v>
      </c>
      <c r="B157" s="2" t="s">
        <v>43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6</v>
      </c>
      <c r="M157" s="3">
        <v>2019</v>
      </c>
      <c r="N157"/>
    </row>
    <row r="158" spans="1:14" x14ac:dyDescent="0.25">
      <c r="A158" s="47" t="s">
        <v>48</v>
      </c>
      <c r="B158" s="2" t="s">
        <v>43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8</v>
      </c>
      <c r="M158" s="3">
        <v>2019</v>
      </c>
      <c r="N158"/>
    </row>
    <row r="159" spans="1:14" x14ac:dyDescent="0.25">
      <c r="A159" s="47" t="s">
        <v>24</v>
      </c>
      <c r="B159" s="2" t="s">
        <v>43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11</v>
      </c>
      <c r="M159" s="3">
        <v>2019</v>
      </c>
      <c r="N159"/>
    </row>
    <row r="160" spans="1:14" x14ac:dyDescent="0.25">
      <c r="A160" s="47" t="s">
        <v>49</v>
      </c>
      <c r="B160" s="2" t="s">
        <v>43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11</v>
      </c>
      <c r="M160" s="3">
        <v>2019</v>
      </c>
      <c r="N160"/>
    </row>
    <row r="161" spans="1:14" x14ac:dyDescent="0.25">
      <c r="A161" s="47" t="s">
        <v>49</v>
      </c>
      <c r="B161" s="2" t="s">
        <v>43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11</v>
      </c>
      <c r="M161" s="3">
        <v>2019</v>
      </c>
      <c r="N161"/>
    </row>
    <row r="162" spans="1:14" x14ac:dyDescent="0.25">
      <c r="A162" s="47" t="s">
        <v>51</v>
      </c>
      <c r="B162" s="2" t="s">
        <v>43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12</v>
      </c>
      <c r="M162" s="3">
        <v>2019</v>
      </c>
      <c r="N162"/>
    </row>
    <row r="163" spans="1:14" x14ac:dyDescent="0.25">
      <c r="A163" s="47" t="s">
        <v>48</v>
      </c>
      <c r="B163" s="2" t="s">
        <v>43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15</v>
      </c>
      <c r="M163" s="3">
        <v>2019</v>
      </c>
      <c r="N163"/>
    </row>
    <row r="164" spans="1:14" x14ac:dyDescent="0.25">
      <c r="A164" s="47" t="s">
        <v>49</v>
      </c>
      <c r="B164" s="2" t="s">
        <v>43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15</v>
      </c>
      <c r="M164" s="3">
        <v>2018</v>
      </c>
      <c r="N164"/>
    </row>
    <row r="165" spans="1:14" x14ac:dyDescent="0.25">
      <c r="A165" s="47" t="s">
        <v>24</v>
      </c>
      <c r="B165" s="2" t="s">
        <v>43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17</v>
      </c>
      <c r="M165" s="3">
        <v>2019</v>
      </c>
      <c r="N165"/>
    </row>
    <row r="166" spans="1:14" x14ac:dyDescent="0.25">
      <c r="A166" s="47" t="s">
        <v>49</v>
      </c>
      <c r="B166" s="2" t="s">
        <v>43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17</v>
      </c>
      <c r="M166" s="3">
        <v>2019</v>
      </c>
      <c r="N166"/>
    </row>
    <row r="167" spans="1:14" x14ac:dyDescent="0.25">
      <c r="A167" s="47" t="s">
        <v>48</v>
      </c>
      <c r="B167" s="2" t="s">
        <v>46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15</v>
      </c>
      <c r="M167" s="3">
        <v>2019</v>
      </c>
      <c r="N167"/>
    </row>
    <row r="168" spans="1:14" x14ac:dyDescent="0.25">
      <c r="A168" s="47" t="s">
        <v>51</v>
      </c>
      <c r="B168" s="2" t="s">
        <v>47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7</v>
      </c>
      <c r="M168" s="3">
        <v>2019</v>
      </c>
      <c r="N168"/>
    </row>
    <row r="169" spans="1:14" x14ac:dyDescent="0.25">
      <c r="A169" s="47" t="s">
        <v>50</v>
      </c>
      <c r="B169" s="2" t="s">
        <v>47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9</v>
      </c>
      <c r="M169" s="3">
        <v>2019</v>
      </c>
      <c r="N169"/>
    </row>
    <row r="170" spans="1:14" x14ac:dyDescent="0.25">
      <c r="A170" s="47" t="s">
        <v>49</v>
      </c>
      <c r="B170" s="2" t="s">
        <v>47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11</v>
      </c>
      <c r="M170" s="3">
        <v>2019</v>
      </c>
      <c r="N170"/>
    </row>
    <row r="171" spans="1:14" x14ac:dyDescent="0.25">
      <c r="A171" s="47" t="s">
        <v>48</v>
      </c>
      <c r="B171" s="2" t="s">
        <v>47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13</v>
      </c>
      <c r="M171" s="3">
        <v>2019</v>
      </c>
      <c r="N171"/>
    </row>
    <row r="172" spans="1:14" x14ac:dyDescent="0.25">
      <c r="A172" s="47" t="s">
        <v>50</v>
      </c>
      <c r="B172" s="2" t="s">
        <v>47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13</v>
      </c>
      <c r="M172" s="3">
        <v>2019</v>
      </c>
      <c r="N172"/>
    </row>
    <row r="173" spans="1:14" x14ac:dyDescent="0.25">
      <c r="A173" s="47" t="s">
        <v>49</v>
      </c>
      <c r="B173" s="2" t="s">
        <v>47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15</v>
      </c>
      <c r="M173" s="3">
        <v>2018</v>
      </c>
      <c r="N173"/>
    </row>
    <row r="174" spans="1:14" x14ac:dyDescent="0.25">
      <c r="A174" s="47" t="s">
        <v>48</v>
      </c>
      <c r="B174" s="2" t="s">
        <v>42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10</v>
      </c>
      <c r="M174" s="3">
        <v>2019</v>
      </c>
      <c r="N174"/>
    </row>
    <row r="175" spans="1:14" x14ac:dyDescent="0.25">
      <c r="A175" s="47" t="s">
        <v>50</v>
      </c>
      <c r="B175" s="2" t="s">
        <v>43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14</v>
      </c>
      <c r="M175" s="3">
        <v>2018</v>
      </c>
      <c r="N175"/>
    </row>
    <row r="176" spans="1:14" x14ac:dyDescent="0.25">
      <c r="A176" s="47" t="s">
        <v>48</v>
      </c>
      <c r="B176" s="2" t="s">
        <v>46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9</v>
      </c>
      <c r="M176" s="3">
        <v>2019</v>
      </c>
      <c r="N176"/>
    </row>
    <row r="177" spans="1:14" x14ac:dyDescent="0.25">
      <c r="A177" s="47" t="s">
        <v>49</v>
      </c>
      <c r="B177" s="2" t="s">
        <v>47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6</v>
      </c>
      <c r="M177" s="3">
        <v>2019</v>
      </c>
      <c r="N177"/>
    </row>
    <row r="178" spans="1:14" x14ac:dyDescent="0.25">
      <c r="A178" s="47" t="s">
        <v>50</v>
      </c>
      <c r="B178" s="2" t="s">
        <v>44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15</v>
      </c>
      <c r="M178" s="3">
        <v>2019</v>
      </c>
      <c r="N178"/>
    </row>
    <row r="179" spans="1:14" x14ac:dyDescent="0.25">
      <c r="A179" s="47" t="s">
        <v>50</v>
      </c>
      <c r="B179" s="2" t="s">
        <v>43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15</v>
      </c>
      <c r="M179" s="3">
        <v>2019</v>
      </c>
      <c r="N179"/>
    </row>
    <row r="180" spans="1:14" x14ac:dyDescent="0.25">
      <c r="A180" s="47" t="s">
        <v>24</v>
      </c>
      <c r="B180" s="2" t="s">
        <v>43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17</v>
      </c>
      <c r="M180" s="3">
        <v>2018</v>
      </c>
      <c r="N180"/>
    </row>
    <row r="181" spans="1:14" x14ac:dyDescent="0.25">
      <c r="A181" s="47" t="s">
        <v>51</v>
      </c>
      <c r="B181" s="2" t="s">
        <v>46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14</v>
      </c>
      <c r="M181" s="3">
        <v>2018</v>
      </c>
      <c r="N181"/>
    </row>
    <row r="182" spans="1:14" x14ac:dyDescent="0.25">
      <c r="A182" s="47" t="s">
        <v>48</v>
      </c>
      <c r="B182" s="2" t="s">
        <v>42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15</v>
      </c>
      <c r="M182" s="3">
        <v>2018</v>
      </c>
      <c r="N182"/>
    </row>
    <row r="183" spans="1:14" x14ac:dyDescent="0.25">
      <c r="A183" s="47" t="s">
        <v>49</v>
      </c>
      <c r="B183" s="2" t="s">
        <v>42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15</v>
      </c>
      <c r="M183" s="3">
        <v>2019</v>
      </c>
      <c r="N183"/>
    </row>
    <row r="184" spans="1:14" x14ac:dyDescent="0.25">
      <c r="A184" s="47" t="s">
        <v>51</v>
      </c>
      <c r="B184" s="2" t="s">
        <v>42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17</v>
      </c>
      <c r="M184" s="3">
        <v>2019</v>
      </c>
      <c r="N184"/>
    </row>
    <row r="185" spans="1:14" x14ac:dyDescent="0.25">
      <c r="A185" s="47" t="s">
        <v>48</v>
      </c>
      <c r="B185" s="2" t="s">
        <v>44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8</v>
      </c>
      <c r="M185" s="3">
        <v>2019</v>
      </c>
      <c r="N185"/>
    </row>
    <row r="186" spans="1:14" x14ac:dyDescent="0.25">
      <c r="A186" s="47" t="s">
        <v>49</v>
      </c>
      <c r="B186" s="2" t="s">
        <v>44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13</v>
      </c>
      <c r="M186" s="3">
        <v>2019</v>
      </c>
      <c r="N186"/>
    </row>
    <row r="187" spans="1:14" x14ac:dyDescent="0.25">
      <c r="A187" s="47" t="s">
        <v>48</v>
      </c>
      <c r="B187" s="2" t="s">
        <v>44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15</v>
      </c>
      <c r="M187" s="3">
        <v>2018</v>
      </c>
      <c r="N187"/>
    </row>
    <row r="188" spans="1:14" x14ac:dyDescent="0.25">
      <c r="A188" s="47" t="s">
        <v>49</v>
      </c>
      <c r="B188" s="2" t="s">
        <v>44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15</v>
      </c>
      <c r="M188" s="3">
        <v>2019</v>
      </c>
      <c r="N188"/>
    </row>
    <row r="189" spans="1:14" x14ac:dyDescent="0.25">
      <c r="A189" s="47" t="s">
        <v>50</v>
      </c>
      <c r="B189" s="2" t="s">
        <v>44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17</v>
      </c>
      <c r="M189" s="3">
        <v>2019</v>
      </c>
      <c r="N189"/>
    </row>
    <row r="190" spans="1:14" x14ac:dyDescent="0.25">
      <c r="A190" s="47" t="s">
        <v>48</v>
      </c>
      <c r="B190" s="2" t="s">
        <v>43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6</v>
      </c>
      <c r="M190" s="3">
        <v>2019</v>
      </c>
      <c r="N190"/>
    </row>
    <row r="191" spans="1:14" x14ac:dyDescent="0.25">
      <c r="A191" s="47" t="s">
        <v>49</v>
      </c>
      <c r="B191" s="2" t="s">
        <v>43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8</v>
      </c>
      <c r="M191" s="3">
        <v>2019</v>
      </c>
      <c r="N191"/>
    </row>
    <row r="192" spans="1:14" x14ac:dyDescent="0.25">
      <c r="A192" s="47" t="s">
        <v>49</v>
      </c>
      <c r="B192" s="2" t="s">
        <v>43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9</v>
      </c>
      <c r="M192" s="3">
        <v>2019</v>
      </c>
      <c r="N192"/>
    </row>
    <row r="193" spans="1:14" x14ac:dyDescent="0.25">
      <c r="A193" s="47" t="s">
        <v>51</v>
      </c>
      <c r="B193" s="2" t="s">
        <v>43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10</v>
      </c>
      <c r="M193" s="3">
        <v>2019</v>
      </c>
      <c r="N193"/>
    </row>
    <row r="194" spans="1:14" x14ac:dyDescent="0.25">
      <c r="A194" s="47" t="s">
        <v>51</v>
      </c>
      <c r="B194" s="2" t="s">
        <v>43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12</v>
      </c>
      <c r="M194" s="3">
        <v>2019</v>
      </c>
      <c r="N194"/>
    </row>
    <row r="195" spans="1:14" x14ac:dyDescent="0.25">
      <c r="A195" s="47" t="s">
        <v>24</v>
      </c>
      <c r="B195" s="2" t="s">
        <v>43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12</v>
      </c>
      <c r="M195" s="3">
        <v>2019</v>
      </c>
      <c r="N195"/>
    </row>
    <row r="196" spans="1:14" x14ac:dyDescent="0.25">
      <c r="A196" s="47" t="s">
        <v>48</v>
      </c>
      <c r="B196" s="2" t="s">
        <v>43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14</v>
      </c>
      <c r="M196" s="3">
        <v>2019</v>
      </c>
      <c r="N196"/>
    </row>
    <row r="197" spans="1:14" x14ac:dyDescent="0.25">
      <c r="A197" s="47" t="s">
        <v>48</v>
      </c>
      <c r="B197" s="2" t="s">
        <v>43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14</v>
      </c>
      <c r="M197" s="3">
        <v>2019</v>
      </c>
      <c r="N197"/>
    </row>
    <row r="198" spans="1:14" x14ac:dyDescent="0.25">
      <c r="A198" s="47" t="s">
        <v>51</v>
      </c>
      <c r="B198" s="2" t="s">
        <v>43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14</v>
      </c>
      <c r="M198" s="3">
        <v>2019</v>
      </c>
      <c r="N198"/>
    </row>
    <row r="199" spans="1:14" x14ac:dyDescent="0.25">
      <c r="A199" s="47" t="s">
        <v>51</v>
      </c>
      <c r="B199" s="2" t="s">
        <v>43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15</v>
      </c>
      <c r="M199" s="3">
        <v>2018</v>
      </c>
      <c r="N199"/>
    </row>
    <row r="200" spans="1:14" x14ac:dyDescent="0.25">
      <c r="A200" s="47" t="s">
        <v>50</v>
      </c>
      <c r="B200" s="2" t="s">
        <v>43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15</v>
      </c>
      <c r="M200" s="3">
        <v>2018</v>
      </c>
      <c r="N200"/>
    </row>
    <row r="201" spans="1:14" x14ac:dyDescent="0.25">
      <c r="A201" s="47" t="s">
        <v>51</v>
      </c>
      <c r="B201" s="2" t="s">
        <v>43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17</v>
      </c>
      <c r="M201" s="3">
        <v>2019</v>
      </c>
      <c r="N201"/>
    </row>
    <row r="202" spans="1:14" x14ac:dyDescent="0.25">
      <c r="A202" s="47" t="s">
        <v>50</v>
      </c>
      <c r="B202" s="2" t="s">
        <v>43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17</v>
      </c>
      <c r="M202" s="3">
        <v>2019</v>
      </c>
      <c r="N202"/>
    </row>
    <row r="203" spans="1:14" x14ac:dyDescent="0.25">
      <c r="A203" s="47" t="s">
        <v>51</v>
      </c>
      <c r="B203" s="2" t="s">
        <v>46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8</v>
      </c>
      <c r="M203" s="3">
        <v>2019</v>
      </c>
      <c r="N203"/>
    </row>
    <row r="204" spans="1:14" x14ac:dyDescent="0.25">
      <c r="A204" s="47" t="s">
        <v>48</v>
      </c>
      <c r="B204" s="2" t="s">
        <v>46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14</v>
      </c>
      <c r="M204" s="3">
        <v>2018</v>
      </c>
      <c r="N204"/>
    </row>
    <row r="205" spans="1:14" x14ac:dyDescent="0.25">
      <c r="A205" s="47" t="s">
        <v>24</v>
      </c>
      <c r="B205" s="2" t="s">
        <v>46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15</v>
      </c>
      <c r="M205" s="3">
        <v>2019</v>
      </c>
      <c r="N205"/>
    </row>
    <row r="206" spans="1:14" x14ac:dyDescent="0.25">
      <c r="A206" s="47" t="s">
        <v>24</v>
      </c>
      <c r="B206" s="2" t="s">
        <v>47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10</v>
      </c>
      <c r="M206" s="3">
        <v>2019</v>
      </c>
      <c r="N206"/>
    </row>
    <row r="207" spans="1:14" x14ac:dyDescent="0.25">
      <c r="A207" s="47" t="s">
        <v>51</v>
      </c>
      <c r="B207" s="2" t="s">
        <v>47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14</v>
      </c>
      <c r="M207" s="3">
        <v>2018</v>
      </c>
      <c r="N207"/>
    </row>
    <row r="208" spans="1:14" x14ac:dyDescent="0.25">
      <c r="A208" s="47" t="s">
        <v>24</v>
      </c>
      <c r="B208" s="2" t="s">
        <v>47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15</v>
      </c>
      <c r="M208" s="3">
        <v>2019</v>
      </c>
      <c r="N208"/>
    </row>
    <row r="209" spans="1:14" x14ac:dyDescent="0.25">
      <c r="A209" s="47" t="s">
        <v>50</v>
      </c>
      <c r="B209" s="2" t="s">
        <v>47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15</v>
      </c>
      <c r="M209" s="3">
        <v>2018</v>
      </c>
      <c r="N209"/>
    </row>
    <row r="210" spans="1:14" x14ac:dyDescent="0.25">
      <c r="A210" s="47" t="s">
        <v>50</v>
      </c>
      <c r="B210" s="2" t="s">
        <v>45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7</v>
      </c>
      <c r="M210" s="3">
        <v>2019</v>
      </c>
      <c r="N210"/>
    </row>
    <row r="211" spans="1:14" x14ac:dyDescent="0.25">
      <c r="A211" s="47" t="s">
        <v>50</v>
      </c>
      <c r="B211" s="2" t="s">
        <v>45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9</v>
      </c>
      <c r="M211" s="3">
        <v>2019</v>
      </c>
      <c r="N211"/>
    </row>
    <row r="212" spans="1:14" x14ac:dyDescent="0.25">
      <c r="A212" s="47" t="s">
        <v>49</v>
      </c>
      <c r="B212" s="2" t="s">
        <v>45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14</v>
      </c>
      <c r="M212" s="3">
        <v>2019</v>
      </c>
      <c r="N212"/>
    </row>
    <row r="213" spans="1:14" x14ac:dyDescent="0.25">
      <c r="A213" s="47" t="s">
        <v>51</v>
      </c>
      <c r="B213" s="2" t="s">
        <v>45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15</v>
      </c>
      <c r="M213" s="3">
        <v>2018</v>
      </c>
      <c r="N213"/>
    </row>
    <row r="214" spans="1:14" x14ac:dyDescent="0.25">
      <c r="A214" s="47" t="s">
        <v>48</v>
      </c>
      <c r="B214" s="2" t="s">
        <v>45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17</v>
      </c>
      <c r="M214" s="3">
        <v>2018</v>
      </c>
      <c r="N214"/>
    </row>
    <row r="215" spans="1:14" x14ac:dyDescent="0.25">
      <c r="A215" s="47" t="s">
        <v>49</v>
      </c>
      <c r="B215" s="2" t="s">
        <v>44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15</v>
      </c>
      <c r="M215" s="3">
        <v>2018</v>
      </c>
      <c r="N215"/>
    </row>
    <row r="216" spans="1:14" x14ac:dyDescent="0.25">
      <c r="A216" s="47" t="s">
        <v>49</v>
      </c>
      <c r="B216" s="2" t="s">
        <v>43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6</v>
      </c>
      <c r="M216" s="3">
        <v>2019</v>
      </c>
      <c r="N216"/>
    </row>
    <row r="217" spans="1:14" x14ac:dyDescent="0.25">
      <c r="A217" s="47" t="s">
        <v>48</v>
      </c>
      <c r="B217" s="2" t="s">
        <v>43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14</v>
      </c>
      <c r="M217" s="3">
        <v>2018</v>
      </c>
      <c r="N217"/>
    </row>
    <row r="218" spans="1:14" x14ac:dyDescent="0.25">
      <c r="A218" s="47" t="s">
        <v>50</v>
      </c>
      <c r="B218" s="2" t="s">
        <v>43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15</v>
      </c>
      <c r="M218" s="3">
        <v>2019</v>
      </c>
      <c r="N218"/>
    </row>
    <row r="219" spans="1:14" x14ac:dyDescent="0.25">
      <c r="A219" s="47" t="s">
        <v>48</v>
      </c>
      <c r="B219" s="2" t="s">
        <v>43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17</v>
      </c>
      <c r="M219" s="3">
        <v>2019</v>
      </c>
      <c r="N219"/>
    </row>
    <row r="220" spans="1:14" x14ac:dyDescent="0.25">
      <c r="A220" s="47" t="s">
        <v>48</v>
      </c>
      <c r="B220" s="2" t="s">
        <v>46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17</v>
      </c>
      <c r="M220" s="3">
        <v>2019</v>
      </c>
      <c r="N220"/>
    </row>
    <row r="221" spans="1:14" x14ac:dyDescent="0.25">
      <c r="A221" s="47" t="s">
        <v>50</v>
      </c>
      <c r="B221" s="2" t="s">
        <v>47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15</v>
      </c>
      <c r="M221" s="3">
        <v>2019</v>
      </c>
      <c r="N221"/>
    </row>
    <row r="222" spans="1:14" x14ac:dyDescent="0.25">
      <c r="A222" s="47" t="s">
        <v>50</v>
      </c>
      <c r="B222" s="2" t="s">
        <v>45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12</v>
      </c>
      <c r="M222" s="3">
        <v>2019</v>
      </c>
      <c r="N222"/>
    </row>
    <row r="223" spans="1:14" x14ac:dyDescent="0.25">
      <c r="A223" s="47" t="s">
        <v>50</v>
      </c>
      <c r="B223" s="2" t="s">
        <v>45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13</v>
      </c>
      <c r="M223" s="3">
        <v>2019</v>
      </c>
      <c r="N223"/>
    </row>
    <row r="224" spans="1:14" x14ac:dyDescent="0.25">
      <c r="A224" s="47" t="s">
        <v>49</v>
      </c>
      <c r="B224" s="2" t="s">
        <v>45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15</v>
      </c>
      <c r="M224" s="3">
        <v>2018</v>
      </c>
      <c r="N224"/>
    </row>
    <row r="225" spans="1:14" x14ac:dyDescent="0.25">
      <c r="A225" s="47" t="s">
        <v>24</v>
      </c>
      <c r="B225" s="2" t="s">
        <v>42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7</v>
      </c>
      <c r="M225" s="3">
        <v>2019</v>
      </c>
      <c r="N225"/>
    </row>
    <row r="226" spans="1:14" x14ac:dyDescent="0.25">
      <c r="A226" s="47" t="s">
        <v>49</v>
      </c>
      <c r="B226" s="2" t="s">
        <v>42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7</v>
      </c>
      <c r="M226" s="3">
        <v>2019</v>
      </c>
      <c r="N226"/>
    </row>
    <row r="227" spans="1:14" x14ac:dyDescent="0.25">
      <c r="A227" s="47" t="s">
        <v>24</v>
      </c>
      <c r="B227" s="2" t="s">
        <v>42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10</v>
      </c>
      <c r="M227" s="3">
        <v>2019</v>
      </c>
      <c r="N227"/>
    </row>
    <row r="228" spans="1:14" x14ac:dyDescent="0.25">
      <c r="A228" s="47" t="s">
        <v>51</v>
      </c>
      <c r="B228" s="2" t="s">
        <v>42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11</v>
      </c>
      <c r="M228" s="3">
        <v>2019</v>
      </c>
      <c r="N228"/>
    </row>
    <row r="229" spans="1:14" x14ac:dyDescent="0.25">
      <c r="A229" s="47" t="s">
        <v>49</v>
      </c>
      <c r="B229" s="2" t="s">
        <v>42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16</v>
      </c>
      <c r="M229" s="3">
        <v>2018</v>
      </c>
      <c r="N229"/>
    </row>
    <row r="230" spans="1:14" x14ac:dyDescent="0.25">
      <c r="A230" s="47" t="s">
        <v>50</v>
      </c>
      <c r="B230" s="2" t="s">
        <v>42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16</v>
      </c>
      <c r="M230" s="3">
        <v>2019</v>
      </c>
      <c r="N230"/>
    </row>
    <row r="231" spans="1:14" x14ac:dyDescent="0.25">
      <c r="A231" s="47" t="s">
        <v>51</v>
      </c>
      <c r="B231" s="2" t="s">
        <v>42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17</v>
      </c>
      <c r="M231" s="3">
        <v>2019</v>
      </c>
      <c r="N231"/>
    </row>
    <row r="232" spans="1:14" x14ac:dyDescent="0.25">
      <c r="A232" s="47" t="s">
        <v>24</v>
      </c>
      <c r="B232" s="2" t="s">
        <v>42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17</v>
      </c>
      <c r="M232" s="3">
        <v>2019</v>
      </c>
      <c r="N232"/>
    </row>
    <row r="233" spans="1:14" x14ac:dyDescent="0.25">
      <c r="A233" s="47" t="s">
        <v>24</v>
      </c>
      <c r="B233" s="2" t="s">
        <v>44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6</v>
      </c>
      <c r="M233" s="3">
        <v>2019</v>
      </c>
      <c r="N233"/>
    </row>
    <row r="234" spans="1:14" x14ac:dyDescent="0.25">
      <c r="A234" s="47" t="s">
        <v>51</v>
      </c>
      <c r="B234" s="2" t="s">
        <v>44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12</v>
      </c>
      <c r="M234" s="3">
        <v>2019</v>
      </c>
      <c r="N234"/>
    </row>
    <row r="235" spans="1:14" x14ac:dyDescent="0.25">
      <c r="A235" s="47" t="s">
        <v>50</v>
      </c>
      <c r="B235" s="2" t="s">
        <v>44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14</v>
      </c>
      <c r="M235" s="3">
        <v>2018</v>
      </c>
      <c r="N235"/>
    </row>
    <row r="236" spans="1:14" x14ac:dyDescent="0.25">
      <c r="A236" s="47" t="s">
        <v>49</v>
      </c>
      <c r="B236" s="2" t="s">
        <v>44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16</v>
      </c>
      <c r="M236" s="3">
        <v>2019</v>
      </c>
      <c r="N236"/>
    </row>
    <row r="237" spans="1:14" x14ac:dyDescent="0.25">
      <c r="A237" s="47" t="s">
        <v>50</v>
      </c>
      <c r="B237" s="2" t="s">
        <v>44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17</v>
      </c>
      <c r="M237" s="3">
        <v>2018</v>
      </c>
      <c r="N237"/>
    </row>
    <row r="238" spans="1:14" x14ac:dyDescent="0.25">
      <c r="A238" s="47" t="s">
        <v>24</v>
      </c>
      <c r="B238" s="2" t="s">
        <v>43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7</v>
      </c>
      <c r="M238" s="3">
        <v>2019</v>
      </c>
      <c r="N238"/>
    </row>
    <row r="239" spans="1:14" x14ac:dyDescent="0.25">
      <c r="A239" s="47" t="s">
        <v>51</v>
      </c>
      <c r="B239" s="2" t="s">
        <v>43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8</v>
      </c>
      <c r="M239" s="3">
        <v>2019</v>
      </c>
      <c r="N239"/>
    </row>
    <row r="240" spans="1:14" x14ac:dyDescent="0.25">
      <c r="A240" s="47" t="s">
        <v>24</v>
      </c>
      <c r="B240" s="2" t="s">
        <v>43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8</v>
      </c>
      <c r="M240" s="3">
        <v>2019</v>
      </c>
      <c r="N240"/>
    </row>
    <row r="241" spans="1:14" x14ac:dyDescent="0.25">
      <c r="A241" s="47" t="s">
        <v>50</v>
      </c>
      <c r="B241" s="2" t="s">
        <v>43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9</v>
      </c>
      <c r="M241" s="3">
        <v>2019</v>
      </c>
      <c r="N241"/>
    </row>
    <row r="242" spans="1:14" x14ac:dyDescent="0.25">
      <c r="A242" s="47" t="s">
        <v>51</v>
      </c>
      <c r="B242" s="2" t="s">
        <v>43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10</v>
      </c>
      <c r="M242" s="3">
        <v>2019</v>
      </c>
      <c r="N242"/>
    </row>
    <row r="243" spans="1:14" x14ac:dyDescent="0.25">
      <c r="A243" s="47" t="s">
        <v>51</v>
      </c>
      <c r="B243" s="2" t="s">
        <v>43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11</v>
      </c>
      <c r="M243" s="3">
        <v>2019</v>
      </c>
      <c r="N243"/>
    </row>
    <row r="244" spans="1:14" x14ac:dyDescent="0.25">
      <c r="A244" s="47" t="s">
        <v>51</v>
      </c>
      <c r="B244" s="2" t="s">
        <v>43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11</v>
      </c>
      <c r="M244" s="3">
        <v>2019</v>
      </c>
      <c r="N244"/>
    </row>
    <row r="245" spans="1:14" x14ac:dyDescent="0.25">
      <c r="A245" s="47" t="s">
        <v>24</v>
      </c>
      <c r="B245" s="2" t="s">
        <v>43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14</v>
      </c>
      <c r="M245" s="3">
        <v>2019</v>
      </c>
      <c r="N245"/>
    </row>
    <row r="246" spans="1:14" x14ac:dyDescent="0.25">
      <c r="A246" s="47" t="s">
        <v>48</v>
      </c>
      <c r="B246" s="2" t="s">
        <v>43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15</v>
      </c>
      <c r="M246" s="3">
        <v>2018</v>
      </c>
      <c r="N246"/>
    </row>
    <row r="247" spans="1:14" x14ac:dyDescent="0.25">
      <c r="A247" s="47" t="s">
        <v>48</v>
      </c>
      <c r="B247" s="2" t="s">
        <v>43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15</v>
      </c>
      <c r="M247" s="3">
        <v>2018</v>
      </c>
      <c r="N247"/>
    </row>
    <row r="248" spans="1:14" x14ac:dyDescent="0.25">
      <c r="A248" s="47" t="s">
        <v>51</v>
      </c>
      <c r="B248" s="2" t="s">
        <v>43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15</v>
      </c>
      <c r="M248" s="3">
        <v>2019</v>
      </c>
      <c r="N248"/>
    </row>
    <row r="249" spans="1:14" x14ac:dyDescent="0.25">
      <c r="A249" s="47" t="s">
        <v>24</v>
      </c>
      <c r="B249" s="2" t="s">
        <v>43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15</v>
      </c>
      <c r="M249" s="3">
        <v>2018</v>
      </c>
      <c r="N249"/>
    </row>
    <row r="250" spans="1:14" x14ac:dyDescent="0.25">
      <c r="A250" s="47" t="s">
        <v>48</v>
      </c>
      <c r="B250" s="2" t="s">
        <v>43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17</v>
      </c>
      <c r="M250" s="3">
        <v>2018</v>
      </c>
      <c r="N250"/>
    </row>
    <row r="251" spans="1:14" x14ac:dyDescent="0.25">
      <c r="A251" s="47" t="s">
        <v>51</v>
      </c>
      <c r="B251" s="2" t="s">
        <v>43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17</v>
      </c>
      <c r="M251" s="3">
        <v>2019</v>
      </c>
      <c r="N251"/>
    </row>
    <row r="252" spans="1:14" x14ac:dyDescent="0.25">
      <c r="A252" s="47" t="s">
        <v>24</v>
      </c>
      <c r="B252" s="2" t="s">
        <v>43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17</v>
      </c>
      <c r="M252" s="3">
        <v>2018</v>
      </c>
      <c r="N252"/>
    </row>
    <row r="253" spans="1:14" x14ac:dyDescent="0.25">
      <c r="A253" s="47" t="s">
        <v>49</v>
      </c>
      <c r="B253" s="2" t="s">
        <v>43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17</v>
      </c>
      <c r="M253" s="3">
        <v>2018</v>
      </c>
      <c r="N253"/>
    </row>
    <row r="254" spans="1:14" x14ac:dyDescent="0.25">
      <c r="A254" s="47" t="s">
        <v>51</v>
      </c>
      <c r="B254" s="2" t="s">
        <v>46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6</v>
      </c>
      <c r="M254" s="3">
        <v>2019</v>
      </c>
      <c r="N254"/>
    </row>
    <row r="255" spans="1:14" x14ac:dyDescent="0.25">
      <c r="A255" s="47" t="s">
        <v>50</v>
      </c>
      <c r="B255" s="2" t="s">
        <v>46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6</v>
      </c>
      <c r="M255" s="3">
        <v>2019</v>
      </c>
      <c r="N255"/>
    </row>
    <row r="256" spans="1:14" x14ac:dyDescent="0.25">
      <c r="A256" s="47" t="s">
        <v>49</v>
      </c>
      <c r="B256" s="2" t="s">
        <v>46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7</v>
      </c>
      <c r="M256" s="3">
        <v>2019</v>
      </c>
      <c r="N256"/>
    </row>
    <row r="257" spans="1:14" x14ac:dyDescent="0.25">
      <c r="A257" s="47" t="s">
        <v>51</v>
      </c>
      <c r="B257" s="2" t="s">
        <v>46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11</v>
      </c>
      <c r="M257" s="3">
        <v>2019</v>
      </c>
      <c r="N257"/>
    </row>
    <row r="258" spans="1:14" x14ac:dyDescent="0.25">
      <c r="A258" s="47" t="s">
        <v>51</v>
      </c>
      <c r="B258" s="2" t="s">
        <v>46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13</v>
      </c>
      <c r="M258" s="3">
        <v>2019</v>
      </c>
      <c r="N258"/>
    </row>
    <row r="259" spans="1:14" x14ac:dyDescent="0.25">
      <c r="A259" s="47" t="s">
        <v>24</v>
      </c>
      <c r="B259" s="2" t="s">
        <v>46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13</v>
      </c>
      <c r="M259" s="3">
        <v>2019</v>
      </c>
      <c r="N259"/>
    </row>
    <row r="260" spans="1:14" x14ac:dyDescent="0.25">
      <c r="A260" s="47" t="s">
        <v>51</v>
      </c>
      <c r="B260" s="2" t="s">
        <v>46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15</v>
      </c>
      <c r="M260" s="3">
        <v>2019</v>
      </c>
      <c r="N260"/>
    </row>
    <row r="261" spans="1:14" x14ac:dyDescent="0.25">
      <c r="A261" s="47" t="s">
        <v>24</v>
      </c>
      <c r="B261" s="2" t="s">
        <v>46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15</v>
      </c>
      <c r="M261" s="3">
        <v>2018</v>
      </c>
      <c r="N261"/>
    </row>
    <row r="262" spans="1:14" x14ac:dyDescent="0.25">
      <c r="A262" s="47" t="s">
        <v>24</v>
      </c>
      <c r="B262" s="2" t="s">
        <v>46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17</v>
      </c>
      <c r="M262" s="3">
        <v>2018</v>
      </c>
      <c r="N262"/>
    </row>
    <row r="263" spans="1:14" x14ac:dyDescent="0.25">
      <c r="A263" s="47" t="s">
        <v>49</v>
      </c>
      <c r="B263" s="2" t="s">
        <v>46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17</v>
      </c>
      <c r="M263" s="3">
        <v>2019</v>
      </c>
      <c r="N263"/>
    </row>
    <row r="264" spans="1:14" x14ac:dyDescent="0.25">
      <c r="A264" s="47" t="s">
        <v>48</v>
      </c>
      <c r="B264" s="2" t="s">
        <v>47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15</v>
      </c>
      <c r="M264" s="3">
        <v>2018</v>
      </c>
      <c r="N264"/>
    </row>
    <row r="265" spans="1:14" x14ac:dyDescent="0.25">
      <c r="A265" s="47" t="s">
        <v>51</v>
      </c>
      <c r="B265" s="2" t="s">
        <v>47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16</v>
      </c>
      <c r="M265" s="3">
        <v>2018</v>
      </c>
      <c r="N265"/>
    </row>
    <row r="266" spans="1:14" x14ac:dyDescent="0.25">
      <c r="A266" s="47" t="s">
        <v>49</v>
      </c>
      <c r="B266" s="2" t="s">
        <v>47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16</v>
      </c>
      <c r="M266" s="3">
        <v>2018</v>
      </c>
      <c r="N266"/>
    </row>
    <row r="267" spans="1:14" x14ac:dyDescent="0.25">
      <c r="A267" s="47" t="s">
        <v>51</v>
      </c>
      <c r="B267" s="2" t="s">
        <v>47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17</v>
      </c>
      <c r="M267" s="3">
        <v>2019</v>
      </c>
      <c r="N267"/>
    </row>
    <row r="268" spans="1:14" x14ac:dyDescent="0.25">
      <c r="A268" s="47" t="s">
        <v>51</v>
      </c>
      <c r="B268" s="2" t="s">
        <v>47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17</v>
      </c>
      <c r="M268" s="3">
        <v>2019</v>
      </c>
      <c r="N268"/>
    </row>
    <row r="269" spans="1:14" x14ac:dyDescent="0.25">
      <c r="A269" s="47" t="s">
        <v>24</v>
      </c>
      <c r="B269" s="2" t="s">
        <v>47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17</v>
      </c>
      <c r="M269" s="3">
        <v>2019</v>
      </c>
      <c r="N269"/>
    </row>
    <row r="270" spans="1:14" x14ac:dyDescent="0.25">
      <c r="A270" s="47" t="s">
        <v>49</v>
      </c>
      <c r="B270" s="2" t="s">
        <v>45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7</v>
      </c>
      <c r="M270" s="3">
        <v>2019</v>
      </c>
      <c r="N270"/>
    </row>
    <row r="271" spans="1:14" x14ac:dyDescent="0.25">
      <c r="A271" s="47" t="s">
        <v>48</v>
      </c>
      <c r="B271" s="2" t="s">
        <v>45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13</v>
      </c>
      <c r="M271" s="3">
        <v>2019</v>
      </c>
      <c r="N271"/>
    </row>
    <row r="272" spans="1:14" x14ac:dyDescent="0.25">
      <c r="A272" s="47" t="s">
        <v>48</v>
      </c>
      <c r="B272" s="2" t="s">
        <v>45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15</v>
      </c>
      <c r="M272" s="3">
        <v>2018</v>
      </c>
      <c r="N272"/>
    </row>
    <row r="273" spans="1:14" x14ac:dyDescent="0.25">
      <c r="A273" s="47" t="s">
        <v>49</v>
      </c>
      <c r="B273" s="2" t="s">
        <v>45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17</v>
      </c>
      <c r="M273" s="3">
        <v>2019</v>
      </c>
      <c r="N273"/>
    </row>
    <row r="274" spans="1:14" x14ac:dyDescent="0.25">
      <c r="A274" s="47" t="s">
        <v>24</v>
      </c>
      <c r="B274" s="2" t="s">
        <v>43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9</v>
      </c>
      <c r="M274" s="3">
        <v>2019</v>
      </c>
      <c r="N274"/>
    </row>
    <row r="275" spans="1:14" x14ac:dyDescent="0.25">
      <c r="A275" s="47" t="s">
        <v>51</v>
      </c>
      <c r="B275" s="2" t="s">
        <v>42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6</v>
      </c>
      <c r="M275" s="3">
        <v>2019</v>
      </c>
      <c r="N275"/>
    </row>
    <row r="276" spans="1:14" x14ac:dyDescent="0.25">
      <c r="A276" s="47" t="s">
        <v>48</v>
      </c>
      <c r="B276" s="2" t="s">
        <v>42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11</v>
      </c>
      <c r="M276" s="3">
        <v>2019</v>
      </c>
      <c r="N276"/>
    </row>
    <row r="277" spans="1:14" x14ac:dyDescent="0.25">
      <c r="A277" s="47" t="s">
        <v>50</v>
      </c>
      <c r="B277" s="2" t="s">
        <v>42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14</v>
      </c>
      <c r="M277" s="3">
        <v>2019</v>
      </c>
      <c r="N277"/>
    </row>
    <row r="278" spans="1:14" x14ac:dyDescent="0.25">
      <c r="A278" s="47" t="s">
        <v>48</v>
      </c>
      <c r="B278" s="2" t="s">
        <v>42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15</v>
      </c>
      <c r="M278" s="3">
        <v>2018</v>
      </c>
      <c r="N278"/>
    </row>
    <row r="279" spans="1:14" x14ac:dyDescent="0.25">
      <c r="A279" s="47" t="s">
        <v>51</v>
      </c>
      <c r="B279" s="2" t="s">
        <v>42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16</v>
      </c>
      <c r="M279" s="3">
        <v>2019</v>
      </c>
      <c r="N279"/>
    </row>
    <row r="280" spans="1:14" x14ac:dyDescent="0.25">
      <c r="A280" s="47" t="s">
        <v>51</v>
      </c>
      <c r="B280" s="2" t="s">
        <v>42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16</v>
      </c>
      <c r="M280" s="3">
        <v>2018</v>
      </c>
      <c r="N280"/>
    </row>
    <row r="281" spans="1:14" x14ac:dyDescent="0.25">
      <c r="A281" s="47" t="s">
        <v>49</v>
      </c>
      <c r="B281" s="2" t="s">
        <v>42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17</v>
      </c>
      <c r="M281" s="3">
        <v>2018</v>
      </c>
      <c r="N281"/>
    </row>
    <row r="282" spans="1:14" x14ac:dyDescent="0.25">
      <c r="A282" s="47" t="s">
        <v>50</v>
      </c>
      <c r="B282" s="2" t="s">
        <v>44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9</v>
      </c>
      <c r="M282" s="3">
        <v>2019</v>
      </c>
      <c r="N282"/>
    </row>
    <row r="283" spans="1:14" x14ac:dyDescent="0.25">
      <c r="A283" s="47" t="s">
        <v>49</v>
      </c>
      <c r="B283" s="2" t="s">
        <v>44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10</v>
      </c>
      <c r="M283" s="3">
        <v>2019</v>
      </c>
      <c r="N283"/>
    </row>
    <row r="284" spans="1:14" x14ac:dyDescent="0.25">
      <c r="A284" s="47" t="s">
        <v>24</v>
      </c>
      <c r="B284" s="2" t="s">
        <v>44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15</v>
      </c>
      <c r="M284" s="3">
        <v>2018</v>
      </c>
      <c r="N284"/>
    </row>
    <row r="285" spans="1:14" x14ac:dyDescent="0.25">
      <c r="A285" s="47" t="s">
        <v>51</v>
      </c>
      <c r="B285" s="2" t="s">
        <v>44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16</v>
      </c>
      <c r="M285" s="3">
        <v>2019</v>
      </c>
      <c r="N285"/>
    </row>
    <row r="286" spans="1:14" x14ac:dyDescent="0.25">
      <c r="A286" s="47" t="s">
        <v>24</v>
      </c>
      <c r="B286" s="2" t="s">
        <v>43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11</v>
      </c>
      <c r="M286" s="3">
        <v>2019</v>
      </c>
      <c r="N286"/>
    </row>
    <row r="287" spans="1:14" x14ac:dyDescent="0.25">
      <c r="A287" s="47" t="s">
        <v>48</v>
      </c>
      <c r="B287" s="2" t="s">
        <v>43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15</v>
      </c>
      <c r="M287" s="3">
        <v>2018</v>
      </c>
      <c r="N287"/>
    </row>
    <row r="288" spans="1:14" x14ac:dyDescent="0.25">
      <c r="A288" s="47" t="s">
        <v>51</v>
      </c>
      <c r="B288" s="2" t="s">
        <v>43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15</v>
      </c>
      <c r="M288" s="3">
        <v>2018</v>
      </c>
      <c r="N288"/>
    </row>
    <row r="289" spans="1:14" x14ac:dyDescent="0.25">
      <c r="A289" s="47" t="s">
        <v>48</v>
      </c>
      <c r="B289" s="2" t="s">
        <v>46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7</v>
      </c>
      <c r="M289" s="3">
        <v>2019</v>
      </c>
      <c r="N289"/>
    </row>
    <row r="290" spans="1:14" x14ac:dyDescent="0.25">
      <c r="A290" s="47" t="s">
        <v>51</v>
      </c>
      <c r="B290" s="2" t="s">
        <v>46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7</v>
      </c>
      <c r="M290" s="3">
        <v>2019</v>
      </c>
      <c r="N290"/>
    </row>
    <row r="291" spans="1:14" x14ac:dyDescent="0.25">
      <c r="A291" s="47" t="s">
        <v>49</v>
      </c>
      <c r="B291" s="2" t="s">
        <v>46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10</v>
      </c>
      <c r="M291" s="3">
        <v>2019</v>
      </c>
      <c r="N291"/>
    </row>
    <row r="292" spans="1:14" x14ac:dyDescent="0.25">
      <c r="A292" s="47" t="s">
        <v>24</v>
      </c>
      <c r="B292" s="2" t="s">
        <v>46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11</v>
      </c>
      <c r="M292" s="3">
        <v>2019</v>
      </c>
      <c r="N292"/>
    </row>
    <row r="293" spans="1:14" x14ac:dyDescent="0.25">
      <c r="A293" s="47" t="s">
        <v>50</v>
      </c>
      <c r="B293" s="2" t="s">
        <v>46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11</v>
      </c>
      <c r="M293" s="3">
        <v>2019</v>
      </c>
      <c r="N293"/>
    </row>
    <row r="294" spans="1:14" x14ac:dyDescent="0.25">
      <c r="A294" s="47" t="s">
        <v>24</v>
      </c>
      <c r="B294" s="2" t="s">
        <v>46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15</v>
      </c>
      <c r="M294" s="3">
        <v>2018</v>
      </c>
      <c r="N294"/>
    </row>
    <row r="295" spans="1:14" x14ac:dyDescent="0.25">
      <c r="A295" s="47" t="s">
        <v>24</v>
      </c>
      <c r="B295" s="2" t="s">
        <v>46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15</v>
      </c>
      <c r="M295" s="3">
        <v>2018</v>
      </c>
      <c r="N295"/>
    </row>
    <row r="296" spans="1:14" x14ac:dyDescent="0.25">
      <c r="A296" s="47" t="s">
        <v>48</v>
      </c>
      <c r="B296" s="2" t="s">
        <v>47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11</v>
      </c>
      <c r="M296" s="3">
        <v>2019</v>
      </c>
      <c r="N296"/>
    </row>
    <row r="297" spans="1:14" x14ac:dyDescent="0.25">
      <c r="A297" s="47" t="s">
        <v>50</v>
      </c>
      <c r="B297" s="2" t="s">
        <v>47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11</v>
      </c>
      <c r="M297" s="3">
        <v>2019</v>
      </c>
      <c r="N297"/>
    </row>
    <row r="298" spans="1:14" x14ac:dyDescent="0.25">
      <c r="A298" s="47" t="s">
        <v>24</v>
      </c>
      <c r="B298" s="2" t="s">
        <v>47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15</v>
      </c>
      <c r="M298" s="3">
        <v>2018</v>
      </c>
      <c r="N298"/>
    </row>
    <row r="299" spans="1:14" x14ac:dyDescent="0.25">
      <c r="A299" s="47" t="s">
        <v>50</v>
      </c>
      <c r="B299" s="2" t="s">
        <v>47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16</v>
      </c>
      <c r="M299" s="3">
        <v>2018</v>
      </c>
      <c r="N299"/>
    </row>
    <row r="300" spans="1:14" x14ac:dyDescent="0.25">
      <c r="A300" s="47" t="s">
        <v>48</v>
      </c>
      <c r="B300" s="2" t="s">
        <v>47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17</v>
      </c>
      <c r="M300" s="3">
        <v>2018</v>
      </c>
      <c r="N300"/>
    </row>
    <row r="301" spans="1:14" x14ac:dyDescent="0.25">
      <c r="A301" s="47" t="s">
        <v>24</v>
      </c>
      <c r="B301" s="2" t="s">
        <v>45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6</v>
      </c>
      <c r="M301" s="3">
        <v>2019</v>
      </c>
      <c r="N301"/>
    </row>
    <row r="302" spans="1:14" x14ac:dyDescent="0.25">
      <c r="A302" s="47" t="s">
        <v>50</v>
      </c>
      <c r="B302" s="2" t="s">
        <v>45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14</v>
      </c>
      <c r="M302" s="3">
        <v>2019</v>
      </c>
      <c r="N302"/>
    </row>
    <row r="303" spans="1:14" x14ac:dyDescent="0.25">
      <c r="A303" s="47" t="s">
        <v>51</v>
      </c>
      <c r="B303" s="2" t="s">
        <v>45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15</v>
      </c>
      <c r="M303" s="3">
        <v>2018</v>
      </c>
      <c r="N303"/>
    </row>
    <row r="304" spans="1:14" x14ac:dyDescent="0.25">
      <c r="A304" s="47" t="s">
        <v>24</v>
      </c>
      <c r="B304" s="2" t="s">
        <v>45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15</v>
      </c>
      <c r="M304" s="3">
        <v>2018</v>
      </c>
      <c r="N304"/>
    </row>
    <row r="305" spans="1:14" x14ac:dyDescent="0.25">
      <c r="A305" s="47" t="s">
        <v>24</v>
      </c>
      <c r="B305" s="2" t="s">
        <v>45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15</v>
      </c>
      <c r="M305" s="3">
        <v>2018</v>
      </c>
      <c r="N305"/>
    </row>
    <row r="306" spans="1:14" x14ac:dyDescent="0.25">
      <c r="A306" s="47" t="s">
        <v>24</v>
      </c>
      <c r="B306" s="2" t="s">
        <v>44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15</v>
      </c>
      <c r="M306" s="3">
        <v>2018</v>
      </c>
      <c r="N306"/>
    </row>
    <row r="307" spans="1:14" x14ac:dyDescent="0.25">
      <c r="A307" s="47" t="s">
        <v>51</v>
      </c>
      <c r="B307" s="2" t="s">
        <v>43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13</v>
      </c>
      <c r="M307" s="3">
        <v>2019</v>
      </c>
      <c r="N307"/>
    </row>
    <row r="308" spans="1:14" x14ac:dyDescent="0.25">
      <c r="A308" s="47" t="s">
        <v>49</v>
      </c>
      <c r="B308" s="2" t="s">
        <v>43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13</v>
      </c>
      <c r="M308" s="3">
        <v>2019</v>
      </c>
      <c r="N308"/>
    </row>
    <row r="309" spans="1:14" x14ac:dyDescent="0.25">
      <c r="A309" s="47" t="s">
        <v>51</v>
      </c>
      <c r="B309" s="2" t="s">
        <v>43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15</v>
      </c>
      <c r="M309" s="3">
        <v>2019</v>
      </c>
      <c r="N309"/>
    </row>
    <row r="310" spans="1:14" x14ac:dyDescent="0.25">
      <c r="A310" s="47" t="s">
        <v>24</v>
      </c>
      <c r="B310" s="2" t="s">
        <v>43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15</v>
      </c>
      <c r="M310" s="3">
        <v>2018</v>
      </c>
      <c r="N310"/>
    </row>
    <row r="311" spans="1:14" x14ac:dyDescent="0.25">
      <c r="A311" s="47" t="s">
        <v>49</v>
      </c>
      <c r="B311" s="2" t="s">
        <v>46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13</v>
      </c>
      <c r="M311" s="3">
        <v>2019</v>
      </c>
      <c r="N311"/>
    </row>
    <row r="312" spans="1:14" x14ac:dyDescent="0.25">
      <c r="A312" s="47" t="s">
        <v>50</v>
      </c>
      <c r="B312" s="2" t="s">
        <v>46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16</v>
      </c>
      <c r="M312" s="3">
        <v>2019</v>
      </c>
      <c r="N312"/>
    </row>
    <row r="313" spans="1:14" x14ac:dyDescent="0.25">
      <c r="A313" s="47" t="s">
        <v>51</v>
      </c>
      <c r="B313" s="2" t="s">
        <v>47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15</v>
      </c>
      <c r="M313" s="3">
        <v>2019</v>
      </c>
      <c r="N313"/>
    </row>
    <row r="314" spans="1:14" x14ac:dyDescent="0.25">
      <c r="A314" s="47" t="s">
        <v>50</v>
      </c>
      <c r="B314" s="2" t="s">
        <v>42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7</v>
      </c>
      <c r="M314" s="3">
        <v>2019</v>
      </c>
      <c r="N314"/>
    </row>
    <row r="315" spans="1:14" x14ac:dyDescent="0.25">
      <c r="A315" s="47" t="s">
        <v>48</v>
      </c>
      <c r="B315" s="2" t="s">
        <v>42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13</v>
      </c>
      <c r="M315" s="3">
        <v>2019</v>
      </c>
      <c r="N315"/>
    </row>
    <row r="316" spans="1:14" x14ac:dyDescent="0.25">
      <c r="A316" s="47" t="s">
        <v>50</v>
      </c>
      <c r="B316" s="2" t="s">
        <v>42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14</v>
      </c>
      <c r="M316" s="3">
        <v>2018</v>
      </c>
      <c r="N316"/>
    </row>
    <row r="317" spans="1:14" x14ac:dyDescent="0.25">
      <c r="A317" s="47" t="s">
        <v>50</v>
      </c>
      <c r="B317" s="2" t="s">
        <v>44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6</v>
      </c>
      <c r="M317" s="3">
        <v>2019</v>
      </c>
      <c r="N317"/>
    </row>
    <row r="318" spans="1:14" x14ac:dyDescent="0.25">
      <c r="A318" s="47" t="s">
        <v>24</v>
      </c>
      <c r="B318" s="2" t="s">
        <v>44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16</v>
      </c>
      <c r="M318" s="3">
        <v>2019</v>
      </c>
      <c r="N318"/>
    </row>
    <row r="319" spans="1:14" x14ac:dyDescent="0.25">
      <c r="A319" s="47" t="s">
        <v>24</v>
      </c>
      <c r="B319" s="2" t="s">
        <v>43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14</v>
      </c>
      <c r="M319" s="3">
        <v>2018</v>
      </c>
      <c r="N319"/>
    </row>
    <row r="320" spans="1:14" x14ac:dyDescent="0.25">
      <c r="A320" s="47" t="s">
        <v>48</v>
      </c>
      <c r="B320" s="2" t="s">
        <v>46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10</v>
      </c>
      <c r="M320" s="3">
        <v>2019</v>
      </c>
      <c r="N320"/>
    </row>
    <row r="321" spans="1:14" x14ac:dyDescent="0.25">
      <c r="A321" s="47" t="s">
        <v>48</v>
      </c>
      <c r="B321" s="2" t="s">
        <v>46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11</v>
      </c>
      <c r="M321" s="3">
        <v>2019</v>
      </c>
      <c r="N321"/>
    </row>
    <row r="322" spans="1:14" x14ac:dyDescent="0.25">
      <c r="A322" s="47" t="s">
        <v>51</v>
      </c>
      <c r="B322" s="2" t="s">
        <v>46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16</v>
      </c>
      <c r="M322" s="3">
        <v>2019</v>
      </c>
      <c r="N322"/>
    </row>
    <row r="323" spans="1:14" x14ac:dyDescent="0.25">
      <c r="A323" s="47" t="s">
        <v>48</v>
      </c>
      <c r="B323" s="2" t="s">
        <v>46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17</v>
      </c>
      <c r="M323" s="3">
        <v>2019</v>
      </c>
      <c r="N323"/>
    </row>
    <row r="324" spans="1:14" x14ac:dyDescent="0.25">
      <c r="A324" s="47" t="s">
        <v>24</v>
      </c>
      <c r="B324" s="2" t="s">
        <v>47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9</v>
      </c>
      <c r="M324" s="3">
        <v>2019</v>
      </c>
      <c r="N324"/>
    </row>
    <row r="325" spans="1:14" x14ac:dyDescent="0.25">
      <c r="A325" s="47" t="s">
        <v>49</v>
      </c>
      <c r="B325" s="2" t="s">
        <v>47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14</v>
      </c>
      <c r="M325" s="3">
        <v>2018</v>
      </c>
      <c r="N325"/>
    </row>
    <row r="326" spans="1:14" x14ac:dyDescent="0.25">
      <c r="A326" s="47" t="s">
        <v>48</v>
      </c>
      <c r="B326" s="2" t="s">
        <v>47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17</v>
      </c>
      <c r="M326" s="3">
        <v>2019</v>
      </c>
      <c r="N326"/>
    </row>
    <row r="327" spans="1:14" x14ac:dyDescent="0.25">
      <c r="A327" s="47" t="s">
        <v>48</v>
      </c>
      <c r="B327" s="2" t="s">
        <v>45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11</v>
      </c>
      <c r="M327" s="3">
        <v>2019</v>
      </c>
      <c r="N327"/>
    </row>
    <row r="328" spans="1:14" x14ac:dyDescent="0.25">
      <c r="A328" s="47" t="s">
        <v>51</v>
      </c>
      <c r="B328" s="2" t="s">
        <v>42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8</v>
      </c>
      <c r="M328" s="3">
        <v>2019</v>
      </c>
      <c r="N328"/>
    </row>
    <row r="329" spans="1:14" x14ac:dyDescent="0.25">
      <c r="A329" s="47" t="s">
        <v>24</v>
      </c>
      <c r="B329" s="2" t="s">
        <v>42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11</v>
      </c>
      <c r="M329" s="3">
        <v>2019</v>
      </c>
      <c r="N329"/>
    </row>
    <row r="330" spans="1:14" x14ac:dyDescent="0.25">
      <c r="A330" s="47" t="s">
        <v>24</v>
      </c>
      <c r="B330" s="2" t="s">
        <v>42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15</v>
      </c>
      <c r="M330" s="3">
        <v>2019</v>
      </c>
      <c r="N330"/>
    </row>
    <row r="331" spans="1:14" x14ac:dyDescent="0.25">
      <c r="A331" s="47" t="s">
        <v>24</v>
      </c>
      <c r="B331" s="2" t="s">
        <v>44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15</v>
      </c>
      <c r="M331" s="3">
        <v>2019</v>
      </c>
      <c r="N331"/>
    </row>
    <row r="332" spans="1:14" x14ac:dyDescent="0.25">
      <c r="A332" s="47" t="s">
        <v>24</v>
      </c>
      <c r="B332" s="2" t="s">
        <v>44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15</v>
      </c>
      <c r="M332" s="3">
        <v>2019</v>
      </c>
      <c r="N332"/>
    </row>
    <row r="333" spans="1:14" x14ac:dyDescent="0.25">
      <c r="A333" s="47" t="s">
        <v>49</v>
      </c>
      <c r="B333" s="2" t="s">
        <v>44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16</v>
      </c>
      <c r="M333" s="3">
        <v>2018</v>
      </c>
      <c r="N333"/>
    </row>
    <row r="334" spans="1:14" x14ac:dyDescent="0.25">
      <c r="A334" s="47" t="s">
        <v>48</v>
      </c>
      <c r="B334" s="2" t="s">
        <v>43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10</v>
      </c>
      <c r="M334" s="3">
        <v>2019</v>
      </c>
      <c r="N334"/>
    </row>
    <row r="335" spans="1:14" x14ac:dyDescent="0.25">
      <c r="A335" s="47" t="s">
        <v>24</v>
      </c>
      <c r="B335" s="2" t="s">
        <v>43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11</v>
      </c>
      <c r="M335" s="3">
        <v>2019</v>
      </c>
      <c r="N335"/>
    </row>
    <row r="336" spans="1:14" x14ac:dyDescent="0.25">
      <c r="A336" s="47" t="s">
        <v>49</v>
      </c>
      <c r="B336" s="2" t="s">
        <v>43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12</v>
      </c>
      <c r="M336" s="3">
        <v>2019</v>
      </c>
      <c r="N336"/>
    </row>
    <row r="337" spans="1:14" x14ac:dyDescent="0.25">
      <c r="A337" s="47" t="s">
        <v>24</v>
      </c>
      <c r="B337" s="2" t="s">
        <v>43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13</v>
      </c>
      <c r="M337" s="3">
        <v>2019</v>
      </c>
      <c r="N337"/>
    </row>
    <row r="338" spans="1:14" x14ac:dyDescent="0.25">
      <c r="A338" s="47" t="s">
        <v>51</v>
      </c>
      <c r="B338" s="2" t="s">
        <v>43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14</v>
      </c>
      <c r="M338" s="3">
        <v>2018</v>
      </c>
      <c r="N338"/>
    </row>
    <row r="339" spans="1:14" x14ac:dyDescent="0.25">
      <c r="A339" s="47" t="s">
        <v>24</v>
      </c>
      <c r="B339" s="2" t="s">
        <v>43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14</v>
      </c>
      <c r="M339" s="3">
        <v>2019</v>
      </c>
      <c r="N339"/>
    </row>
    <row r="340" spans="1:14" x14ac:dyDescent="0.25">
      <c r="A340" s="47" t="s">
        <v>49</v>
      </c>
      <c r="B340" s="2" t="s">
        <v>43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14</v>
      </c>
      <c r="M340" s="3">
        <v>2018</v>
      </c>
      <c r="N340"/>
    </row>
    <row r="341" spans="1:14" x14ac:dyDescent="0.25">
      <c r="A341" s="47" t="s">
        <v>48</v>
      </c>
      <c r="B341" s="2" t="s">
        <v>43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16</v>
      </c>
      <c r="M341" s="3">
        <v>2018</v>
      </c>
      <c r="N341"/>
    </row>
    <row r="342" spans="1:14" x14ac:dyDescent="0.25">
      <c r="A342" s="47" t="s">
        <v>50</v>
      </c>
      <c r="B342" s="2" t="s">
        <v>43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16</v>
      </c>
      <c r="M342" s="3">
        <v>2018</v>
      </c>
      <c r="N342"/>
    </row>
    <row r="343" spans="1:14" x14ac:dyDescent="0.25">
      <c r="A343" s="47" t="s">
        <v>49</v>
      </c>
      <c r="B343" s="2" t="s">
        <v>43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17</v>
      </c>
      <c r="M343" s="3">
        <v>2018</v>
      </c>
      <c r="N343"/>
    </row>
    <row r="344" spans="1:14" x14ac:dyDescent="0.25">
      <c r="A344" s="47" t="s">
        <v>24</v>
      </c>
      <c r="B344" s="2" t="s">
        <v>46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12</v>
      </c>
      <c r="M344" s="3">
        <v>2019</v>
      </c>
      <c r="N344"/>
    </row>
    <row r="345" spans="1:14" x14ac:dyDescent="0.25">
      <c r="A345" s="47" t="s">
        <v>50</v>
      </c>
      <c r="B345" s="2" t="s">
        <v>46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13</v>
      </c>
      <c r="M345" s="3">
        <v>2019</v>
      </c>
      <c r="N345"/>
    </row>
    <row r="346" spans="1:14" x14ac:dyDescent="0.25">
      <c r="A346" s="47" t="s">
        <v>49</v>
      </c>
      <c r="B346" s="2" t="s">
        <v>46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14</v>
      </c>
      <c r="M346" s="3">
        <v>2019</v>
      </c>
      <c r="N346"/>
    </row>
    <row r="347" spans="1:14" x14ac:dyDescent="0.25">
      <c r="A347" s="47" t="s">
        <v>24</v>
      </c>
      <c r="B347" s="2" t="s">
        <v>46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15</v>
      </c>
      <c r="M347" s="3">
        <v>2019</v>
      </c>
      <c r="N347"/>
    </row>
    <row r="348" spans="1:14" x14ac:dyDescent="0.25">
      <c r="A348" s="47" t="s">
        <v>51</v>
      </c>
      <c r="B348" s="2" t="s">
        <v>46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17</v>
      </c>
      <c r="M348" s="3">
        <v>2018</v>
      </c>
      <c r="N348"/>
    </row>
    <row r="349" spans="1:14" x14ac:dyDescent="0.25">
      <c r="A349" s="47" t="s">
        <v>51</v>
      </c>
      <c r="B349" s="2" t="s">
        <v>46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17</v>
      </c>
      <c r="M349" s="3">
        <v>2019</v>
      </c>
      <c r="N349"/>
    </row>
    <row r="350" spans="1:14" x14ac:dyDescent="0.25">
      <c r="A350" s="47" t="s">
        <v>49</v>
      </c>
      <c r="B350" s="2" t="s">
        <v>46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17</v>
      </c>
      <c r="M350" s="3">
        <v>2018</v>
      </c>
      <c r="N350"/>
    </row>
    <row r="351" spans="1:14" x14ac:dyDescent="0.25">
      <c r="A351" s="47" t="s">
        <v>48</v>
      </c>
      <c r="B351" s="2" t="s">
        <v>47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6</v>
      </c>
      <c r="M351" s="3">
        <v>2019</v>
      </c>
      <c r="N351"/>
    </row>
    <row r="352" spans="1:14" x14ac:dyDescent="0.25">
      <c r="A352" s="47" t="s">
        <v>24</v>
      </c>
      <c r="B352" s="2" t="s">
        <v>47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7</v>
      </c>
      <c r="M352" s="3">
        <v>2019</v>
      </c>
      <c r="N352"/>
    </row>
    <row r="353" spans="1:14" x14ac:dyDescent="0.25">
      <c r="A353" s="47" t="s">
        <v>50</v>
      </c>
      <c r="B353" s="2" t="s">
        <v>47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7</v>
      </c>
      <c r="M353" s="3">
        <v>2019</v>
      </c>
      <c r="N353"/>
    </row>
    <row r="354" spans="1:14" x14ac:dyDescent="0.25">
      <c r="A354" s="47" t="s">
        <v>48</v>
      </c>
      <c r="B354" s="2" t="s">
        <v>45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10</v>
      </c>
      <c r="M354" s="3">
        <v>2019</v>
      </c>
      <c r="N354"/>
    </row>
    <row r="355" spans="1:14" x14ac:dyDescent="0.25">
      <c r="A355" s="47" t="s">
        <v>24</v>
      </c>
      <c r="B355" s="2" t="s">
        <v>45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14</v>
      </c>
      <c r="M355" s="3">
        <v>2019</v>
      </c>
      <c r="N355"/>
    </row>
    <row r="356" spans="1:14" x14ac:dyDescent="0.25">
      <c r="A356" s="47" t="s">
        <v>49</v>
      </c>
      <c r="B356" s="2" t="s">
        <v>45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14</v>
      </c>
      <c r="M356" s="3">
        <v>2018</v>
      </c>
      <c r="N356"/>
    </row>
    <row r="357" spans="1:14" x14ac:dyDescent="0.25">
      <c r="A357" s="47" t="s">
        <v>48</v>
      </c>
      <c r="B357" s="2" t="s">
        <v>45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16</v>
      </c>
      <c r="M357" s="3">
        <v>2019</v>
      </c>
      <c r="N357"/>
    </row>
    <row r="358" spans="1:14" x14ac:dyDescent="0.25">
      <c r="A358" s="47" t="s">
        <v>51</v>
      </c>
      <c r="B358" s="2" t="s">
        <v>45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17</v>
      </c>
      <c r="M358" s="3">
        <v>2019</v>
      </c>
      <c r="N358"/>
    </row>
    <row r="359" spans="1:14" x14ac:dyDescent="0.25">
      <c r="A359" s="47" t="s">
        <v>48</v>
      </c>
      <c r="B359" s="2" t="s">
        <v>44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7</v>
      </c>
      <c r="M359" s="3">
        <v>2019</v>
      </c>
      <c r="N359"/>
    </row>
    <row r="360" spans="1:14" x14ac:dyDescent="0.25">
      <c r="A360" s="47" t="s">
        <v>51</v>
      </c>
      <c r="B360" s="2" t="s">
        <v>44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11</v>
      </c>
      <c r="M360" s="3">
        <v>2019</v>
      </c>
      <c r="N360"/>
    </row>
    <row r="361" spans="1:14" x14ac:dyDescent="0.25">
      <c r="A361" s="47" t="s">
        <v>48</v>
      </c>
      <c r="B361" s="2" t="s">
        <v>43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10</v>
      </c>
      <c r="M361" s="3">
        <v>2019</v>
      </c>
      <c r="N361"/>
    </row>
    <row r="362" spans="1:14" x14ac:dyDescent="0.25">
      <c r="A362" s="47" t="s">
        <v>51</v>
      </c>
      <c r="B362" s="2" t="s">
        <v>45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11</v>
      </c>
      <c r="M362" s="3">
        <v>2019</v>
      </c>
      <c r="N362"/>
    </row>
    <row r="363" spans="1:14" x14ac:dyDescent="0.25">
      <c r="A363" s="47" t="s">
        <v>50</v>
      </c>
      <c r="B363" s="2" t="s">
        <v>42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13</v>
      </c>
      <c r="M363" s="3">
        <v>2019</v>
      </c>
      <c r="N363"/>
    </row>
    <row r="364" spans="1:14" x14ac:dyDescent="0.25">
      <c r="A364" s="47" t="s">
        <v>24</v>
      </c>
      <c r="B364" s="2" t="s">
        <v>42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16</v>
      </c>
      <c r="M364" s="3">
        <v>2019</v>
      </c>
      <c r="N364"/>
    </row>
    <row r="365" spans="1:14" x14ac:dyDescent="0.25">
      <c r="A365" s="47" t="s">
        <v>50</v>
      </c>
      <c r="B365" s="2" t="s">
        <v>42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17</v>
      </c>
      <c r="M365" s="3">
        <v>2019</v>
      </c>
      <c r="N365"/>
    </row>
    <row r="366" spans="1:14" x14ac:dyDescent="0.25">
      <c r="A366" s="47" t="s">
        <v>24</v>
      </c>
      <c r="B366" s="2" t="s">
        <v>44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8</v>
      </c>
      <c r="M366" s="3">
        <v>2019</v>
      </c>
      <c r="N366"/>
    </row>
    <row r="367" spans="1:14" x14ac:dyDescent="0.25">
      <c r="A367" s="47" t="s">
        <v>48</v>
      </c>
      <c r="B367" s="2" t="s">
        <v>44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11</v>
      </c>
      <c r="M367" s="3">
        <v>2019</v>
      </c>
      <c r="N367"/>
    </row>
    <row r="368" spans="1:14" x14ac:dyDescent="0.25">
      <c r="A368" s="47" t="s">
        <v>49</v>
      </c>
      <c r="B368" s="2" t="s">
        <v>44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12</v>
      </c>
      <c r="M368" s="3">
        <v>2019</v>
      </c>
      <c r="N368"/>
    </row>
    <row r="369" spans="1:14" x14ac:dyDescent="0.25">
      <c r="A369" s="47" t="s">
        <v>24</v>
      </c>
      <c r="B369" s="2" t="s">
        <v>44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13</v>
      </c>
      <c r="M369" s="3">
        <v>2019</v>
      </c>
      <c r="N369"/>
    </row>
    <row r="370" spans="1:14" x14ac:dyDescent="0.25">
      <c r="A370" s="47" t="s">
        <v>48</v>
      </c>
      <c r="B370" s="2" t="s">
        <v>44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14</v>
      </c>
      <c r="M370" s="3">
        <v>2018</v>
      </c>
      <c r="N370"/>
    </row>
    <row r="371" spans="1:14" x14ac:dyDescent="0.25">
      <c r="A371" s="47" t="s">
        <v>49</v>
      </c>
      <c r="B371" s="2" t="s">
        <v>44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17</v>
      </c>
      <c r="M371" s="3">
        <v>2019</v>
      </c>
      <c r="N371"/>
    </row>
    <row r="372" spans="1:14" x14ac:dyDescent="0.25">
      <c r="A372" s="47" t="s">
        <v>50</v>
      </c>
      <c r="B372" s="2" t="s">
        <v>43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8</v>
      </c>
      <c r="M372" s="3">
        <v>2019</v>
      </c>
      <c r="N372"/>
    </row>
    <row r="373" spans="1:14" x14ac:dyDescent="0.25">
      <c r="A373" s="47" t="s">
        <v>49</v>
      </c>
      <c r="B373" s="2" t="s">
        <v>43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9</v>
      </c>
      <c r="M373" s="3">
        <v>2019</v>
      </c>
      <c r="N373"/>
    </row>
    <row r="374" spans="1:14" x14ac:dyDescent="0.25">
      <c r="A374" s="47" t="s">
        <v>49</v>
      </c>
      <c r="B374" s="2" t="s">
        <v>43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10</v>
      </c>
      <c r="M374" s="3">
        <v>2019</v>
      </c>
      <c r="N374"/>
    </row>
    <row r="375" spans="1:14" x14ac:dyDescent="0.25">
      <c r="A375" s="47" t="s">
        <v>49</v>
      </c>
      <c r="B375" s="2" t="s">
        <v>43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11</v>
      </c>
      <c r="M375" s="3">
        <v>2019</v>
      </c>
      <c r="N375"/>
    </row>
    <row r="376" spans="1:14" x14ac:dyDescent="0.25">
      <c r="A376" s="47" t="s">
        <v>50</v>
      </c>
      <c r="B376" s="2" t="s">
        <v>43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11</v>
      </c>
      <c r="M376" s="3">
        <v>2019</v>
      </c>
      <c r="N376"/>
    </row>
    <row r="377" spans="1:14" x14ac:dyDescent="0.25">
      <c r="A377" s="47" t="s">
        <v>51</v>
      </c>
      <c r="B377" s="2" t="s">
        <v>43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13</v>
      </c>
      <c r="M377" s="3">
        <v>2019</v>
      </c>
      <c r="N377"/>
    </row>
    <row r="378" spans="1:14" x14ac:dyDescent="0.25">
      <c r="A378" s="47" t="s">
        <v>49</v>
      </c>
      <c r="B378" s="2" t="s">
        <v>43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13</v>
      </c>
      <c r="M378" s="3">
        <v>2019</v>
      </c>
      <c r="N378"/>
    </row>
    <row r="379" spans="1:14" x14ac:dyDescent="0.25">
      <c r="A379" s="47" t="s">
        <v>49</v>
      </c>
      <c r="B379" s="2" t="s">
        <v>43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14</v>
      </c>
      <c r="M379" s="3">
        <v>2018</v>
      </c>
      <c r="N379"/>
    </row>
    <row r="380" spans="1:14" x14ac:dyDescent="0.25">
      <c r="A380" s="47" t="s">
        <v>49</v>
      </c>
      <c r="B380" s="2" t="s">
        <v>43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14</v>
      </c>
      <c r="M380" s="3">
        <v>2019</v>
      </c>
      <c r="N380"/>
    </row>
    <row r="381" spans="1:14" x14ac:dyDescent="0.25">
      <c r="A381" s="47" t="s">
        <v>50</v>
      </c>
      <c r="B381" s="2" t="s">
        <v>43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14</v>
      </c>
      <c r="M381" s="3">
        <v>2019</v>
      </c>
      <c r="N381"/>
    </row>
    <row r="382" spans="1:14" x14ac:dyDescent="0.25">
      <c r="A382" s="47" t="s">
        <v>49</v>
      </c>
      <c r="B382" s="2" t="s">
        <v>43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16</v>
      </c>
      <c r="M382" s="3">
        <v>2018</v>
      </c>
      <c r="N382"/>
    </row>
    <row r="383" spans="1:14" x14ac:dyDescent="0.25">
      <c r="A383" s="47" t="s">
        <v>50</v>
      </c>
      <c r="B383" s="2" t="s">
        <v>43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17</v>
      </c>
      <c r="M383" s="3">
        <v>2018</v>
      </c>
      <c r="N383"/>
    </row>
    <row r="384" spans="1:14" x14ac:dyDescent="0.25">
      <c r="A384" s="47" t="s">
        <v>50</v>
      </c>
      <c r="B384" s="2" t="s">
        <v>43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17</v>
      </c>
      <c r="M384" s="3">
        <v>2019</v>
      </c>
      <c r="N384"/>
    </row>
    <row r="385" spans="1:14" x14ac:dyDescent="0.25">
      <c r="A385" s="47" t="s">
        <v>48</v>
      </c>
      <c r="B385" s="2" t="s">
        <v>46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8</v>
      </c>
      <c r="M385" s="3">
        <v>2019</v>
      </c>
      <c r="N385"/>
    </row>
    <row r="386" spans="1:14" x14ac:dyDescent="0.25">
      <c r="A386" s="47" t="s">
        <v>51</v>
      </c>
      <c r="B386" s="2" t="s">
        <v>46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11</v>
      </c>
      <c r="M386" s="3">
        <v>2019</v>
      </c>
      <c r="N386"/>
    </row>
    <row r="387" spans="1:14" x14ac:dyDescent="0.25">
      <c r="A387" s="47" t="s">
        <v>49</v>
      </c>
      <c r="B387" s="2" t="s">
        <v>46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11</v>
      </c>
      <c r="M387" s="3">
        <v>2019</v>
      </c>
      <c r="N387"/>
    </row>
    <row r="388" spans="1:14" x14ac:dyDescent="0.25">
      <c r="A388" s="47" t="s">
        <v>24</v>
      </c>
      <c r="B388" s="2" t="s">
        <v>46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16</v>
      </c>
      <c r="M388" s="3">
        <v>2018</v>
      </c>
      <c r="N388"/>
    </row>
    <row r="389" spans="1:14" x14ac:dyDescent="0.25">
      <c r="A389" s="47" t="s">
        <v>50</v>
      </c>
      <c r="B389" s="2" t="s">
        <v>46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17</v>
      </c>
      <c r="M389" s="3">
        <v>2019</v>
      </c>
      <c r="N389"/>
    </row>
    <row r="390" spans="1:14" x14ac:dyDescent="0.25">
      <c r="A390" s="47" t="s">
        <v>24</v>
      </c>
      <c r="B390" s="2" t="s">
        <v>47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9</v>
      </c>
      <c r="M390" s="3">
        <v>2019</v>
      </c>
      <c r="N390"/>
    </row>
    <row r="391" spans="1:14" x14ac:dyDescent="0.25">
      <c r="A391" s="47" t="s">
        <v>49</v>
      </c>
      <c r="B391" s="2" t="s">
        <v>47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11</v>
      </c>
      <c r="M391" s="3">
        <v>2019</v>
      </c>
      <c r="N391"/>
    </row>
    <row r="392" spans="1:14" x14ac:dyDescent="0.25">
      <c r="A392" s="47" t="s">
        <v>24</v>
      </c>
      <c r="B392" s="2" t="s">
        <v>47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13</v>
      </c>
      <c r="M392" s="3">
        <v>2019</v>
      </c>
      <c r="N392"/>
    </row>
    <row r="393" spans="1:14" x14ac:dyDescent="0.25">
      <c r="A393" s="47" t="s">
        <v>49</v>
      </c>
      <c r="B393" s="2" t="s">
        <v>47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13</v>
      </c>
      <c r="M393" s="3">
        <v>2019</v>
      </c>
      <c r="N393"/>
    </row>
    <row r="394" spans="1:14" x14ac:dyDescent="0.25">
      <c r="A394" s="47" t="s">
        <v>48</v>
      </c>
      <c r="B394" s="2" t="s">
        <v>47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14</v>
      </c>
      <c r="M394" s="3">
        <v>2019</v>
      </c>
      <c r="N394"/>
    </row>
    <row r="395" spans="1:14" x14ac:dyDescent="0.25">
      <c r="A395" s="47" t="s">
        <v>51</v>
      </c>
      <c r="B395" s="2" t="s">
        <v>47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17</v>
      </c>
      <c r="M395" s="3">
        <v>2018</v>
      </c>
      <c r="N395"/>
    </row>
    <row r="396" spans="1:14" x14ac:dyDescent="0.25">
      <c r="A396" s="47" t="s">
        <v>48</v>
      </c>
      <c r="B396" s="2" t="s">
        <v>45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11</v>
      </c>
      <c r="M396" s="3">
        <v>2019</v>
      </c>
      <c r="N396"/>
    </row>
    <row r="397" spans="1:14" x14ac:dyDescent="0.25">
      <c r="A397" s="47" t="s">
        <v>51</v>
      </c>
      <c r="B397" s="2" t="s">
        <v>45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11</v>
      </c>
      <c r="M397" s="3">
        <v>2019</v>
      </c>
      <c r="N397"/>
    </row>
    <row r="398" spans="1:14" x14ac:dyDescent="0.25">
      <c r="A398" s="47" t="s">
        <v>49</v>
      </c>
      <c r="B398" s="2" t="s">
        <v>45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11</v>
      </c>
      <c r="M398" s="3">
        <v>2019</v>
      </c>
      <c r="N398"/>
    </row>
    <row r="399" spans="1:14" x14ac:dyDescent="0.25">
      <c r="A399" s="47" t="s">
        <v>50</v>
      </c>
      <c r="B399" s="2" t="s">
        <v>45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11</v>
      </c>
      <c r="M399" s="3">
        <v>2019</v>
      </c>
      <c r="N399"/>
    </row>
    <row r="400" spans="1:14" x14ac:dyDescent="0.25">
      <c r="A400" s="47" t="s">
        <v>49</v>
      </c>
      <c r="B400" s="2" t="s">
        <v>45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16</v>
      </c>
      <c r="M400" s="3">
        <v>2019</v>
      </c>
      <c r="N400"/>
    </row>
    <row r="401" spans="1:14" x14ac:dyDescent="0.25">
      <c r="A401" s="47" t="s">
        <v>49</v>
      </c>
      <c r="B401" s="2" t="s">
        <v>45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17</v>
      </c>
      <c r="M401" s="3">
        <v>2019</v>
      </c>
      <c r="N401"/>
    </row>
    <row r="402" spans="1:14" x14ac:dyDescent="0.25">
      <c r="A402" s="47" t="s">
        <v>50</v>
      </c>
      <c r="B402" s="2" t="s">
        <v>45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17</v>
      </c>
      <c r="M402" s="3">
        <v>2018</v>
      </c>
      <c r="N402"/>
    </row>
    <row r="403" spans="1:14" x14ac:dyDescent="0.25">
      <c r="A403" s="47" t="s">
        <v>50</v>
      </c>
      <c r="B403" s="2" t="s">
        <v>45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17</v>
      </c>
      <c r="M403" s="3">
        <v>2019</v>
      </c>
      <c r="N403"/>
    </row>
    <row r="404" spans="1:14" x14ac:dyDescent="0.25">
      <c r="A404" s="47" t="s">
        <v>51</v>
      </c>
      <c r="B404" s="2" t="s">
        <v>47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12</v>
      </c>
      <c r="M404" s="3">
        <v>2019</v>
      </c>
      <c r="N404"/>
    </row>
    <row r="405" spans="1:14" x14ac:dyDescent="0.25">
      <c r="A405" s="47" t="s">
        <v>48</v>
      </c>
      <c r="B405" s="2" t="s">
        <v>42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11</v>
      </c>
      <c r="M405" s="3">
        <v>2019</v>
      </c>
      <c r="N405"/>
    </row>
    <row r="406" spans="1:14" x14ac:dyDescent="0.25">
      <c r="A406" s="47" t="s">
        <v>50</v>
      </c>
      <c r="B406" s="2" t="s">
        <v>42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15</v>
      </c>
      <c r="M406" s="3">
        <v>2018</v>
      </c>
      <c r="N406"/>
    </row>
    <row r="407" spans="1:14" x14ac:dyDescent="0.25">
      <c r="A407" s="47" t="s">
        <v>48</v>
      </c>
      <c r="B407" s="2" t="s">
        <v>44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9</v>
      </c>
      <c r="M407" s="3">
        <v>2019</v>
      </c>
      <c r="N407"/>
    </row>
    <row r="408" spans="1:14" x14ac:dyDescent="0.25">
      <c r="A408" s="47" t="s">
        <v>24</v>
      </c>
      <c r="B408" s="2" t="s">
        <v>44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10</v>
      </c>
      <c r="M408" s="3">
        <v>2019</v>
      </c>
      <c r="N408"/>
    </row>
    <row r="409" spans="1:14" x14ac:dyDescent="0.25">
      <c r="A409" s="47" t="s">
        <v>24</v>
      </c>
      <c r="B409" s="2" t="s">
        <v>44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14</v>
      </c>
      <c r="M409" s="3">
        <v>2018</v>
      </c>
      <c r="N409"/>
    </row>
    <row r="410" spans="1:14" x14ac:dyDescent="0.25">
      <c r="A410" s="47" t="s">
        <v>48</v>
      </c>
      <c r="B410" s="2" t="s">
        <v>44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16</v>
      </c>
      <c r="M410" s="3">
        <v>2019</v>
      </c>
      <c r="N410"/>
    </row>
    <row r="411" spans="1:14" x14ac:dyDescent="0.25">
      <c r="A411" s="47" t="s">
        <v>24</v>
      </c>
      <c r="B411" s="2" t="s">
        <v>44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16</v>
      </c>
      <c r="M411" s="3">
        <v>2018</v>
      </c>
      <c r="N411"/>
    </row>
    <row r="412" spans="1:14" x14ac:dyDescent="0.25">
      <c r="A412" s="47" t="s">
        <v>48</v>
      </c>
      <c r="B412" s="2" t="s">
        <v>44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17</v>
      </c>
      <c r="M412" s="3">
        <v>2018</v>
      </c>
      <c r="N412"/>
    </row>
    <row r="413" spans="1:14" x14ac:dyDescent="0.25">
      <c r="A413" s="47" t="s">
        <v>51</v>
      </c>
      <c r="B413" s="2" t="s">
        <v>44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17</v>
      </c>
      <c r="M413" s="3">
        <v>2019</v>
      </c>
      <c r="N413"/>
    </row>
    <row r="414" spans="1:14" x14ac:dyDescent="0.25">
      <c r="A414" s="47" t="s">
        <v>49</v>
      </c>
      <c r="B414" s="2" t="s">
        <v>44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17</v>
      </c>
      <c r="M414" s="3">
        <v>2018</v>
      </c>
      <c r="N414"/>
    </row>
    <row r="415" spans="1:14" x14ac:dyDescent="0.25">
      <c r="A415" s="47" t="s">
        <v>50</v>
      </c>
      <c r="B415" s="2" t="s">
        <v>43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6</v>
      </c>
      <c r="M415" s="3">
        <v>2019</v>
      </c>
      <c r="N415"/>
    </row>
    <row r="416" spans="1:14" x14ac:dyDescent="0.25">
      <c r="A416" s="47" t="s">
        <v>50</v>
      </c>
      <c r="B416" s="2" t="s">
        <v>43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6</v>
      </c>
      <c r="M416" s="3">
        <v>2019</v>
      </c>
      <c r="N416"/>
    </row>
    <row r="417" spans="1:14" x14ac:dyDescent="0.25">
      <c r="A417" s="47" t="s">
        <v>51</v>
      </c>
      <c r="B417" s="2" t="s">
        <v>43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9</v>
      </c>
      <c r="M417" s="3">
        <v>2019</v>
      </c>
      <c r="N417"/>
    </row>
    <row r="418" spans="1:14" x14ac:dyDescent="0.25">
      <c r="A418" s="47" t="s">
        <v>48</v>
      </c>
      <c r="B418" s="2" t="s">
        <v>43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11</v>
      </c>
      <c r="M418" s="3">
        <v>2019</v>
      </c>
      <c r="N418"/>
    </row>
    <row r="419" spans="1:14" x14ac:dyDescent="0.25">
      <c r="A419" s="47" t="s">
        <v>24</v>
      </c>
      <c r="B419" s="2" t="s">
        <v>43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15</v>
      </c>
      <c r="M419" s="3">
        <v>2019</v>
      </c>
      <c r="N419"/>
    </row>
    <row r="420" spans="1:14" x14ac:dyDescent="0.25">
      <c r="A420" s="47" t="s">
        <v>50</v>
      </c>
      <c r="B420" s="2" t="s">
        <v>43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15</v>
      </c>
      <c r="M420" s="3">
        <v>2018</v>
      </c>
      <c r="N420"/>
    </row>
    <row r="421" spans="1:14" x14ac:dyDescent="0.25">
      <c r="A421" s="47" t="s">
        <v>24</v>
      </c>
      <c r="B421" s="2" t="s">
        <v>43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16</v>
      </c>
      <c r="M421" s="3">
        <v>2019</v>
      </c>
      <c r="N421"/>
    </row>
    <row r="422" spans="1:14" x14ac:dyDescent="0.25">
      <c r="A422" s="47" t="s">
        <v>49</v>
      </c>
      <c r="B422" s="2" t="s">
        <v>43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16</v>
      </c>
      <c r="M422" s="3">
        <v>2018</v>
      </c>
      <c r="N422"/>
    </row>
    <row r="423" spans="1:14" x14ac:dyDescent="0.25">
      <c r="A423" s="47" t="s">
        <v>51</v>
      </c>
      <c r="B423" s="2" t="s">
        <v>43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17</v>
      </c>
      <c r="M423" s="3">
        <v>2019</v>
      </c>
      <c r="N423"/>
    </row>
    <row r="424" spans="1:14" x14ac:dyDescent="0.25">
      <c r="A424" s="47" t="s">
        <v>50</v>
      </c>
      <c r="B424" s="2" t="s">
        <v>46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10</v>
      </c>
      <c r="M424" s="3">
        <v>2019</v>
      </c>
      <c r="N424"/>
    </row>
    <row r="425" spans="1:14" x14ac:dyDescent="0.25">
      <c r="A425" s="47" t="s">
        <v>48</v>
      </c>
      <c r="B425" s="2" t="s">
        <v>46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12</v>
      </c>
      <c r="M425" s="3">
        <v>2019</v>
      </c>
      <c r="N425"/>
    </row>
    <row r="426" spans="1:14" x14ac:dyDescent="0.25">
      <c r="A426" s="47" t="s">
        <v>49</v>
      </c>
      <c r="B426" s="2" t="s">
        <v>46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12</v>
      </c>
      <c r="M426" s="3">
        <v>2019</v>
      </c>
      <c r="N426"/>
    </row>
    <row r="427" spans="1:14" x14ac:dyDescent="0.25">
      <c r="A427" s="47" t="s">
        <v>48</v>
      </c>
      <c r="B427" s="2" t="s">
        <v>46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14</v>
      </c>
      <c r="M427" s="3">
        <v>2019</v>
      </c>
      <c r="N427"/>
    </row>
    <row r="428" spans="1:14" x14ac:dyDescent="0.25">
      <c r="A428" s="47" t="s">
        <v>50</v>
      </c>
      <c r="B428" s="2" t="s">
        <v>46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14</v>
      </c>
      <c r="M428" s="3">
        <v>2019</v>
      </c>
      <c r="N428"/>
    </row>
    <row r="429" spans="1:14" x14ac:dyDescent="0.25">
      <c r="A429" s="47" t="s">
        <v>48</v>
      </c>
      <c r="B429" s="2" t="s">
        <v>46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15</v>
      </c>
      <c r="M429" s="3">
        <v>2019</v>
      </c>
      <c r="N429"/>
    </row>
    <row r="430" spans="1:14" x14ac:dyDescent="0.25">
      <c r="A430" s="47" t="s">
        <v>51</v>
      </c>
      <c r="B430" s="2" t="s">
        <v>47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6</v>
      </c>
      <c r="M430" s="3">
        <v>2019</v>
      </c>
      <c r="N430"/>
    </row>
    <row r="431" spans="1:14" x14ac:dyDescent="0.25">
      <c r="A431" s="47" t="s">
        <v>49</v>
      </c>
      <c r="B431" s="2" t="s">
        <v>47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7</v>
      </c>
      <c r="M431" s="3">
        <v>2019</v>
      </c>
      <c r="N431"/>
    </row>
    <row r="432" spans="1:14" x14ac:dyDescent="0.25">
      <c r="A432" s="47" t="s">
        <v>51</v>
      </c>
      <c r="B432" s="2" t="s">
        <v>47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9</v>
      </c>
      <c r="M432" s="3">
        <v>2019</v>
      </c>
      <c r="N432"/>
    </row>
    <row r="433" spans="1:14" x14ac:dyDescent="0.25">
      <c r="A433" s="47" t="s">
        <v>49</v>
      </c>
      <c r="B433" s="2" t="s">
        <v>47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10</v>
      </c>
      <c r="M433" s="3">
        <v>2019</v>
      </c>
      <c r="N433"/>
    </row>
    <row r="434" spans="1:14" x14ac:dyDescent="0.25">
      <c r="A434" s="47" t="s">
        <v>51</v>
      </c>
      <c r="B434" s="2" t="s">
        <v>47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14</v>
      </c>
      <c r="M434" s="3">
        <v>2019</v>
      </c>
      <c r="N434"/>
    </row>
    <row r="435" spans="1:14" x14ac:dyDescent="0.25">
      <c r="A435" s="47" t="s">
        <v>24</v>
      </c>
      <c r="B435" s="2" t="s">
        <v>47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14</v>
      </c>
      <c r="M435" s="3">
        <v>2018</v>
      </c>
      <c r="N435"/>
    </row>
    <row r="436" spans="1:14" x14ac:dyDescent="0.25">
      <c r="A436" s="47" t="s">
        <v>24</v>
      </c>
      <c r="B436" s="2" t="s">
        <v>47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15</v>
      </c>
      <c r="M436" s="3">
        <v>2019</v>
      </c>
      <c r="N436"/>
    </row>
    <row r="437" spans="1:14" x14ac:dyDescent="0.25">
      <c r="A437" s="47" t="s">
        <v>50</v>
      </c>
      <c r="B437" s="2" t="s">
        <v>47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16</v>
      </c>
      <c r="M437" s="3">
        <v>2019</v>
      </c>
      <c r="N437"/>
    </row>
    <row r="438" spans="1:14" x14ac:dyDescent="0.25">
      <c r="A438" s="47" t="s">
        <v>51</v>
      </c>
      <c r="B438" s="2" t="s">
        <v>45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14</v>
      </c>
      <c r="M438" s="3">
        <v>2019</v>
      </c>
      <c r="N438"/>
    </row>
    <row r="439" spans="1:14" x14ac:dyDescent="0.25">
      <c r="A439" s="47" t="s">
        <v>48</v>
      </c>
      <c r="B439" s="2" t="s">
        <v>45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15</v>
      </c>
      <c r="M439" s="3">
        <v>2019</v>
      </c>
      <c r="N439"/>
    </row>
    <row r="440" spans="1:14" x14ac:dyDescent="0.25">
      <c r="A440" s="47" t="s">
        <v>49</v>
      </c>
      <c r="B440" s="2" t="s">
        <v>45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16</v>
      </c>
      <c r="M440" s="3">
        <v>2018</v>
      </c>
      <c r="N440"/>
    </row>
    <row r="441" spans="1:14" x14ac:dyDescent="0.25">
      <c r="A441" s="47" t="s">
        <v>50</v>
      </c>
      <c r="B441" s="2" t="s">
        <v>45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16</v>
      </c>
      <c r="M441" s="3">
        <v>2019</v>
      </c>
      <c r="N441"/>
    </row>
    <row r="442" spans="1:14" x14ac:dyDescent="0.25">
      <c r="A442" s="47" t="s">
        <v>49</v>
      </c>
      <c r="B442" s="2" t="s">
        <v>42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10</v>
      </c>
      <c r="M442" s="3">
        <v>2019</v>
      </c>
      <c r="N442"/>
    </row>
    <row r="443" spans="1:14" x14ac:dyDescent="0.25">
      <c r="A443" s="47" t="s">
        <v>48</v>
      </c>
      <c r="B443" s="2" t="s">
        <v>42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12</v>
      </c>
      <c r="M443" s="3">
        <v>2019</v>
      </c>
      <c r="N443"/>
    </row>
    <row r="444" spans="1:14" x14ac:dyDescent="0.25">
      <c r="A444" s="47" t="s">
        <v>49</v>
      </c>
      <c r="B444" s="2" t="s">
        <v>42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14</v>
      </c>
      <c r="M444" s="3">
        <v>2019</v>
      </c>
      <c r="N444"/>
    </row>
    <row r="445" spans="1:14" x14ac:dyDescent="0.25">
      <c r="A445" s="47" t="s">
        <v>50</v>
      </c>
      <c r="B445" s="2" t="s">
        <v>42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17</v>
      </c>
      <c r="M445" s="3">
        <v>2019</v>
      </c>
      <c r="N445"/>
    </row>
    <row r="446" spans="1:14" x14ac:dyDescent="0.25">
      <c r="A446" s="47" t="s">
        <v>51</v>
      </c>
      <c r="B446" s="2" t="s">
        <v>43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8</v>
      </c>
      <c r="M446" s="3">
        <v>2019</v>
      </c>
      <c r="N446"/>
    </row>
    <row r="447" spans="1:14" x14ac:dyDescent="0.25">
      <c r="A447" s="47" t="s">
        <v>50</v>
      </c>
      <c r="B447" s="2" t="s">
        <v>43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11</v>
      </c>
      <c r="M447" s="3">
        <v>2019</v>
      </c>
      <c r="N447"/>
    </row>
    <row r="448" spans="1:14" x14ac:dyDescent="0.25">
      <c r="A448" s="47" t="s">
        <v>49</v>
      </c>
      <c r="B448" s="2" t="s">
        <v>43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15</v>
      </c>
      <c r="M448" s="3">
        <v>2019</v>
      </c>
      <c r="N448"/>
    </row>
    <row r="449" spans="1:14" x14ac:dyDescent="0.25">
      <c r="A449" s="47" t="s">
        <v>24</v>
      </c>
      <c r="B449" s="2" t="s">
        <v>46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8</v>
      </c>
      <c r="M449" s="3">
        <v>2019</v>
      </c>
      <c r="N449"/>
    </row>
    <row r="450" spans="1:14" x14ac:dyDescent="0.25">
      <c r="A450" s="47" t="s">
        <v>50</v>
      </c>
      <c r="B450" s="2" t="s">
        <v>46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9</v>
      </c>
      <c r="M450" s="3">
        <v>2019</v>
      </c>
      <c r="N450"/>
    </row>
    <row r="451" spans="1:14" x14ac:dyDescent="0.25">
      <c r="A451" s="47" t="s">
        <v>49</v>
      </c>
      <c r="B451" s="2" t="s">
        <v>47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15</v>
      </c>
      <c r="M451" s="3">
        <v>2019</v>
      </c>
      <c r="N451"/>
    </row>
    <row r="452" spans="1:14" x14ac:dyDescent="0.25">
      <c r="A452" s="47" t="s">
        <v>24</v>
      </c>
      <c r="B452" s="2" t="s">
        <v>47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16</v>
      </c>
      <c r="M452" s="3">
        <v>2018</v>
      </c>
      <c r="N452"/>
    </row>
    <row r="453" spans="1:14" x14ac:dyDescent="0.25">
      <c r="A453" s="47" t="s">
        <v>50</v>
      </c>
      <c r="B453" s="2" t="s">
        <v>47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17</v>
      </c>
      <c r="M453" s="3">
        <v>2019</v>
      </c>
      <c r="N453"/>
    </row>
    <row r="454" spans="1:14" x14ac:dyDescent="0.25">
      <c r="A454" s="47" t="s">
        <v>50</v>
      </c>
      <c r="B454" s="2" t="s">
        <v>45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11</v>
      </c>
      <c r="M454" s="3">
        <v>2019</v>
      </c>
      <c r="N454"/>
    </row>
    <row r="455" spans="1:14" x14ac:dyDescent="0.25">
      <c r="A455" s="47" t="s">
        <v>48</v>
      </c>
      <c r="B455" s="2" t="s">
        <v>45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12</v>
      </c>
      <c r="M455" s="3">
        <v>2019</v>
      </c>
      <c r="N455"/>
    </row>
    <row r="456" spans="1:14" x14ac:dyDescent="0.25">
      <c r="A456" s="47" t="s">
        <v>24</v>
      </c>
      <c r="B456" s="2" t="s">
        <v>45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17</v>
      </c>
      <c r="M456" s="3">
        <v>2018</v>
      </c>
      <c r="N456"/>
    </row>
    <row r="457" spans="1:14" x14ac:dyDescent="0.25">
      <c r="A457" s="47" t="s">
        <v>51</v>
      </c>
      <c r="B457" s="2" t="s">
        <v>42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15</v>
      </c>
      <c r="M457" s="3">
        <v>2018</v>
      </c>
      <c r="N457"/>
    </row>
    <row r="458" spans="1:14" x14ac:dyDescent="0.25">
      <c r="A458" s="47" t="s">
        <v>51</v>
      </c>
      <c r="B458" s="2" t="s">
        <v>44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14</v>
      </c>
      <c r="M458" s="3">
        <v>2019</v>
      </c>
      <c r="N458"/>
    </row>
    <row r="459" spans="1:14" x14ac:dyDescent="0.25">
      <c r="A459" s="47" t="s">
        <v>51</v>
      </c>
      <c r="B459" s="2" t="s">
        <v>43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15</v>
      </c>
      <c r="M459" s="3">
        <v>2018</v>
      </c>
      <c r="N459"/>
    </row>
    <row r="460" spans="1:14" x14ac:dyDescent="0.25">
      <c r="A460" s="47" t="s">
        <v>51</v>
      </c>
      <c r="B460" s="2" t="s">
        <v>42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9</v>
      </c>
      <c r="M460" s="3">
        <v>2019</v>
      </c>
      <c r="N460"/>
    </row>
    <row r="461" spans="1:14" x14ac:dyDescent="0.25">
      <c r="A461" s="47" t="s">
        <v>24</v>
      </c>
      <c r="B461" s="2" t="s">
        <v>42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17</v>
      </c>
      <c r="M461" s="3">
        <v>2018</v>
      </c>
      <c r="N461"/>
    </row>
    <row r="462" spans="1:14" x14ac:dyDescent="0.25">
      <c r="A462" s="47" t="s">
        <v>51</v>
      </c>
      <c r="B462" s="2" t="s">
        <v>44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10</v>
      </c>
      <c r="M462" s="3">
        <v>2019</v>
      </c>
      <c r="N462"/>
    </row>
    <row r="463" spans="1:14" x14ac:dyDescent="0.25">
      <c r="A463" s="47" t="s">
        <v>51</v>
      </c>
      <c r="B463" s="2" t="s">
        <v>44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16</v>
      </c>
      <c r="M463" s="3">
        <v>2018</v>
      </c>
      <c r="N463"/>
    </row>
    <row r="464" spans="1:14" x14ac:dyDescent="0.25">
      <c r="A464" s="47" t="s">
        <v>24</v>
      </c>
      <c r="B464" s="2" t="s">
        <v>44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17</v>
      </c>
      <c r="M464" s="3">
        <v>2019</v>
      </c>
      <c r="N464"/>
    </row>
    <row r="465" spans="1:14" x14ac:dyDescent="0.25">
      <c r="A465" s="47" t="s">
        <v>24</v>
      </c>
      <c r="B465" s="2" t="s">
        <v>43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8</v>
      </c>
      <c r="M465" s="3">
        <v>2019</v>
      </c>
      <c r="N465"/>
    </row>
    <row r="466" spans="1:14" x14ac:dyDescent="0.25">
      <c r="A466" s="47" t="s">
        <v>50</v>
      </c>
      <c r="B466" s="2" t="s">
        <v>43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10</v>
      </c>
      <c r="M466" s="3">
        <v>2019</v>
      </c>
      <c r="N466"/>
    </row>
    <row r="467" spans="1:14" x14ac:dyDescent="0.25">
      <c r="A467" s="47" t="s">
        <v>24</v>
      </c>
      <c r="B467" s="2" t="s">
        <v>43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15</v>
      </c>
      <c r="M467" s="3">
        <v>2018</v>
      </c>
      <c r="N467"/>
    </row>
    <row r="468" spans="1:14" x14ac:dyDescent="0.25">
      <c r="A468" s="47" t="s">
        <v>49</v>
      </c>
      <c r="B468" s="2" t="s">
        <v>43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15</v>
      </c>
      <c r="M468" s="3">
        <v>2019</v>
      </c>
      <c r="N468"/>
    </row>
    <row r="469" spans="1:14" x14ac:dyDescent="0.25">
      <c r="A469" s="47" t="s">
        <v>49</v>
      </c>
      <c r="B469" s="2" t="s">
        <v>46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6</v>
      </c>
      <c r="M469" s="3">
        <v>2019</v>
      </c>
      <c r="N469"/>
    </row>
    <row r="470" spans="1:14" x14ac:dyDescent="0.25">
      <c r="A470" s="47" t="s">
        <v>49</v>
      </c>
      <c r="B470" s="2" t="s">
        <v>46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9</v>
      </c>
      <c r="M470" s="3">
        <v>2019</v>
      </c>
      <c r="N470"/>
    </row>
    <row r="471" spans="1:14" x14ac:dyDescent="0.25">
      <c r="A471" s="47" t="s">
        <v>51</v>
      </c>
      <c r="B471" s="2" t="s">
        <v>46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10</v>
      </c>
      <c r="M471" s="3">
        <v>2019</v>
      </c>
      <c r="N471"/>
    </row>
    <row r="472" spans="1:14" x14ac:dyDescent="0.25">
      <c r="A472" s="47" t="s">
        <v>24</v>
      </c>
      <c r="B472" s="2" t="s">
        <v>46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12</v>
      </c>
      <c r="M472" s="3">
        <v>2019</v>
      </c>
      <c r="N472"/>
    </row>
    <row r="473" spans="1:14" x14ac:dyDescent="0.25">
      <c r="A473" s="47" t="s">
        <v>51</v>
      </c>
      <c r="B473" s="2" t="s">
        <v>46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14</v>
      </c>
      <c r="M473" s="3">
        <v>2019</v>
      </c>
      <c r="N473"/>
    </row>
    <row r="474" spans="1:14" x14ac:dyDescent="0.25">
      <c r="A474" s="47" t="s">
        <v>51</v>
      </c>
      <c r="B474" s="2" t="s">
        <v>46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15</v>
      </c>
      <c r="M474" s="3">
        <v>2018</v>
      </c>
      <c r="N474"/>
    </row>
    <row r="475" spans="1:14" x14ac:dyDescent="0.25">
      <c r="A475" s="47" t="s">
        <v>49</v>
      </c>
      <c r="B475" s="2" t="s">
        <v>46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15</v>
      </c>
      <c r="M475" s="3">
        <v>2019</v>
      </c>
      <c r="N475"/>
    </row>
    <row r="476" spans="1:14" x14ac:dyDescent="0.25">
      <c r="A476" s="47" t="s">
        <v>49</v>
      </c>
      <c r="B476" s="2" t="s">
        <v>46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16</v>
      </c>
      <c r="M476" s="3">
        <v>2019</v>
      </c>
      <c r="N476"/>
    </row>
    <row r="477" spans="1:14" x14ac:dyDescent="0.25">
      <c r="A477" s="47" t="s">
        <v>48</v>
      </c>
      <c r="B477" s="2" t="s">
        <v>46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17</v>
      </c>
      <c r="M477" s="3">
        <v>2018</v>
      </c>
      <c r="N477"/>
    </row>
    <row r="478" spans="1:14" x14ac:dyDescent="0.25">
      <c r="A478" s="47" t="s">
        <v>24</v>
      </c>
      <c r="B478" s="2" t="s">
        <v>46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17</v>
      </c>
      <c r="M478" s="3">
        <v>2019</v>
      </c>
      <c r="N478"/>
    </row>
    <row r="479" spans="1:14" x14ac:dyDescent="0.25">
      <c r="A479" s="47" t="s">
        <v>50</v>
      </c>
      <c r="B479" s="2" t="s">
        <v>47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10</v>
      </c>
      <c r="M479" s="3">
        <v>2019</v>
      </c>
      <c r="N479"/>
    </row>
    <row r="480" spans="1:14" x14ac:dyDescent="0.25">
      <c r="A480" s="47" t="s">
        <v>50</v>
      </c>
      <c r="B480" s="2" t="s">
        <v>47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12</v>
      </c>
      <c r="M480" s="3">
        <v>2019</v>
      </c>
      <c r="N480"/>
    </row>
    <row r="481" spans="1:14" x14ac:dyDescent="0.25">
      <c r="A481" s="47" t="s">
        <v>51</v>
      </c>
      <c r="B481" s="2" t="s">
        <v>47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13</v>
      </c>
      <c r="M481" s="3">
        <v>2019</v>
      </c>
      <c r="N481"/>
    </row>
    <row r="482" spans="1:14" x14ac:dyDescent="0.25">
      <c r="A482" s="47" t="s">
        <v>50</v>
      </c>
      <c r="B482" s="2" t="s">
        <v>47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14</v>
      </c>
      <c r="M482" s="3">
        <v>2019</v>
      </c>
      <c r="N482"/>
    </row>
    <row r="483" spans="1:14" x14ac:dyDescent="0.25">
      <c r="A483" s="47" t="s">
        <v>51</v>
      </c>
      <c r="B483" s="2" t="s">
        <v>47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15</v>
      </c>
      <c r="M483" s="3">
        <v>2018</v>
      </c>
      <c r="N483"/>
    </row>
    <row r="484" spans="1:14" x14ac:dyDescent="0.25">
      <c r="A484" s="47" t="s">
        <v>24</v>
      </c>
      <c r="B484" s="2" t="s">
        <v>47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15</v>
      </c>
      <c r="M484" s="3">
        <v>2018</v>
      </c>
      <c r="N484"/>
    </row>
    <row r="485" spans="1:14" x14ac:dyDescent="0.25">
      <c r="A485" s="47" t="s">
        <v>48</v>
      </c>
      <c r="B485" s="2" t="s">
        <v>47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16</v>
      </c>
      <c r="M485" s="3">
        <v>2019</v>
      </c>
      <c r="N485"/>
    </row>
    <row r="486" spans="1:14" x14ac:dyDescent="0.25">
      <c r="A486" s="47" t="s">
        <v>49</v>
      </c>
      <c r="B486" s="2" t="s">
        <v>47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17</v>
      </c>
      <c r="M486" s="3">
        <v>2018</v>
      </c>
      <c r="N486"/>
    </row>
    <row r="487" spans="1:14" x14ac:dyDescent="0.25">
      <c r="A487" s="47" t="s">
        <v>51</v>
      </c>
      <c r="B487" s="2" t="s">
        <v>45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6</v>
      </c>
      <c r="M487" s="3">
        <v>2019</v>
      </c>
      <c r="N487"/>
    </row>
    <row r="488" spans="1:14" x14ac:dyDescent="0.25">
      <c r="A488" s="47" t="s">
        <v>48</v>
      </c>
      <c r="B488" s="2" t="s">
        <v>45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7</v>
      </c>
      <c r="M488" s="3">
        <v>2019</v>
      </c>
      <c r="N488"/>
    </row>
    <row r="489" spans="1:14" x14ac:dyDescent="0.25">
      <c r="A489" s="47" t="s">
        <v>51</v>
      </c>
      <c r="B489" s="2" t="s">
        <v>45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8</v>
      </c>
      <c r="M489" s="3">
        <v>2019</v>
      </c>
      <c r="N489"/>
    </row>
    <row r="490" spans="1:14" x14ac:dyDescent="0.25">
      <c r="A490" s="47" t="s">
        <v>48</v>
      </c>
      <c r="B490" s="2" t="s">
        <v>45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9</v>
      </c>
      <c r="M490" s="3">
        <v>2019</v>
      </c>
      <c r="N490"/>
    </row>
    <row r="491" spans="1:14" x14ac:dyDescent="0.25">
      <c r="A491" s="47" t="s">
        <v>50</v>
      </c>
      <c r="B491" s="2" t="s">
        <v>45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10</v>
      </c>
      <c r="M491" s="3">
        <v>2019</v>
      </c>
      <c r="N491"/>
    </row>
    <row r="492" spans="1:14" x14ac:dyDescent="0.25">
      <c r="A492" s="47" t="s">
        <v>49</v>
      </c>
      <c r="B492" s="2" t="s">
        <v>45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13</v>
      </c>
      <c r="M492" s="3">
        <v>2019</v>
      </c>
      <c r="N492"/>
    </row>
    <row r="493" spans="1:14" x14ac:dyDescent="0.25">
      <c r="A493" s="47" t="s">
        <v>48</v>
      </c>
      <c r="B493" s="2" t="s">
        <v>45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14</v>
      </c>
      <c r="M493" s="3">
        <v>2019</v>
      </c>
      <c r="N493"/>
    </row>
    <row r="494" spans="1:14" x14ac:dyDescent="0.25">
      <c r="A494" s="47" t="s">
        <v>24</v>
      </c>
      <c r="B494" s="2" t="s">
        <v>45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17</v>
      </c>
      <c r="M494" s="3">
        <v>2019</v>
      </c>
      <c r="N494"/>
    </row>
    <row r="495" spans="1:14" x14ac:dyDescent="0.25">
      <c r="A495" s="47" t="s">
        <v>24</v>
      </c>
      <c r="B495" s="2" t="s">
        <v>45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17</v>
      </c>
      <c r="M495" s="3">
        <v>2019</v>
      </c>
      <c r="N495"/>
    </row>
    <row r="496" spans="1:14" x14ac:dyDescent="0.25">
      <c r="A496" s="47" t="s">
        <v>24</v>
      </c>
      <c r="B496" s="2" t="s">
        <v>42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15</v>
      </c>
      <c r="M496" s="3">
        <v>2018</v>
      </c>
      <c r="N496"/>
    </row>
    <row r="497" spans="1:14" x14ac:dyDescent="0.25">
      <c r="A497" s="47" t="s">
        <v>24</v>
      </c>
      <c r="B497" s="2" t="s">
        <v>43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9</v>
      </c>
      <c r="M497" s="3">
        <v>2019</v>
      </c>
      <c r="N497"/>
    </row>
    <row r="498" spans="1:14" x14ac:dyDescent="0.25">
      <c r="A498" s="47" t="s">
        <v>24</v>
      </c>
      <c r="B498" s="2" t="s">
        <v>43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15</v>
      </c>
      <c r="M498" s="3">
        <v>2018</v>
      </c>
      <c r="N498"/>
    </row>
    <row r="499" spans="1:14" x14ac:dyDescent="0.25">
      <c r="A499" s="47" t="s">
        <v>48</v>
      </c>
      <c r="B499" s="2" t="s">
        <v>46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6</v>
      </c>
      <c r="M499" s="3">
        <v>2019</v>
      </c>
      <c r="N499"/>
    </row>
    <row r="500" spans="1:14" x14ac:dyDescent="0.25">
      <c r="A500" s="47" t="s">
        <v>49</v>
      </c>
      <c r="B500" s="2" t="s">
        <v>46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15</v>
      </c>
      <c r="M500" s="3">
        <v>2019</v>
      </c>
      <c r="N500"/>
    </row>
    <row r="501" spans="1:14" x14ac:dyDescent="0.25">
      <c r="A501" s="47" t="s">
        <v>51</v>
      </c>
      <c r="B501" s="2" t="s">
        <v>47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8</v>
      </c>
      <c r="M501" s="3">
        <v>2019</v>
      </c>
      <c r="N501"/>
    </row>
    <row r="502" spans="1:14" x14ac:dyDescent="0.25">
      <c r="A502" s="47" t="s">
        <v>50</v>
      </c>
      <c r="B502" s="2" t="s">
        <v>47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14</v>
      </c>
      <c r="M502" s="3">
        <v>2018</v>
      </c>
      <c r="N502"/>
    </row>
    <row r="503" spans="1:14" x14ac:dyDescent="0.25">
      <c r="A503" s="47" t="s">
        <v>51</v>
      </c>
      <c r="B503" s="2" t="s">
        <v>45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12</v>
      </c>
      <c r="M503" s="3">
        <v>2019</v>
      </c>
      <c r="N503"/>
    </row>
    <row r="504" spans="1:14" x14ac:dyDescent="0.25">
      <c r="A504" s="47" t="s">
        <v>49</v>
      </c>
      <c r="B504" s="2" t="s">
        <v>45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15</v>
      </c>
      <c r="M504" s="3">
        <v>2019</v>
      </c>
      <c r="N504"/>
    </row>
    <row r="505" spans="1:14" x14ac:dyDescent="0.25">
      <c r="A505" s="47" t="s">
        <v>48</v>
      </c>
      <c r="B505" s="2" t="s">
        <v>42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7</v>
      </c>
      <c r="M505" s="3">
        <v>2019</v>
      </c>
      <c r="N505"/>
    </row>
    <row r="506" spans="1:14" x14ac:dyDescent="0.25">
      <c r="A506" s="47" t="s">
        <v>49</v>
      </c>
      <c r="B506" s="2" t="s">
        <v>42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8</v>
      </c>
      <c r="M506" s="3">
        <v>2019</v>
      </c>
      <c r="N506"/>
    </row>
    <row r="507" spans="1:14" x14ac:dyDescent="0.25">
      <c r="A507" s="47" t="s">
        <v>49</v>
      </c>
      <c r="B507" s="2" t="s">
        <v>42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12</v>
      </c>
      <c r="M507" s="3">
        <v>2019</v>
      </c>
      <c r="N507"/>
    </row>
    <row r="508" spans="1:14" x14ac:dyDescent="0.25">
      <c r="A508" s="47" t="s">
        <v>24</v>
      </c>
      <c r="B508" s="2" t="s">
        <v>42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15</v>
      </c>
      <c r="M508" s="3">
        <v>2019</v>
      </c>
      <c r="N508"/>
    </row>
    <row r="509" spans="1:14" x14ac:dyDescent="0.25">
      <c r="A509" s="47" t="s">
        <v>48</v>
      </c>
      <c r="B509" s="2" t="s">
        <v>42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16</v>
      </c>
      <c r="M509" s="3">
        <v>2018</v>
      </c>
      <c r="N509"/>
    </row>
    <row r="510" spans="1:14" x14ac:dyDescent="0.25">
      <c r="A510" s="47" t="s">
        <v>50</v>
      </c>
      <c r="B510" s="2" t="s">
        <v>42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16</v>
      </c>
      <c r="M510" s="3">
        <v>2018</v>
      </c>
      <c r="N510"/>
    </row>
    <row r="511" spans="1:14" x14ac:dyDescent="0.25">
      <c r="A511" s="47" t="s">
        <v>49</v>
      </c>
      <c r="B511" s="2" t="s">
        <v>44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6</v>
      </c>
      <c r="M511" s="3">
        <v>2019</v>
      </c>
      <c r="N511"/>
    </row>
    <row r="512" spans="1:14" x14ac:dyDescent="0.25">
      <c r="A512" s="47" t="s">
        <v>49</v>
      </c>
      <c r="B512" s="2" t="s">
        <v>44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15</v>
      </c>
      <c r="M512" s="3">
        <v>2018</v>
      </c>
      <c r="N512"/>
    </row>
    <row r="513" spans="1:14" x14ac:dyDescent="0.25">
      <c r="A513" s="47" t="s">
        <v>50</v>
      </c>
      <c r="B513" s="2" t="s">
        <v>44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17</v>
      </c>
      <c r="M513" s="3">
        <v>2019</v>
      </c>
      <c r="N513"/>
    </row>
    <row r="514" spans="1:14" x14ac:dyDescent="0.25">
      <c r="A514" s="47" t="s">
        <v>48</v>
      </c>
      <c r="B514" s="2" t="s">
        <v>43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6</v>
      </c>
      <c r="M514" s="3">
        <v>2019</v>
      </c>
      <c r="N514"/>
    </row>
    <row r="515" spans="1:14" x14ac:dyDescent="0.25">
      <c r="A515" s="47" t="s">
        <v>50</v>
      </c>
      <c r="B515" s="2" t="s">
        <v>43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8</v>
      </c>
      <c r="M515" s="3">
        <v>2019</v>
      </c>
      <c r="N515"/>
    </row>
    <row r="516" spans="1:14" x14ac:dyDescent="0.25">
      <c r="A516" s="47" t="s">
        <v>48</v>
      </c>
      <c r="B516" s="2" t="s">
        <v>43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12</v>
      </c>
      <c r="M516" s="3">
        <v>2019</v>
      </c>
      <c r="N516"/>
    </row>
    <row r="517" spans="1:14" x14ac:dyDescent="0.25">
      <c r="A517" s="47" t="s">
        <v>48</v>
      </c>
      <c r="B517" s="2" t="s">
        <v>43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12</v>
      </c>
      <c r="M517" s="3">
        <v>2019</v>
      </c>
      <c r="N517"/>
    </row>
    <row r="518" spans="1:14" x14ac:dyDescent="0.25">
      <c r="A518" s="47" t="s">
        <v>24</v>
      </c>
      <c r="B518" s="2" t="s">
        <v>43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12</v>
      </c>
      <c r="M518" s="3">
        <v>2019</v>
      </c>
      <c r="N518"/>
    </row>
    <row r="519" spans="1:14" x14ac:dyDescent="0.25">
      <c r="A519" s="47" t="s">
        <v>48</v>
      </c>
      <c r="B519" s="2" t="s">
        <v>43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13</v>
      </c>
      <c r="M519" s="3">
        <v>2019</v>
      </c>
      <c r="N519"/>
    </row>
    <row r="520" spans="1:14" x14ac:dyDescent="0.25">
      <c r="A520" s="47" t="s">
        <v>50</v>
      </c>
      <c r="B520" s="2" t="s">
        <v>43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13</v>
      </c>
      <c r="M520" s="3">
        <v>2019</v>
      </c>
      <c r="N520"/>
    </row>
    <row r="521" spans="1:14" x14ac:dyDescent="0.25">
      <c r="A521" s="47" t="s">
        <v>24</v>
      </c>
      <c r="B521" s="2" t="s">
        <v>43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15</v>
      </c>
      <c r="M521" s="3">
        <v>2019</v>
      </c>
      <c r="N521"/>
    </row>
    <row r="522" spans="1:14" x14ac:dyDescent="0.25">
      <c r="A522" s="47" t="s">
        <v>49</v>
      </c>
      <c r="B522" s="2" t="s">
        <v>43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15</v>
      </c>
      <c r="M522" s="3">
        <v>2018</v>
      </c>
      <c r="N522"/>
    </row>
    <row r="523" spans="1:14" x14ac:dyDescent="0.25">
      <c r="A523" s="47" t="s">
        <v>48</v>
      </c>
      <c r="B523" s="2" t="s">
        <v>43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16</v>
      </c>
      <c r="M523" s="3">
        <v>2019</v>
      </c>
      <c r="N523"/>
    </row>
    <row r="524" spans="1:14" x14ac:dyDescent="0.25">
      <c r="A524" s="47" t="s">
        <v>24</v>
      </c>
      <c r="B524" s="2" t="s">
        <v>46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14</v>
      </c>
      <c r="M524" s="3">
        <v>2018</v>
      </c>
      <c r="N524"/>
    </row>
    <row r="525" spans="1:14" x14ac:dyDescent="0.25">
      <c r="A525" s="47" t="s">
        <v>50</v>
      </c>
      <c r="B525" s="2" t="s">
        <v>46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14</v>
      </c>
      <c r="M525" s="3">
        <v>2018</v>
      </c>
      <c r="N525"/>
    </row>
    <row r="526" spans="1:14" x14ac:dyDescent="0.25">
      <c r="A526" s="47" t="s">
        <v>50</v>
      </c>
      <c r="B526" s="2" t="s">
        <v>46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15</v>
      </c>
      <c r="M526" s="3">
        <v>2018</v>
      </c>
      <c r="N526"/>
    </row>
    <row r="527" spans="1:14" x14ac:dyDescent="0.25">
      <c r="A527" s="47" t="s">
        <v>48</v>
      </c>
      <c r="B527" s="2" t="s">
        <v>46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16</v>
      </c>
      <c r="M527" s="3">
        <v>2019</v>
      </c>
      <c r="N527"/>
    </row>
    <row r="528" spans="1:14" x14ac:dyDescent="0.25">
      <c r="A528" s="47" t="s">
        <v>24</v>
      </c>
      <c r="B528" s="2" t="s">
        <v>47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6</v>
      </c>
      <c r="M528" s="3">
        <v>2019</v>
      </c>
      <c r="N528"/>
    </row>
    <row r="529" spans="1:14" x14ac:dyDescent="0.25">
      <c r="A529" s="47" t="s">
        <v>50</v>
      </c>
      <c r="B529" s="2" t="s">
        <v>47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6</v>
      </c>
      <c r="M529" s="3">
        <v>2019</v>
      </c>
      <c r="N529"/>
    </row>
    <row r="530" spans="1:14" x14ac:dyDescent="0.25">
      <c r="A530" s="47" t="s">
        <v>48</v>
      </c>
      <c r="B530" s="2" t="s">
        <v>47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16</v>
      </c>
      <c r="M530" s="3">
        <v>2018</v>
      </c>
      <c r="N530"/>
    </row>
    <row r="531" spans="1:14" x14ac:dyDescent="0.25">
      <c r="A531" s="47" t="s">
        <v>49</v>
      </c>
      <c r="B531" s="2" t="s">
        <v>45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6</v>
      </c>
      <c r="M531" s="3">
        <v>2019</v>
      </c>
      <c r="N531"/>
    </row>
    <row r="532" spans="1:14" x14ac:dyDescent="0.25">
      <c r="A532" s="47" t="s">
        <v>50</v>
      </c>
      <c r="B532" s="2" t="s">
        <v>45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6</v>
      </c>
      <c r="M532" s="3">
        <v>2019</v>
      </c>
      <c r="N532"/>
    </row>
    <row r="533" spans="1:14" x14ac:dyDescent="0.25">
      <c r="A533" s="47" t="s">
        <v>24</v>
      </c>
      <c r="B533" s="2" t="s">
        <v>45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10</v>
      </c>
      <c r="M533" s="3">
        <v>2019</v>
      </c>
      <c r="N533"/>
    </row>
    <row r="534" spans="1:14" x14ac:dyDescent="0.25">
      <c r="A534" s="47" t="s">
        <v>50</v>
      </c>
      <c r="B534" s="2" t="s">
        <v>45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14</v>
      </c>
      <c r="M534" s="3">
        <v>2018</v>
      </c>
      <c r="N534"/>
    </row>
    <row r="535" spans="1:14" x14ac:dyDescent="0.25">
      <c r="A535" s="47" t="s">
        <v>50</v>
      </c>
      <c r="B535" s="2" t="s">
        <v>45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15</v>
      </c>
      <c r="M535" s="3">
        <v>2018</v>
      </c>
      <c r="N535"/>
    </row>
    <row r="536" spans="1:14" x14ac:dyDescent="0.25">
      <c r="A536" s="47" t="s">
        <v>50</v>
      </c>
      <c r="B536" s="2" t="s">
        <v>45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17</v>
      </c>
      <c r="M536" s="3">
        <v>2019</v>
      </c>
      <c r="N536"/>
    </row>
    <row r="537" spans="1:14" x14ac:dyDescent="0.25">
      <c r="A537" s="47" t="s">
        <v>51</v>
      </c>
      <c r="B537" s="2" t="s">
        <v>43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14</v>
      </c>
      <c r="M537" s="3">
        <v>2018</v>
      </c>
      <c r="N537"/>
    </row>
    <row r="538" spans="1:14" x14ac:dyDescent="0.25">
      <c r="A538" s="47" t="s">
        <v>50</v>
      </c>
      <c r="B538" s="2" t="s">
        <v>42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11</v>
      </c>
      <c r="M538" s="3">
        <v>2019</v>
      </c>
      <c r="N538"/>
    </row>
    <row r="539" spans="1:14" x14ac:dyDescent="0.25">
      <c r="A539" s="47" t="s">
        <v>48</v>
      </c>
      <c r="B539" s="2" t="s">
        <v>42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14</v>
      </c>
      <c r="M539" s="3">
        <v>2018</v>
      </c>
      <c r="N539"/>
    </row>
    <row r="540" spans="1:14" x14ac:dyDescent="0.25">
      <c r="A540" s="47" t="s">
        <v>50</v>
      </c>
      <c r="B540" s="2" t="s">
        <v>42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15</v>
      </c>
      <c r="M540" s="3">
        <v>2019</v>
      </c>
      <c r="N540"/>
    </row>
    <row r="541" spans="1:14" x14ac:dyDescent="0.25">
      <c r="A541" s="47" t="s">
        <v>48</v>
      </c>
      <c r="B541" s="2" t="s">
        <v>42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16</v>
      </c>
      <c r="M541" s="3">
        <v>2019</v>
      </c>
      <c r="N541"/>
    </row>
    <row r="542" spans="1:14" x14ac:dyDescent="0.25">
      <c r="A542" s="47" t="s">
        <v>51</v>
      </c>
      <c r="B542" s="2" t="s">
        <v>44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8</v>
      </c>
      <c r="M542" s="3">
        <v>2019</v>
      </c>
      <c r="N542"/>
    </row>
    <row r="543" spans="1:14" x14ac:dyDescent="0.25">
      <c r="A543" s="47" t="s">
        <v>24</v>
      </c>
      <c r="B543" s="2" t="s">
        <v>44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9</v>
      </c>
      <c r="M543" s="3">
        <v>2019</v>
      </c>
      <c r="N543"/>
    </row>
    <row r="544" spans="1:14" x14ac:dyDescent="0.25">
      <c r="A544" s="47" t="s">
        <v>50</v>
      </c>
      <c r="B544" s="2" t="s">
        <v>44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14</v>
      </c>
      <c r="M544" s="3">
        <v>2019</v>
      </c>
      <c r="N544"/>
    </row>
    <row r="545" spans="1:14" x14ac:dyDescent="0.25">
      <c r="A545" s="47" t="s">
        <v>48</v>
      </c>
      <c r="B545" s="2" t="s">
        <v>44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15</v>
      </c>
      <c r="M545" s="3">
        <v>2019</v>
      </c>
      <c r="N545"/>
    </row>
    <row r="546" spans="1:14" x14ac:dyDescent="0.25">
      <c r="A546" s="47" t="s">
        <v>50</v>
      </c>
      <c r="B546" s="2" t="s">
        <v>44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15</v>
      </c>
      <c r="M546" s="3">
        <v>2018</v>
      </c>
      <c r="N546"/>
    </row>
    <row r="547" spans="1:14" x14ac:dyDescent="0.25">
      <c r="A547" s="47" t="s">
        <v>24</v>
      </c>
      <c r="B547" s="2" t="s">
        <v>44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17</v>
      </c>
      <c r="M547" s="3">
        <v>2018</v>
      </c>
      <c r="N547"/>
    </row>
    <row r="548" spans="1:14" x14ac:dyDescent="0.25">
      <c r="A548" s="47" t="s">
        <v>51</v>
      </c>
      <c r="B548" s="2" t="s">
        <v>43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6</v>
      </c>
      <c r="M548" s="3">
        <v>2019</v>
      </c>
      <c r="N548"/>
    </row>
    <row r="549" spans="1:14" x14ac:dyDescent="0.25">
      <c r="A549" s="47" t="s">
        <v>50</v>
      </c>
      <c r="B549" s="2" t="s">
        <v>43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11</v>
      </c>
      <c r="M549" s="3">
        <v>2019</v>
      </c>
      <c r="N549"/>
    </row>
    <row r="550" spans="1:14" x14ac:dyDescent="0.25">
      <c r="A550" s="47" t="s">
        <v>50</v>
      </c>
      <c r="B550" s="2" t="s">
        <v>43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15</v>
      </c>
      <c r="M550" s="3">
        <v>2019</v>
      </c>
      <c r="N550"/>
    </row>
    <row r="551" spans="1:14" x14ac:dyDescent="0.25">
      <c r="A551" s="47" t="s">
        <v>50</v>
      </c>
      <c r="B551" s="2" t="s">
        <v>43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15</v>
      </c>
      <c r="M551" s="3">
        <v>2019</v>
      </c>
      <c r="N551"/>
    </row>
    <row r="552" spans="1:14" x14ac:dyDescent="0.25">
      <c r="A552" s="47" t="s">
        <v>50</v>
      </c>
      <c r="B552" s="2" t="s">
        <v>43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15</v>
      </c>
      <c r="M552" s="3">
        <v>2018</v>
      </c>
      <c r="N552"/>
    </row>
    <row r="553" spans="1:14" x14ac:dyDescent="0.25">
      <c r="A553" s="47" t="s">
        <v>24</v>
      </c>
      <c r="B553" s="2" t="s">
        <v>43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16</v>
      </c>
      <c r="M553" s="3">
        <v>2019</v>
      </c>
      <c r="N553"/>
    </row>
    <row r="554" spans="1:14" x14ac:dyDescent="0.25">
      <c r="A554" s="47" t="s">
        <v>49</v>
      </c>
      <c r="B554" s="2" t="s">
        <v>43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16</v>
      </c>
      <c r="M554" s="3">
        <v>2019</v>
      </c>
      <c r="N554"/>
    </row>
    <row r="555" spans="1:14" x14ac:dyDescent="0.25">
      <c r="A555" s="47" t="s">
        <v>50</v>
      </c>
      <c r="B555" s="2" t="s">
        <v>43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16</v>
      </c>
      <c r="M555" s="3">
        <v>2019</v>
      </c>
      <c r="N555"/>
    </row>
    <row r="556" spans="1:14" x14ac:dyDescent="0.25">
      <c r="A556" s="47" t="s">
        <v>50</v>
      </c>
      <c r="B556" s="2" t="s">
        <v>43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16</v>
      </c>
      <c r="M556" s="3">
        <v>2019</v>
      </c>
      <c r="N556"/>
    </row>
    <row r="557" spans="1:14" x14ac:dyDescent="0.25">
      <c r="A557" s="47" t="s">
        <v>50</v>
      </c>
      <c r="B557" s="2" t="s">
        <v>43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17</v>
      </c>
      <c r="M557" s="3">
        <v>2018</v>
      </c>
      <c r="N557"/>
    </row>
    <row r="558" spans="1:14" x14ac:dyDescent="0.25">
      <c r="A558" s="47" t="s">
        <v>50</v>
      </c>
      <c r="B558" s="2" t="s">
        <v>43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17</v>
      </c>
      <c r="M558" s="3">
        <v>2019</v>
      </c>
      <c r="N558"/>
    </row>
    <row r="559" spans="1:14" x14ac:dyDescent="0.25">
      <c r="A559" s="47" t="s">
        <v>50</v>
      </c>
      <c r="B559" s="2" t="s">
        <v>46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12</v>
      </c>
      <c r="M559" s="3">
        <v>2019</v>
      </c>
      <c r="N559"/>
    </row>
    <row r="560" spans="1:14" x14ac:dyDescent="0.25">
      <c r="A560" s="47" t="s">
        <v>51</v>
      </c>
      <c r="B560" s="2" t="s">
        <v>46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15</v>
      </c>
      <c r="M560" s="3">
        <v>2019</v>
      </c>
      <c r="N560"/>
    </row>
    <row r="561" spans="1:14" x14ac:dyDescent="0.25">
      <c r="A561" s="47" t="s">
        <v>50</v>
      </c>
      <c r="B561" s="2" t="s">
        <v>46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15</v>
      </c>
      <c r="M561" s="3">
        <v>2019</v>
      </c>
      <c r="N561"/>
    </row>
    <row r="562" spans="1:14" x14ac:dyDescent="0.25">
      <c r="A562" s="47" t="s">
        <v>48</v>
      </c>
      <c r="B562" s="2" t="s">
        <v>47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10</v>
      </c>
      <c r="M562" s="3">
        <v>2019</v>
      </c>
      <c r="N562"/>
    </row>
    <row r="563" spans="1:14" x14ac:dyDescent="0.25">
      <c r="A563" s="47" t="s">
        <v>24</v>
      </c>
      <c r="B563" s="2" t="s">
        <v>47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12</v>
      </c>
      <c r="M563" s="3">
        <v>2019</v>
      </c>
      <c r="N563"/>
    </row>
    <row r="564" spans="1:14" x14ac:dyDescent="0.25">
      <c r="A564" s="47" t="s">
        <v>48</v>
      </c>
      <c r="B564" s="2" t="s">
        <v>47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14</v>
      </c>
      <c r="M564" s="3">
        <v>2018</v>
      </c>
      <c r="N564"/>
    </row>
    <row r="565" spans="1:14" x14ac:dyDescent="0.25">
      <c r="A565" s="47" t="s">
        <v>51</v>
      </c>
      <c r="B565" s="2" t="s">
        <v>47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15</v>
      </c>
      <c r="M565" s="3">
        <v>2019</v>
      </c>
      <c r="N565"/>
    </row>
    <row r="566" spans="1:14" x14ac:dyDescent="0.25">
      <c r="A566" s="47" t="s">
        <v>51</v>
      </c>
      <c r="B566" s="2" t="s">
        <v>47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16</v>
      </c>
      <c r="M566" s="3">
        <v>2019</v>
      </c>
      <c r="N566"/>
    </row>
    <row r="567" spans="1:14" x14ac:dyDescent="0.25">
      <c r="A567" s="47" t="s">
        <v>50</v>
      </c>
      <c r="B567" s="2" t="s">
        <v>47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17</v>
      </c>
      <c r="M567" s="3">
        <v>2019</v>
      </c>
      <c r="N567"/>
    </row>
    <row r="568" spans="1:14" x14ac:dyDescent="0.25">
      <c r="A568" s="47" t="s">
        <v>51</v>
      </c>
      <c r="B568" s="2" t="s">
        <v>45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7</v>
      </c>
      <c r="M568" s="3">
        <v>2019</v>
      </c>
      <c r="N568"/>
    </row>
    <row r="569" spans="1:14" x14ac:dyDescent="0.25">
      <c r="A569" s="47" t="s">
        <v>24</v>
      </c>
      <c r="B569" s="2" t="s">
        <v>45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12</v>
      </c>
      <c r="M569" s="3">
        <v>2019</v>
      </c>
      <c r="N569"/>
    </row>
    <row r="570" spans="1:14" x14ac:dyDescent="0.25">
      <c r="A570" s="47" t="s">
        <v>48</v>
      </c>
      <c r="B570" s="2" t="s">
        <v>45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15</v>
      </c>
      <c r="M570" s="3">
        <v>2019</v>
      </c>
      <c r="N570"/>
    </row>
    <row r="571" spans="1:14" x14ac:dyDescent="0.25">
      <c r="A571" s="47" t="s">
        <v>51</v>
      </c>
      <c r="B571" s="2" t="s">
        <v>45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16</v>
      </c>
      <c r="M571" s="3">
        <v>2018</v>
      </c>
      <c r="N571"/>
    </row>
    <row r="572" spans="1:14" x14ac:dyDescent="0.25">
      <c r="A572" s="47" t="s">
        <v>24</v>
      </c>
      <c r="B572" s="2" t="s">
        <v>42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6</v>
      </c>
      <c r="M572" s="3">
        <v>2019</v>
      </c>
      <c r="N572"/>
    </row>
    <row r="573" spans="1:14" x14ac:dyDescent="0.25">
      <c r="A573" s="47" t="s">
        <v>50</v>
      </c>
      <c r="B573" s="2" t="s">
        <v>44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10</v>
      </c>
      <c r="M573" s="3">
        <v>2019</v>
      </c>
      <c r="N573"/>
    </row>
    <row r="574" spans="1:14" x14ac:dyDescent="0.25">
      <c r="A574" s="47" t="s">
        <v>49</v>
      </c>
      <c r="B574" s="2" t="s">
        <v>43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17</v>
      </c>
      <c r="M574" s="3">
        <v>2019</v>
      </c>
      <c r="N574"/>
    </row>
    <row r="575" spans="1:14" x14ac:dyDescent="0.25">
      <c r="A575" s="47" t="s">
        <v>24</v>
      </c>
      <c r="B575" s="2" t="s">
        <v>47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8</v>
      </c>
      <c r="M575" s="3">
        <v>2019</v>
      </c>
      <c r="N575"/>
    </row>
    <row r="576" spans="1:14" x14ac:dyDescent="0.25">
      <c r="A576" s="47" t="s">
        <v>49</v>
      </c>
      <c r="B576" s="2" t="s">
        <v>47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17</v>
      </c>
      <c r="M576" s="3">
        <v>2019</v>
      </c>
      <c r="N576"/>
    </row>
    <row r="577" spans="1:14" x14ac:dyDescent="0.25">
      <c r="A577" s="47" t="s">
        <v>48</v>
      </c>
      <c r="B577" s="2" t="s">
        <v>45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14</v>
      </c>
      <c r="M577" s="3">
        <v>2018</v>
      </c>
      <c r="N577"/>
    </row>
    <row r="578" spans="1:14" x14ac:dyDescent="0.25">
      <c r="A578" s="47" t="s">
        <v>51</v>
      </c>
      <c r="B578" s="2" t="s">
        <v>42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11</v>
      </c>
      <c r="M578" s="3">
        <v>2019</v>
      </c>
      <c r="N578"/>
    </row>
    <row r="579" spans="1:14" x14ac:dyDescent="0.25">
      <c r="A579" s="47" t="s">
        <v>51</v>
      </c>
      <c r="B579" s="2" t="s">
        <v>47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11</v>
      </c>
      <c r="M579" s="3">
        <v>2019</v>
      </c>
      <c r="N579"/>
    </row>
    <row r="580" spans="1:14" x14ac:dyDescent="0.25">
      <c r="A580" s="47" t="s">
        <v>48</v>
      </c>
      <c r="B580" s="2" t="s">
        <v>42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8</v>
      </c>
      <c r="M580" s="3">
        <v>2019</v>
      </c>
      <c r="N580"/>
    </row>
    <row r="581" spans="1:14" x14ac:dyDescent="0.25">
      <c r="A581" s="47" t="s">
        <v>24</v>
      </c>
      <c r="B581" s="2" t="s">
        <v>42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8</v>
      </c>
      <c r="M581" s="3">
        <v>2019</v>
      </c>
      <c r="N581"/>
    </row>
    <row r="582" spans="1:14" x14ac:dyDescent="0.25">
      <c r="A582" s="47" t="s">
        <v>49</v>
      </c>
      <c r="B582" s="2" t="s">
        <v>42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14</v>
      </c>
      <c r="M582" s="3">
        <v>2018</v>
      </c>
      <c r="N582"/>
    </row>
    <row r="583" spans="1:14" x14ac:dyDescent="0.25">
      <c r="A583" s="47" t="s">
        <v>51</v>
      </c>
      <c r="B583" s="2" t="s">
        <v>44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6</v>
      </c>
      <c r="M583" s="3">
        <v>2019</v>
      </c>
      <c r="N583"/>
    </row>
    <row r="584" spans="1:14" x14ac:dyDescent="0.25">
      <c r="A584" s="47" t="s">
        <v>51</v>
      </c>
      <c r="B584" s="2" t="s">
        <v>44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7</v>
      </c>
      <c r="M584" s="3">
        <v>2019</v>
      </c>
      <c r="N584"/>
    </row>
    <row r="585" spans="1:14" x14ac:dyDescent="0.25">
      <c r="A585" s="47" t="s">
        <v>50</v>
      </c>
      <c r="B585" s="2" t="s">
        <v>44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11</v>
      </c>
      <c r="M585" s="3">
        <v>2019</v>
      </c>
      <c r="N585"/>
    </row>
    <row r="586" spans="1:14" x14ac:dyDescent="0.25">
      <c r="A586" s="47" t="s">
        <v>50</v>
      </c>
      <c r="B586" s="2" t="s">
        <v>44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12</v>
      </c>
      <c r="M586" s="3">
        <v>2019</v>
      </c>
      <c r="N586"/>
    </row>
    <row r="587" spans="1:14" x14ac:dyDescent="0.25">
      <c r="A587" s="47" t="s">
        <v>48</v>
      </c>
      <c r="B587" s="2" t="s">
        <v>44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15</v>
      </c>
      <c r="M587" s="3">
        <v>2019</v>
      </c>
      <c r="N587"/>
    </row>
    <row r="588" spans="1:14" x14ac:dyDescent="0.25">
      <c r="A588" s="47" t="s">
        <v>51</v>
      </c>
      <c r="B588" s="2" t="s">
        <v>43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6</v>
      </c>
      <c r="M588" s="3">
        <v>2019</v>
      </c>
      <c r="N588"/>
    </row>
    <row r="589" spans="1:14" x14ac:dyDescent="0.25">
      <c r="A589" s="47" t="s">
        <v>49</v>
      </c>
      <c r="B589" s="2" t="s">
        <v>43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6</v>
      </c>
      <c r="M589" s="3">
        <v>2019</v>
      </c>
      <c r="N589"/>
    </row>
    <row r="590" spans="1:14" x14ac:dyDescent="0.25">
      <c r="A590" s="47" t="s">
        <v>51</v>
      </c>
      <c r="B590" s="2" t="s">
        <v>43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7</v>
      </c>
      <c r="M590" s="3">
        <v>2019</v>
      </c>
      <c r="N590"/>
    </row>
    <row r="591" spans="1:14" x14ac:dyDescent="0.25">
      <c r="A591" s="47" t="s">
        <v>49</v>
      </c>
      <c r="B591" s="2" t="s">
        <v>43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7</v>
      </c>
      <c r="M591" s="3">
        <v>2019</v>
      </c>
      <c r="N591"/>
    </row>
    <row r="592" spans="1:14" x14ac:dyDescent="0.25">
      <c r="A592" s="47" t="s">
        <v>48</v>
      </c>
      <c r="B592" s="2" t="s">
        <v>43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11</v>
      </c>
      <c r="M592" s="3">
        <v>2019</v>
      </c>
      <c r="N592"/>
    </row>
    <row r="593" spans="1:14" x14ac:dyDescent="0.25">
      <c r="A593" s="47" t="s">
        <v>48</v>
      </c>
      <c r="B593" s="2" t="s">
        <v>43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11</v>
      </c>
      <c r="M593" s="3">
        <v>2019</v>
      </c>
      <c r="N593"/>
    </row>
    <row r="594" spans="1:14" x14ac:dyDescent="0.25">
      <c r="A594" s="47" t="s">
        <v>50</v>
      </c>
      <c r="B594" s="2" t="s">
        <v>43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12</v>
      </c>
      <c r="M594" s="3">
        <v>2019</v>
      </c>
      <c r="N594"/>
    </row>
    <row r="595" spans="1:14" x14ac:dyDescent="0.25">
      <c r="A595" s="47" t="s">
        <v>24</v>
      </c>
      <c r="B595" s="2" t="s">
        <v>43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13</v>
      </c>
      <c r="M595" s="3">
        <v>2019</v>
      </c>
      <c r="N595"/>
    </row>
    <row r="596" spans="1:14" x14ac:dyDescent="0.25">
      <c r="A596" s="47" t="s">
        <v>48</v>
      </c>
      <c r="B596" s="2" t="s">
        <v>43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15</v>
      </c>
      <c r="M596" s="3">
        <v>2019</v>
      </c>
      <c r="N596"/>
    </row>
    <row r="597" spans="1:14" x14ac:dyDescent="0.25">
      <c r="A597" s="47" t="s">
        <v>48</v>
      </c>
      <c r="B597" s="2" t="s">
        <v>43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15</v>
      </c>
      <c r="M597" s="3">
        <v>2019</v>
      </c>
      <c r="N597"/>
    </row>
    <row r="598" spans="1:14" x14ac:dyDescent="0.25">
      <c r="A598" s="47" t="s">
        <v>49</v>
      </c>
      <c r="B598" s="2" t="s">
        <v>43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16</v>
      </c>
      <c r="M598" s="3">
        <v>2019</v>
      </c>
      <c r="N598"/>
    </row>
    <row r="599" spans="1:14" x14ac:dyDescent="0.25">
      <c r="A599" s="47" t="s">
        <v>49</v>
      </c>
      <c r="B599" s="2" t="s">
        <v>43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17</v>
      </c>
      <c r="M599" s="3">
        <v>2019</v>
      </c>
      <c r="N599"/>
    </row>
    <row r="600" spans="1:14" x14ac:dyDescent="0.25">
      <c r="A600" s="47" t="s">
        <v>24</v>
      </c>
      <c r="B600" s="2" t="s">
        <v>46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6</v>
      </c>
      <c r="M600" s="3">
        <v>2019</v>
      </c>
      <c r="N600"/>
    </row>
    <row r="601" spans="1:14" x14ac:dyDescent="0.25">
      <c r="A601" s="47" t="s">
        <v>48</v>
      </c>
      <c r="B601" s="2" t="s">
        <v>46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11</v>
      </c>
      <c r="M601" s="3">
        <v>2019</v>
      </c>
      <c r="N601"/>
    </row>
    <row r="602" spans="1:14" x14ac:dyDescent="0.25">
      <c r="A602" s="47" t="s">
        <v>24</v>
      </c>
      <c r="B602" s="2" t="s">
        <v>46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11</v>
      </c>
      <c r="M602" s="3">
        <v>2019</v>
      </c>
      <c r="N602"/>
    </row>
    <row r="603" spans="1:14" x14ac:dyDescent="0.25">
      <c r="A603" s="47" t="s">
        <v>50</v>
      </c>
      <c r="B603" s="2" t="s">
        <v>46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11</v>
      </c>
      <c r="M603" s="3">
        <v>2019</v>
      </c>
      <c r="N603"/>
    </row>
    <row r="604" spans="1:14" x14ac:dyDescent="0.25">
      <c r="A604" s="47" t="s">
        <v>49</v>
      </c>
      <c r="B604" s="2" t="s">
        <v>46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14</v>
      </c>
      <c r="M604" s="3">
        <v>2018</v>
      </c>
      <c r="N604"/>
    </row>
    <row r="605" spans="1:14" x14ac:dyDescent="0.25">
      <c r="A605" s="47" t="s">
        <v>50</v>
      </c>
      <c r="B605" s="2" t="s">
        <v>46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15</v>
      </c>
      <c r="M605" s="3">
        <v>2019</v>
      </c>
      <c r="N605"/>
    </row>
    <row r="606" spans="1:14" x14ac:dyDescent="0.25">
      <c r="A606" s="47" t="s">
        <v>50</v>
      </c>
      <c r="B606" s="2" t="s">
        <v>46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16</v>
      </c>
      <c r="M606" s="3">
        <v>2018</v>
      </c>
      <c r="N606"/>
    </row>
    <row r="607" spans="1:14" x14ac:dyDescent="0.25">
      <c r="A607" s="47" t="s">
        <v>49</v>
      </c>
      <c r="B607" s="2" t="s">
        <v>46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17</v>
      </c>
      <c r="M607" s="3">
        <v>2019</v>
      </c>
      <c r="N607"/>
    </row>
    <row r="608" spans="1:14" x14ac:dyDescent="0.25">
      <c r="A608" s="47" t="s">
        <v>48</v>
      </c>
      <c r="B608" s="2" t="s">
        <v>47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11</v>
      </c>
      <c r="M608" s="3">
        <v>2019</v>
      </c>
      <c r="N608"/>
    </row>
    <row r="609" spans="1:14" x14ac:dyDescent="0.25">
      <c r="A609" s="47" t="s">
        <v>48</v>
      </c>
      <c r="B609" s="2" t="s">
        <v>47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15</v>
      </c>
      <c r="M609" s="3">
        <v>2019</v>
      </c>
      <c r="N609"/>
    </row>
    <row r="610" spans="1:14" x14ac:dyDescent="0.25">
      <c r="A610" s="47" t="s">
        <v>48</v>
      </c>
      <c r="B610" s="2" t="s">
        <v>45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6</v>
      </c>
      <c r="M610" s="3">
        <v>2019</v>
      </c>
      <c r="N610"/>
    </row>
    <row r="611" spans="1:14" x14ac:dyDescent="0.25">
      <c r="A611" s="47" t="s">
        <v>24</v>
      </c>
      <c r="B611" s="2" t="s">
        <v>45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11</v>
      </c>
      <c r="M611" s="3">
        <v>2019</v>
      </c>
      <c r="N611"/>
    </row>
    <row r="612" spans="1:14" x14ac:dyDescent="0.25">
      <c r="A612" s="47" t="s">
        <v>50</v>
      </c>
      <c r="B612" s="2" t="s">
        <v>45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15</v>
      </c>
      <c r="M612" s="3">
        <v>2019</v>
      </c>
      <c r="N612"/>
    </row>
    <row r="613" spans="1:14" x14ac:dyDescent="0.25">
      <c r="A613" s="47" t="s">
        <v>49</v>
      </c>
      <c r="B613" s="2" t="s">
        <v>45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17</v>
      </c>
      <c r="M613" s="3">
        <v>2018</v>
      </c>
      <c r="N613"/>
    </row>
    <row r="614" spans="1:14" x14ac:dyDescent="0.25">
      <c r="A614" s="47" t="s">
        <v>50</v>
      </c>
      <c r="B614" s="2" t="s">
        <v>42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9</v>
      </c>
      <c r="M614" s="3">
        <v>2019</v>
      </c>
      <c r="N614"/>
    </row>
    <row r="615" spans="1:14" x14ac:dyDescent="0.25">
      <c r="A615" s="47" t="s">
        <v>51</v>
      </c>
      <c r="B615" s="2" t="s">
        <v>42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10</v>
      </c>
      <c r="M615" s="3">
        <v>2019</v>
      </c>
      <c r="N615"/>
    </row>
    <row r="616" spans="1:14" x14ac:dyDescent="0.25">
      <c r="A616" s="47" t="s">
        <v>51</v>
      </c>
      <c r="B616" s="2" t="s">
        <v>42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15</v>
      </c>
      <c r="M616" s="3">
        <v>2018</v>
      </c>
      <c r="N616"/>
    </row>
    <row r="617" spans="1:14" x14ac:dyDescent="0.25">
      <c r="A617" s="47" t="s">
        <v>49</v>
      </c>
      <c r="B617" s="2" t="s">
        <v>42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17</v>
      </c>
      <c r="M617" s="3">
        <v>2019</v>
      </c>
      <c r="N617"/>
    </row>
    <row r="618" spans="1:14" x14ac:dyDescent="0.25">
      <c r="A618" s="47" t="s">
        <v>24</v>
      </c>
      <c r="B618" s="2" t="s">
        <v>44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7</v>
      </c>
      <c r="M618" s="3">
        <v>2019</v>
      </c>
      <c r="N618"/>
    </row>
    <row r="619" spans="1:14" x14ac:dyDescent="0.25">
      <c r="A619" s="47" t="s">
        <v>51</v>
      </c>
      <c r="B619" s="2" t="s">
        <v>44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15</v>
      </c>
      <c r="M619" s="3">
        <v>2018</v>
      </c>
      <c r="N619"/>
    </row>
    <row r="620" spans="1:14" x14ac:dyDescent="0.25">
      <c r="A620" s="47" t="s">
        <v>49</v>
      </c>
      <c r="B620" s="2" t="s">
        <v>43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7</v>
      </c>
      <c r="M620" s="3">
        <v>2019</v>
      </c>
      <c r="N620"/>
    </row>
    <row r="621" spans="1:14" x14ac:dyDescent="0.25">
      <c r="A621" s="47" t="s">
        <v>48</v>
      </c>
      <c r="B621" s="2" t="s">
        <v>43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8</v>
      </c>
      <c r="M621" s="3">
        <v>2019</v>
      </c>
      <c r="N621"/>
    </row>
    <row r="622" spans="1:14" x14ac:dyDescent="0.25">
      <c r="A622" s="47" t="s">
        <v>51</v>
      </c>
      <c r="B622" s="2" t="s">
        <v>43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14</v>
      </c>
      <c r="M622" s="3">
        <v>2019</v>
      </c>
      <c r="N622"/>
    </row>
    <row r="623" spans="1:14" x14ac:dyDescent="0.25">
      <c r="A623" s="47" t="s">
        <v>24</v>
      </c>
      <c r="B623" s="2" t="s">
        <v>43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15</v>
      </c>
      <c r="M623" s="3">
        <v>2019</v>
      </c>
      <c r="N623"/>
    </row>
    <row r="624" spans="1:14" x14ac:dyDescent="0.25">
      <c r="A624" s="47" t="s">
        <v>49</v>
      </c>
      <c r="B624" s="2" t="s">
        <v>47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17</v>
      </c>
      <c r="M624" s="3">
        <v>2019</v>
      </c>
      <c r="N624"/>
    </row>
    <row r="625" spans="1:14" x14ac:dyDescent="0.25">
      <c r="A625" s="47" t="s">
        <v>24</v>
      </c>
      <c r="B625" s="2" t="s">
        <v>45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15</v>
      </c>
      <c r="M625" s="3">
        <v>2019</v>
      </c>
      <c r="N625"/>
    </row>
    <row r="626" spans="1:14" x14ac:dyDescent="0.25">
      <c r="A626" s="47" t="s">
        <v>51</v>
      </c>
      <c r="B626" s="2" t="s">
        <v>45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17</v>
      </c>
      <c r="M626" s="3">
        <v>2018</v>
      </c>
      <c r="N626"/>
    </row>
    <row r="627" spans="1:14" x14ac:dyDescent="0.25">
      <c r="A627" s="47" t="s">
        <v>50</v>
      </c>
      <c r="B627" s="2" t="s">
        <v>42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12</v>
      </c>
      <c r="M627" s="3">
        <v>2019</v>
      </c>
      <c r="N627"/>
    </row>
    <row r="628" spans="1:14" x14ac:dyDescent="0.25">
      <c r="A628" s="47" t="s">
        <v>24</v>
      </c>
      <c r="B628" s="2" t="s">
        <v>42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14</v>
      </c>
      <c r="M628" s="3">
        <v>2018</v>
      </c>
      <c r="N628"/>
    </row>
    <row r="629" spans="1:14" x14ac:dyDescent="0.25">
      <c r="A629" s="47" t="s">
        <v>48</v>
      </c>
      <c r="B629" s="2" t="s">
        <v>42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15</v>
      </c>
      <c r="M629" s="3">
        <v>2019</v>
      </c>
      <c r="N629"/>
    </row>
    <row r="630" spans="1:14" x14ac:dyDescent="0.25">
      <c r="A630" s="47" t="s">
        <v>51</v>
      </c>
      <c r="B630" s="2" t="s">
        <v>42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15</v>
      </c>
      <c r="M630" s="3">
        <v>2019</v>
      </c>
      <c r="N630"/>
    </row>
    <row r="631" spans="1:14" x14ac:dyDescent="0.25">
      <c r="A631" s="47" t="s">
        <v>49</v>
      </c>
      <c r="B631" s="2" t="s">
        <v>42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16</v>
      </c>
      <c r="M631" s="3">
        <v>2019</v>
      </c>
      <c r="N631"/>
    </row>
    <row r="632" spans="1:14" x14ac:dyDescent="0.25">
      <c r="A632" s="47" t="s">
        <v>48</v>
      </c>
      <c r="B632" s="2" t="s">
        <v>42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17</v>
      </c>
      <c r="M632" s="3">
        <v>2019</v>
      </c>
      <c r="N632"/>
    </row>
    <row r="633" spans="1:14" x14ac:dyDescent="0.25">
      <c r="A633" s="47" t="s">
        <v>50</v>
      </c>
      <c r="B633" s="2" t="s">
        <v>42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17</v>
      </c>
      <c r="M633" s="3">
        <v>2018</v>
      </c>
      <c r="N633"/>
    </row>
    <row r="634" spans="1:14" x14ac:dyDescent="0.25">
      <c r="A634" s="47" t="s">
        <v>48</v>
      </c>
      <c r="B634" s="2" t="s">
        <v>44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6</v>
      </c>
      <c r="M634" s="3">
        <v>2019</v>
      </c>
      <c r="N634"/>
    </row>
    <row r="635" spans="1:14" x14ac:dyDescent="0.25">
      <c r="A635" s="47" t="s">
        <v>49</v>
      </c>
      <c r="B635" s="2" t="s">
        <v>44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9</v>
      </c>
      <c r="M635" s="3">
        <v>2019</v>
      </c>
      <c r="N635"/>
    </row>
    <row r="636" spans="1:14" x14ac:dyDescent="0.25">
      <c r="A636" s="47" t="s">
        <v>48</v>
      </c>
      <c r="B636" s="2" t="s">
        <v>44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10</v>
      </c>
      <c r="M636" s="3">
        <v>2019</v>
      </c>
      <c r="N636"/>
    </row>
    <row r="637" spans="1:14" x14ac:dyDescent="0.25">
      <c r="A637" s="47" t="s">
        <v>48</v>
      </c>
      <c r="B637" s="2" t="s">
        <v>44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14</v>
      </c>
      <c r="M637" s="3">
        <v>2019</v>
      </c>
      <c r="N637"/>
    </row>
    <row r="638" spans="1:14" x14ac:dyDescent="0.25">
      <c r="A638" s="47" t="s">
        <v>50</v>
      </c>
      <c r="B638" s="2" t="s">
        <v>44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15</v>
      </c>
      <c r="M638" s="3">
        <v>2018</v>
      </c>
      <c r="N638"/>
    </row>
    <row r="639" spans="1:14" x14ac:dyDescent="0.25">
      <c r="A639" s="47" t="s">
        <v>48</v>
      </c>
      <c r="B639" s="2" t="s">
        <v>44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17</v>
      </c>
      <c r="M639" s="3">
        <v>2019</v>
      </c>
      <c r="N639"/>
    </row>
    <row r="640" spans="1:14" x14ac:dyDescent="0.25">
      <c r="A640" s="47" t="s">
        <v>50</v>
      </c>
      <c r="B640" s="2" t="s">
        <v>43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7</v>
      </c>
      <c r="M640" s="3">
        <v>2019</v>
      </c>
      <c r="N640"/>
    </row>
    <row r="641" spans="1:14" x14ac:dyDescent="0.25">
      <c r="A641" s="47" t="s">
        <v>48</v>
      </c>
      <c r="B641" s="2" t="s">
        <v>43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14</v>
      </c>
      <c r="M641" s="3">
        <v>2018</v>
      </c>
      <c r="N641"/>
    </row>
    <row r="642" spans="1:14" x14ac:dyDescent="0.25">
      <c r="A642" s="47" t="s">
        <v>48</v>
      </c>
      <c r="B642" s="2" t="s">
        <v>43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15</v>
      </c>
      <c r="M642" s="3">
        <v>2018</v>
      </c>
      <c r="N642"/>
    </row>
    <row r="643" spans="1:14" x14ac:dyDescent="0.25">
      <c r="A643" s="47" t="s">
        <v>51</v>
      </c>
      <c r="B643" s="2" t="s">
        <v>43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15</v>
      </c>
      <c r="M643" s="3">
        <v>2019</v>
      </c>
      <c r="N643"/>
    </row>
    <row r="644" spans="1:14" x14ac:dyDescent="0.25">
      <c r="A644" s="47" t="s">
        <v>24</v>
      </c>
      <c r="B644" s="2" t="s">
        <v>43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15</v>
      </c>
      <c r="M644" s="3">
        <v>2019</v>
      </c>
      <c r="N644"/>
    </row>
    <row r="645" spans="1:14" x14ac:dyDescent="0.25">
      <c r="A645" s="47" t="s">
        <v>48</v>
      </c>
      <c r="B645" s="2" t="s">
        <v>43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16</v>
      </c>
      <c r="M645" s="3">
        <v>2019</v>
      </c>
      <c r="N645"/>
    </row>
    <row r="646" spans="1:14" x14ac:dyDescent="0.25">
      <c r="A646" s="47" t="s">
        <v>48</v>
      </c>
      <c r="B646" s="2" t="s">
        <v>43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16</v>
      </c>
      <c r="M646" s="3">
        <v>2018</v>
      </c>
      <c r="N646"/>
    </row>
    <row r="647" spans="1:14" x14ac:dyDescent="0.25">
      <c r="A647" s="47" t="s">
        <v>51</v>
      </c>
      <c r="B647" s="2" t="s">
        <v>43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16</v>
      </c>
      <c r="M647" s="3">
        <v>2019</v>
      </c>
      <c r="N647"/>
    </row>
    <row r="648" spans="1:14" x14ac:dyDescent="0.25">
      <c r="A648" s="47" t="s">
        <v>24</v>
      </c>
      <c r="B648" s="2" t="s">
        <v>43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16</v>
      </c>
      <c r="M648" s="3">
        <v>2018</v>
      </c>
      <c r="N648"/>
    </row>
    <row r="649" spans="1:14" x14ac:dyDescent="0.25">
      <c r="A649" s="47" t="s">
        <v>50</v>
      </c>
      <c r="B649" s="2" t="s">
        <v>46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7</v>
      </c>
      <c r="M649" s="3">
        <v>2019</v>
      </c>
      <c r="N649"/>
    </row>
    <row r="650" spans="1:14" x14ac:dyDescent="0.25">
      <c r="A650" s="47" t="s">
        <v>51</v>
      </c>
      <c r="B650" s="2" t="s">
        <v>46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9</v>
      </c>
      <c r="M650" s="3">
        <v>2019</v>
      </c>
      <c r="N650"/>
    </row>
    <row r="651" spans="1:14" x14ac:dyDescent="0.25">
      <c r="A651" s="47" t="s">
        <v>51</v>
      </c>
      <c r="B651" s="2" t="s">
        <v>46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12</v>
      </c>
      <c r="M651" s="3">
        <v>2019</v>
      </c>
      <c r="N651"/>
    </row>
    <row r="652" spans="1:14" x14ac:dyDescent="0.25">
      <c r="A652" s="47" t="s">
        <v>48</v>
      </c>
      <c r="B652" s="2" t="s">
        <v>46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15</v>
      </c>
      <c r="M652" s="3">
        <v>2018</v>
      </c>
      <c r="N652"/>
    </row>
    <row r="653" spans="1:14" x14ac:dyDescent="0.25">
      <c r="A653" s="47" t="s">
        <v>49</v>
      </c>
      <c r="B653" s="2" t="s">
        <v>46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16</v>
      </c>
      <c r="M653" s="3">
        <v>2018</v>
      </c>
      <c r="N653"/>
    </row>
    <row r="654" spans="1:14" x14ac:dyDescent="0.25">
      <c r="A654" s="47" t="s">
        <v>50</v>
      </c>
      <c r="B654" s="2" t="s">
        <v>47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8</v>
      </c>
      <c r="M654" s="3">
        <v>2019</v>
      </c>
      <c r="N654"/>
    </row>
    <row r="655" spans="1:14" x14ac:dyDescent="0.25">
      <c r="A655" s="47" t="s">
        <v>51</v>
      </c>
      <c r="B655" s="2" t="s">
        <v>47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13</v>
      </c>
      <c r="M655" s="3">
        <v>2019</v>
      </c>
      <c r="N655"/>
    </row>
    <row r="656" spans="1:14" x14ac:dyDescent="0.25">
      <c r="A656" s="47" t="s">
        <v>48</v>
      </c>
      <c r="B656" s="2" t="s">
        <v>47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15</v>
      </c>
      <c r="M656" s="3">
        <v>2018</v>
      </c>
      <c r="N656"/>
    </row>
    <row r="657" spans="1:14" x14ac:dyDescent="0.25">
      <c r="A657" s="47" t="s">
        <v>48</v>
      </c>
      <c r="B657" s="2" t="s">
        <v>47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15</v>
      </c>
      <c r="M657" s="3">
        <v>2019</v>
      </c>
      <c r="N657"/>
    </row>
    <row r="658" spans="1:14" x14ac:dyDescent="0.25">
      <c r="A658" s="47" t="s">
        <v>51</v>
      </c>
      <c r="B658" s="2" t="s">
        <v>47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15</v>
      </c>
      <c r="M658" s="3">
        <v>2019</v>
      </c>
      <c r="N658"/>
    </row>
    <row r="659" spans="1:14" x14ac:dyDescent="0.25">
      <c r="A659" s="47" t="s">
        <v>24</v>
      </c>
      <c r="B659" s="2" t="s">
        <v>47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17</v>
      </c>
      <c r="M659" s="3">
        <v>2018</v>
      </c>
      <c r="N659"/>
    </row>
    <row r="660" spans="1:14" x14ac:dyDescent="0.25">
      <c r="A660" s="47" t="s">
        <v>48</v>
      </c>
      <c r="B660" s="2" t="s">
        <v>45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8</v>
      </c>
      <c r="M660" s="3">
        <v>2019</v>
      </c>
      <c r="N660"/>
    </row>
    <row r="661" spans="1:14" x14ac:dyDescent="0.25">
      <c r="A661" s="47" t="s">
        <v>51</v>
      </c>
      <c r="B661" s="2" t="s">
        <v>45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10</v>
      </c>
      <c r="M661" s="3">
        <v>2019</v>
      </c>
      <c r="N661"/>
    </row>
    <row r="662" spans="1:14" x14ac:dyDescent="0.25">
      <c r="A662" s="47" t="s">
        <v>24</v>
      </c>
      <c r="B662" s="2" t="s">
        <v>45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13</v>
      </c>
      <c r="M662" s="3">
        <v>2019</v>
      </c>
      <c r="N662"/>
    </row>
    <row r="663" spans="1:14" x14ac:dyDescent="0.25">
      <c r="A663" s="47" t="s">
        <v>48</v>
      </c>
      <c r="B663" s="2" t="s">
        <v>45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15</v>
      </c>
      <c r="M663" s="3">
        <v>2018</v>
      </c>
      <c r="N663"/>
    </row>
    <row r="664" spans="1:14" x14ac:dyDescent="0.25">
      <c r="A664" s="47" t="s">
        <v>51</v>
      </c>
      <c r="B664" s="2" t="s">
        <v>45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15</v>
      </c>
      <c r="M664" s="3">
        <v>2019</v>
      </c>
      <c r="N664"/>
    </row>
    <row r="665" spans="1:14" x14ac:dyDescent="0.25">
      <c r="A665" s="47" t="s">
        <v>24</v>
      </c>
      <c r="B665" s="2" t="s">
        <v>45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15</v>
      </c>
      <c r="M665" s="3">
        <v>2019</v>
      </c>
      <c r="N665"/>
    </row>
    <row r="666" spans="1:14" x14ac:dyDescent="0.25">
      <c r="A666" s="47" t="s">
        <v>50</v>
      </c>
      <c r="B666" s="2" t="s">
        <v>45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15</v>
      </c>
      <c r="M666" s="3">
        <v>2018</v>
      </c>
      <c r="N666"/>
    </row>
    <row r="667" spans="1:14" x14ac:dyDescent="0.25">
      <c r="A667" s="47" t="s">
        <v>50</v>
      </c>
      <c r="B667" s="2" t="s">
        <v>45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16</v>
      </c>
      <c r="M667" s="3">
        <v>2018</v>
      </c>
      <c r="N667"/>
    </row>
    <row r="668" spans="1:14" x14ac:dyDescent="0.25">
      <c r="A668" s="47" t="s">
        <v>24</v>
      </c>
      <c r="B668" s="2" t="s">
        <v>42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13</v>
      </c>
      <c r="M668" s="3">
        <v>2019</v>
      </c>
      <c r="N668"/>
    </row>
    <row r="669" spans="1:14" x14ac:dyDescent="0.25">
      <c r="A669" s="47" t="s">
        <v>49</v>
      </c>
      <c r="B669" s="2" t="s">
        <v>42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13</v>
      </c>
      <c r="M669" s="3">
        <v>2019</v>
      </c>
      <c r="N669"/>
    </row>
    <row r="670" spans="1:14" x14ac:dyDescent="0.25">
      <c r="A670" s="47" t="s">
        <v>49</v>
      </c>
      <c r="B670" s="2" t="s">
        <v>42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15</v>
      </c>
      <c r="M670" s="3">
        <v>2019</v>
      </c>
      <c r="N670"/>
    </row>
    <row r="671" spans="1:14" x14ac:dyDescent="0.25">
      <c r="A671" s="47" t="s">
        <v>50</v>
      </c>
      <c r="B671" s="2" t="s">
        <v>44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15</v>
      </c>
      <c r="M671" s="3">
        <v>2019</v>
      </c>
      <c r="N671"/>
    </row>
    <row r="672" spans="1:14" x14ac:dyDescent="0.25">
      <c r="A672" s="47" t="s">
        <v>49</v>
      </c>
      <c r="B672" s="2" t="s">
        <v>43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8</v>
      </c>
      <c r="M672" s="3">
        <v>2019</v>
      </c>
      <c r="N672"/>
    </row>
    <row r="673" spans="1:14" x14ac:dyDescent="0.25">
      <c r="A673" s="47" t="s">
        <v>48</v>
      </c>
      <c r="B673" s="2" t="s">
        <v>43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9</v>
      </c>
      <c r="M673" s="3">
        <v>2019</v>
      </c>
      <c r="N673"/>
    </row>
    <row r="674" spans="1:14" x14ac:dyDescent="0.25">
      <c r="A674" s="47" t="s">
        <v>50</v>
      </c>
      <c r="B674" s="2" t="s">
        <v>43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9</v>
      </c>
      <c r="M674" s="3">
        <v>2019</v>
      </c>
      <c r="N674"/>
    </row>
    <row r="675" spans="1:14" x14ac:dyDescent="0.25">
      <c r="A675" s="47" t="s">
        <v>50</v>
      </c>
      <c r="B675" s="2" t="s">
        <v>43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10</v>
      </c>
      <c r="M675" s="3">
        <v>2019</v>
      </c>
      <c r="N675"/>
    </row>
    <row r="676" spans="1:14" x14ac:dyDescent="0.25">
      <c r="A676" s="47" t="s">
        <v>48</v>
      </c>
      <c r="B676" s="2" t="s">
        <v>43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13</v>
      </c>
      <c r="M676" s="3">
        <v>2019</v>
      </c>
      <c r="N676"/>
    </row>
    <row r="677" spans="1:14" x14ac:dyDescent="0.25">
      <c r="A677" s="47" t="s">
        <v>51</v>
      </c>
      <c r="B677" s="2" t="s">
        <v>43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15</v>
      </c>
      <c r="M677" s="3">
        <v>2018</v>
      </c>
      <c r="N677"/>
    </row>
    <row r="678" spans="1:14" x14ac:dyDescent="0.25">
      <c r="A678" s="47" t="s">
        <v>49</v>
      </c>
      <c r="B678" s="2" t="s">
        <v>43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15</v>
      </c>
      <c r="M678" s="3">
        <v>2019</v>
      </c>
      <c r="N678"/>
    </row>
    <row r="679" spans="1:14" x14ac:dyDescent="0.25">
      <c r="A679" s="47" t="s">
        <v>49</v>
      </c>
      <c r="B679" s="2" t="s">
        <v>43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15</v>
      </c>
      <c r="M679" s="3">
        <v>2019</v>
      </c>
      <c r="N679"/>
    </row>
    <row r="680" spans="1:14" x14ac:dyDescent="0.25">
      <c r="A680" s="47" t="s">
        <v>51</v>
      </c>
      <c r="B680" s="2" t="s">
        <v>43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16</v>
      </c>
      <c r="M680" s="3">
        <v>2018</v>
      </c>
      <c r="N680"/>
    </row>
    <row r="681" spans="1:14" x14ac:dyDescent="0.25">
      <c r="A681" s="47" t="s">
        <v>50</v>
      </c>
      <c r="B681" s="2" t="s">
        <v>43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16</v>
      </c>
      <c r="M681" s="3">
        <v>2018</v>
      </c>
      <c r="N681"/>
    </row>
    <row r="682" spans="1:14" x14ac:dyDescent="0.25">
      <c r="A682" s="47" t="s">
        <v>51</v>
      </c>
      <c r="B682" s="2" t="s">
        <v>43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17</v>
      </c>
      <c r="M682" s="3">
        <v>2019</v>
      </c>
      <c r="N682"/>
    </row>
    <row r="683" spans="1:14" x14ac:dyDescent="0.25">
      <c r="A683" s="47" t="s">
        <v>24</v>
      </c>
      <c r="B683" s="2" t="s">
        <v>43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17</v>
      </c>
      <c r="M683" s="3">
        <v>2019</v>
      </c>
      <c r="N683"/>
    </row>
    <row r="684" spans="1:14" x14ac:dyDescent="0.25">
      <c r="A684" s="47" t="s">
        <v>50</v>
      </c>
      <c r="B684" s="2" t="s">
        <v>46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8</v>
      </c>
      <c r="M684" s="3">
        <v>2019</v>
      </c>
      <c r="N684"/>
    </row>
    <row r="685" spans="1:14" x14ac:dyDescent="0.25">
      <c r="A685" s="47" t="s">
        <v>24</v>
      </c>
      <c r="B685" s="2" t="s">
        <v>46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10</v>
      </c>
      <c r="M685" s="3">
        <v>2019</v>
      </c>
      <c r="N685"/>
    </row>
    <row r="686" spans="1:14" x14ac:dyDescent="0.25">
      <c r="A686" s="47" t="s">
        <v>24</v>
      </c>
      <c r="B686" s="2" t="s">
        <v>46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14</v>
      </c>
      <c r="M686" s="3">
        <v>2019</v>
      </c>
      <c r="N686"/>
    </row>
    <row r="687" spans="1:14" x14ac:dyDescent="0.25">
      <c r="A687" s="47" t="s">
        <v>51</v>
      </c>
      <c r="B687" s="2" t="s">
        <v>46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16</v>
      </c>
      <c r="M687" s="3">
        <v>2018</v>
      </c>
      <c r="N687"/>
    </row>
    <row r="688" spans="1:14" x14ac:dyDescent="0.25">
      <c r="A688" s="47" t="s">
        <v>51</v>
      </c>
      <c r="B688" s="2" t="s">
        <v>46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17</v>
      </c>
      <c r="M688" s="3">
        <v>2018</v>
      </c>
      <c r="N688"/>
    </row>
    <row r="689" spans="1:14" x14ac:dyDescent="0.25">
      <c r="A689" s="47" t="s">
        <v>51</v>
      </c>
      <c r="B689" s="2" t="s">
        <v>46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17</v>
      </c>
      <c r="M689" s="3">
        <v>2019</v>
      </c>
      <c r="N689"/>
    </row>
    <row r="690" spans="1:14" x14ac:dyDescent="0.25">
      <c r="A690" s="47" t="s">
        <v>48</v>
      </c>
      <c r="B690" s="2" t="s">
        <v>47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12</v>
      </c>
      <c r="M690" s="3">
        <v>2019</v>
      </c>
      <c r="N690"/>
    </row>
    <row r="691" spans="1:14" x14ac:dyDescent="0.25">
      <c r="A691" s="47" t="s">
        <v>49</v>
      </c>
      <c r="B691" s="2" t="s">
        <v>47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12</v>
      </c>
      <c r="M691" s="3">
        <v>2019</v>
      </c>
      <c r="N691"/>
    </row>
    <row r="692" spans="1:14" x14ac:dyDescent="0.25">
      <c r="A692" s="47" t="s">
        <v>51</v>
      </c>
      <c r="B692" s="2" t="s">
        <v>47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15</v>
      </c>
      <c r="M692" s="3">
        <v>2018</v>
      </c>
      <c r="N692"/>
    </row>
    <row r="693" spans="1:14" x14ac:dyDescent="0.25">
      <c r="A693" s="47" t="s">
        <v>49</v>
      </c>
      <c r="B693" s="2" t="s">
        <v>47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15</v>
      </c>
      <c r="M693" s="3">
        <v>2019</v>
      </c>
      <c r="N693"/>
    </row>
    <row r="694" spans="1:14" x14ac:dyDescent="0.25">
      <c r="A694" s="47" t="s">
        <v>48</v>
      </c>
      <c r="B694" s="2" t="s">
        <v>47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16</v>
      </c>
      <c r="M694" s="3">
        <v>2018</v>
      </c>
      <c r="N694"/>
    </row>
    <row r="695" spans="1:14" x14ac:dyDescent="0.25">
      <c r="A695" s="47" t="s">
        <v>49</v>
      </c>
      <c r="B695" s="2" t="s">
        <v>47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16</v>
      </c>
      <c r="M695" s="3">
        <v>2019</v>
      </c>
      <c r="N695"/>
    </row>
    <row r="696" spans="1:14" x14ac:dyDescent="0.25">
      <c r="A696" s="47" t="s">
        <v>24</v>
      </c>
      <c r="B696" s="2" t="s">
        <v>47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17</v>
      </c>
      <c r="M696" s="3">
        <v>2019</v>
      </c>
      <c r="N696"/>
    </row>
    <row r="697" spans="1:14" x14ac:dyDescent="0.25">
      <c r="A697" s="47" t="s">
        <v>24</v>
      </c>
      <c r="B697" s="2" t="s">
        <v>45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8</v>
      </c>
      <c r="M697" s="3">
        <v>2019</v>
      </c>
      <c r="N697"/>
    </row>
    <row r="698" spans="1:14" x14ac:dyDescent="0.25">
      <c r="A698" s="47" t="s">
        <v>50</v>
      </c>
      <c r="B698" s="2" t="s">
        <v>45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15</v>
      </c>
      <c r="M698" s="3">
        <v>2019</v>
      </c>
      <c r="N698"/>
    </row>
    <row r="699" spans="1:14" x14ac:dyDescent="0.25">
      <c r="A699" s="47" t="s">
        <v>50</v>
      </c>
      <c r="B699" s="2" t="s">
        <v>44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7</v>
      </c>
      <c r="M699" s="3">
        <v>2019</v>
      </c>
      <c r="N699"/>
    </row>
    <row r="700" spans="1:14" x14ac:dyDescent="0.25">
      <c r="A700" s="47" t="s">
        <v>48</v>
      </c>
      <c r="B700" s="2" t="s">
        <v>43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9</v>
      </c>
      <c r="M700" s="3">
        <v>2019</v>
      </c>
      <c r="N700"/>
    </row>
    <row r="701" spans="1:14" x14ac:dyDescent="0.25">
      <c r="A701" s="48" t="s">
        <v>51</v>
      </c>
      <c r="B701" s="11" t="s">
        <v>47</v>
      </c>
      <c r="C701" s="12">
        <v>493</v>
      </c>
      <c r="D701" s="11">
        <v>250</v>
      </c>
      <c r="E701" s="11">
        <v>12</v>
      </c>
      <c r="F701" s="11">
        <v>5916</v>
      </c>
      <c r="G701" s="11">
        <v>3250.8</v>
      </c>
      <c r="H701" s="11">
        <v>2665.2</v>
      </c>
      <c r="I701" s="11">
        <v>5418</v>
      </c>
      <c r="J701" s="11">
        <v>-2752.8</v>
      </c>
      <c r="K701" s="13">
        <v>43586</v>
      </c>
      <c r="L701" s="14" t="s">
        <v>10</v>
      </c>
      <c r="M701" s="14">
        <v>2019</v>
      </c>
      <c r="N701"/>
    </row>
    <row r="702" spans="1:14" x14ac:dyDescent="0.25">
      <c r="A702" s="47" t="s">
        <v>51</v>
      </c>
      <c r="B702" s="2" t="s">
        <v>46</v>
      </c>
      <c r="C702" s="6">
        <v>2695</v>
      </c>
      <c r="D702" s="2">
        <v>120</v>
      </c>
      <c r="E702" s="2">
        <v>20</v>
      </c>
      <c r="F702" s="2">
        <v>53900</v>
      </c>
      <c r="G702" s="2">
        <v>1696.8000000000002</v>
      </c>
      <c r="H702" s="2">
        <v>52203.199999999997</v>
      </c>
      <c r="I702" s="2">
        <v>6060</v>
      </c>
      <c r="J702" s="2">
        <v>46143.199999999997</v>
      </c>
      <c r="K702" s="9">
        <v>43556</v>
      </c>
      <c r="L702" s="3" t="s">
        <v>12</v>
      </c>
      <c r="M702" s="3">
        <v>2021</v>
      </c>
      <c r="N702"/>
    </row>
    <row r="703" spans="1:14" x14ac:dyDescent="0.25">
      <c r="A703" s="47" t="s">
        <v>51</v>
      </c>
      <c r="B703" s="2" t="s">
        <v>46</v>
      </c>
      <c r="C703" s="6">
        <v>1337</v>
      </c>
      <c r="D703" s="2">
        <v>120</v>
      </c>
      <c r="E703" s="2">
        <v>300</v>
      </c>
      <c r="F703" s="2">
        <v>401100</v>
      </c>
      <c r="G703" s="2">
        <v>103320</v>
      </c>
      <c r="H703" s="2">
        <v>297780</v>
      </c>
      <c r="I703" s="2">
        <v>615000</v>
      </c>
      <c r="J703" s="2">
        <v>-317220</v>
      </c>
      <c r="K703" s="9">
        <v>43647</v>
      </c>
      <c r="L703" s="3" t="s">
        <v>12</v>
      </c>
      <c r="M703" s="3">
        <v>2021</v>
      </c>
      <c r="N703"/>
    </row>
    <row r="704" spans="1:14" x14ac:dyDescent="0.25">
      <c r="A704" s="47" t="s">
        <v>48</v>
      </c>
      <c r="B704" s="2" t="s">
        <v>46</v>
      </c>
      <c r="C704" s="6">
        <v>2621</v>
      </c>
      <c r="D704" s="2">
        <v>120</v>
      </c>
      <c r="E704" s="2">
        <v>300</v>
      </c>
      <c r="F704" s="2">
        <v>786300</v>
      </c>
      <c r="G704" s="2">
        <v>11298</v>
      </c>
      <c r="H704" s="2">
        <v>775002</v>
      </c>
      <c r="I704" s="2">
        <v>67250</v>
      </c>
      <c r="J704" s="2">
        <v>707752</v>
      </c>
      <c r="K704" s="9">
        <v>43374</v>
      </c>
      <c r="L704" s="3" t="s">
        <v>15</v>
      </c>
      <c r="M704" s="3">
        <v>2020</v>
      </c>
      <c r="N704"/>
    </row>
    <row r="705" spans="1:14" x14ac:dyDescent="0.25">
      <c r="A705" s="47" t="s">
        <v>49</v>
      </c>
      <c r="B705" s="2" t="s">
        <v>46</v>
      </c>
      <c r="C705" s="6">
        <v>3735</v>
      </c>
      <c r="D705" s="2">
        <v>120</v>
      </c>
      <c r="E705" s="2">
        <v>300</v>
      </c>
      <c r="F705" s="2">
        <v>1120500</v>
      </c>
      <c r="G705" s="2">
        <v>106512</v>
      </c>
      <c r="H705" s="2">
        <v>1013988</v>
      </c>
      <c r="I705" s="2">
        <v>634000</v>
      </c>
      <c r="J705" s="2">
        <v>379988</v>
      </c>
      <c r="K705" s="9">
        <v>43405</v>
      </c>
      <c r="L705" s="3" t="s">
        <v>17</v>
      </c>
      <c r="M705" s="3">
        <v>2020</v>
      </c>
      <c r="N705"/>
    </row>
    <row r="706" spans="1:14" x14ac:dyDescent="0.25">
      <c r="A706" s="47" t="s">
        <v>50</v>
      </c>
      <c r="B706" s="2" t="s">
        <v>47</v>
      </c>
      <c r="C706" s="6">
        <v>4320</v>
      </c>
      <c r="D706" s="2">
        <v>250</v>
      </c>
      <c r="E706" s="2">
        <v>7</v>
      </c>
      <c r="F706" s="2">
        <v>30240</v>
      </c>
      <c r="G706" s="2">
        <v>2844.94</v>
      </c>
      <c r="H706" s="2">
        <v>27395.06</v>
      </c>
      <c r="I706" s="2">
        <v>14515</v>
      </c>
      <c r="J706" s="2">
        <v>12880.060000000001</v>
      </c>
      <c r="K706" s="9">
        <v>43525</v>
      </c>
      <c r="L706" s="3" t="s">
        <v>8</v>
      </c>
      <c r="M706" s="3">
        <v>2021</v>
      </c>
      <c r="N706"/>
    </row>
    <row r="707" spans="1:14" x14ac:dyDescent="0.25">
      <c r="A707" s="47" t="s">
        <v>51</v>
      </c>
      <c r="B707" s="2" t="s">
        <v>47</v>
      </c>
      <c r="C707" s="6">
        <v>2828</v>
      </c>
      <c r="D707" s="2">
        <v>250</v>
      </c>
      <c r="E707" s="2">
        <v>300</v>
      </c>
      <c r="F707" s="2">
        <v>848400</v>
      </c>
      <c r="G707" s="2">
        <v>106722</v>
      </c>
      <c r="H707" s="2">
        <v>741678</v>
      </c>
      <c r="I707" s="2">
        <v>635250</v>
      </c>
      <c r="J707" s="2">
        <v>106428</v>
      </c>
      <c r="K707" s="9">
        <v>43678</v>
      </c>
      <c r="L707" s="3" t="s">
        <v>16</v>
      </c>
      <c r="M707" s="3">
        <v>2021</v>
      </c>
      <c r="N707"/>
    </row>
    <row r="708" spans="1:14" x14ac:dyDescent="0.25">
      <c r="A708" s="47" t="s">
        <v>48</v>
      </c>
      <c r="B708" s="2" t="s">
        <v>47</v>
      </c>
      <c r="C708" s="6">
        <v>2586</v>
      </c>
      <c r="D708" s="2">
        <v>250</v>
      </c>
      <c r="E708" s="2">
        <v>300</v>
      </c>
      <c r="F708" s="2">
        <v>775800</v>
      </c>
      <c r="G708" s="2">
        <v>11298</v>
      </c>
      <c r="H708" s="2">
        <v>764502</v>
      </c>
      <c r="I708" s="2">
        <v>67250</v>
      </c>
      <c r="J708" s="2">
        <v>697252</v>
      </c>
      <c r="K708" s="9">
        <v>43374</v>
      </c>
      <c r="L708" s="3" t="s">
        <v>15</v>
      </c>
      <c r="M708" s="3">
        <v>2020</v>
      </c>
      <c r="N708"/>
    </row>
    <row r="709" spans="1:14" x14ac:dyDescent="0.25">
      <c r="A709" s="47" t="s">
        <v>48</v>
      </c>
      <c r="B709" s="2" t="s">
        <v>47</v>
      </c>
      <c r="C709" s="6">
        <v>1248</v>
      </c>
      <c r="D709" s="2">
        <v>250</v>
      </c>
      <c r="E709" s="2">
        <v>300</v>
      </c>
      <c r="F709" s="2">
        <v>374400</v>
      </c>
      <c r="G709" s="2">
        <v>62832</v>
      </c>
      <c r="H709" s="2">
        <v>311568</v>
      </c>
      <c r="I709" s="2">
        <v>374000</v>
      </c>
      <c r="J709" s="2">
        <v>-62432</v>
      </c>
      <c r="K709" s="9">
        <v>43739</v>
      </c>
      <c r="L709" s="3" t="s">
        <v>15</v>
      </c>
      <c r="M709" s="3">
        <v>2021</v>
      </c>
      <c r="N709"/>
    </row>
    <row r="710" spans="1:14" x14ac:dyDescent="0.25">
      <c r="A710" s="47" t="s">
        <v>51</v>
      </c>
      <c r="B710" s="2" t="s">
        <v>47</v>
      </c>
      <c r="C710" s="6">
        <v>4035</v>
      </c>
      <c r="D710" s="2">
        <v>250</v>
      </c>
      <c r="E710" s="2">
        <v>300</v>
      </c>
      <c r="F710" s="2">
        <v>1210500</v>
      </c>
      <c r="G710" s="2">
        <v>42420</v>
      </c>
      <c r="H710" s="2">
        <v>1168080</v>
      </c>
      <c r="I710" s="2">
        <v>252500</v>
      </c>
      <c r="J710" s="2">
        <v>915580</v>
      </c>
      <c r="K710" s="9">
        <v>43739</v>
      </c>
      <c r="L710" s="3" t="s">
        <v>15</v>
      </c>
      <c r="M710" s="3">
        <v>2021</v>
      </c>
      <c r="N710"/>
    </row>
    <row r="711" spans="1:14" x14ac:dyDescent="0.25">
      <c r="A711" s="47" t="s">
        <v>24</v>
      </c>
      <c r="B711" s="2" t="s">
        <v>47</v>
      </c>
      <c r="C711" s="6">
        <v>359</v>
      </c>
      <c r="D711" s="2">
        <v>250</v>
      </c>
      <c r="E711" s="2">
        <v>350</v>
      </c>
      <c r="F711" s="2">
        <v>125650</v>
      </c>
      <c r="G711" s="2">
        <v>62769</v>
      </c>
      <c r="H711" s="2">
        <v>62881</v>
      </c>
      <c r="I711" s="2">
        <v>333060</v>
      </c>
      <c r="J711" s="2">
        <v>-270179</v>
      </c>
      <c r="K711" s="9">
        <v>43435</v>
      </c>
      <c r="L711" s="3" t="s">
        <v>17</v>
      </c>
      <c r="M711" s="3">
        <v>2020</v>
      </c>
      <c r="N711"/>
    </row>
    <row r="712" spans="1:14" x14ac:dyDescent="0.25">
      <c r="A712" s="47" t="s">
        <v>48</v>
      </c>
      <c r="B712" s="2" t="s">
        <v>45</v>
      </c>
      <c r="C712" s="6">
        <v>3926</v>
      </c>
      <c r="D712" s="2">
        <v>260</v>
      </c>
      <c r="E712" s="2">
        <v>300</v>
      </c>
      <c r="F712" s="2">
        <v>1177800</v>
      </c>
      <c r="G712" s="2">
        <v>37296</v>
      </c>
      <c r="H712" s="2">
        <v>1140504</v>
      </c>
      <c r="I712" s="2">
        <v>222000</v>
      </c>
      <c r="J712" s="2">
        <v>918504</v>
      </c>
      <c r="K712" s="9">
        <v>43525</v>
      </c>
      <c r="L712" s="3" t="s">
        <v>8</v>
      </c>
      <c r="M712" s="3">
        <v>2021</v>
      </c>
      <c r="N712"/>
    </row>
    <row r="713" spans="1:14" x14ac:dyDescent="0.25">
      <c r="A713" s="47" t="s">
        <v>51</v>
      </c>
      <c r="B713" s="2" t="s">
        <v>45</v>
      </c>
      <c r="C713" s="6">
        <v>4247</v>
      </c>
      <c r="D713" s="2">
        <v>260</v>
      </c>
      <c r="E713" s="2">
        <v>125</v>
      </c>
      <c r="F713" s="2">
        <v>530875</v>
      </c>
      <c r="G713" s="2">
        <v>49770</v>
      </c>
      <c r="H713" s="2">
        <v>481105</v>
      </c>
      <c r="I713" s="2">
        <v>341280</v>
      </c>
      <c r="J713" s="2">
        <v>139825</v>
      </c>
      <c r="K713" s="9">
        <v>43586</v>
      </c>
      <c r="L713" s="3" t="s">
        <v>8</v>
      </c>
      <c r="M713" s="3">
        <v>2021</v>
      </c>
      <c r="N713"/>
    </row>
    <row r="714" spans="1:14" x14ac:dyDescent="0.25">
      <c r="A714" s="47" t="s">
        <v>24</v>
      </c>
      <c r="B714" s="2" t="s">
        <v>45</v>
      </c>
      <c r="C714" s="6">
        <v>2695</v>
      </c>
      <c r="D714" s="2">
        <v>260</v>
      </c>
      <c r="E714" s="2">
        <v>12</v>
      </c>
      <c r="F714" s="2">
        <v>32340</v>
      </c>
      <c r="G714" s="2">
        <v>4158</v>
      </c>
      <c r="H714" s="2">
        <v>28182</v>
      </c>
      <c r="I714" s="2">
        <v>7425</v>
      </c>
      <c r="J714" s="2">
        <v>20757</v>
      </c>
      <c r="K714" s="9">
        <v>43678</v>
      </c>
      <c r="L714" s="3" t="s">
        <v>16</v>
      </c>
      <c r="M714" s="3">
        <v>2021</v>
      </c>
      <c r="N714"/>
    </row>
    <row r="715" spans="1:14" x14ac:dyDescent="0.25">
      <c r="A715" s="47" t="s">
        <v>48</v>
      </c>
      <c r="B715" s="2" t="s">
        <v>45</v>
      </c>
      <c r="C715" s="6">
        <v>1104</v>
      </c>
      <c r="D715" s="2">
        <v>260</v>
      </c>
      <c r="E715" s="2">
        <v>15</v>
      </c>
      <c r="F715" s="2">
        <v>16560</v>
      </c>
      <c r="G715" s="2">
        <v>3660.3</v>
      </c>
      <c r="H715" s="2">
        <v>12899.7</v>
      </c>
      <c r="I715" s="2">
        <v>17430</v>
      </c>
      <c r="J715" s="2">
        <v>-4530.2999999999993</v>
      </c>
      <c r="K715" s="9">
        <v>43374</v>
      </c>
      <c r="L715" s="3" t="s">
        <v>15</v>
      </c>
      <c r="M715" s="3">
        <v>2020</v>
      </c>
      <c r="N715"/>
    </row>
    <row r="716" spans="1:14" x14ac:dyDescent="0.25">
      <c r="A716" s="47" t="s">
        <v>51</v>
      </c>
      <c r="B716" s="2" t="s">
        <v>45</v>
      </c>
      <c r="C716" s="6">
        <v>1449</v>
      </c>
      <c r="D716" s="2">
        <v>260</v>
      </c>
      <c r="E716" s="2">
        <v>12</v>
      </c>
      <c r="F716" s="2">
        <v>17388</v>
      </c>
      <c r="G716" s="2">
        <v>4895.5200000000004</v>
      </c>
      <c r="H716" s="2">
        <v>12492.48</v>
      </c>
      <c r="I716" s="2">
        <v>8742</v>
      </c>
      <c r="J716" s="2">
        <v>3750.4799999999996</v>
      </c>
      <c r="K716" s="9">
        <v>43739</v>
      </c>
      <c r="L716" s="3" t="s">
        <v>15</v>
      </c>
      <c r="M716" s="3">
        <v>2021</v>
      </c>
      <c r="N716"/>
    </row>
    <row r="717" spans="1:14" x14ac:dyDescent="0.25">
      <c r="A717" s="47" t="s">
        <v>24</v>
      </c>
      <c r="B717" s="2" t="s">
        <v>45</v>
      </c>
      <c r="C717" s="6">
        <v>1131</v>
      </c>
      <c r="D717" s="2">
        <v>260</v>
      </c>
      <c r="E717" s="2">
        <v>7</v>
      </c>
      <c r="F717" s="2">
        <v>7917</v>
      </c>
      <c r="G717" s="2">
        <v>1696.38</v>
      </c>
      <c r="H717" s="2">
        <v>6220.62</v>
      </c>
      <c r="I717" s="2">
        <v>8655</v>
      </c>
      <c r="J717" s="2">
        <v>-2434.38</v>
      </c>
      <c r="K717" s="9">
        <v>43739</v>
      </c>
      <c r="L717" s="3" t="s">
        <v>15</v>
      </c>
      <c r="M717" s="3">
        <v>2021</v>
      </c>
      <c r="N717"/>
    </row>
    <row r="718" spans="1:14" x14ac:dyDescent="0.25">
      <c r="A718" s="47" t="s">
        <v>50</v>
      </c>
      <c r="B718" s="2" t="s">
        <v>45</v>
      </c>
      <c r="C718" s="6">
        <v>1468</v>
      </c>
      <c r="D718" s="2">
        <v>260</v>
      </c>
      <c r="E718" s="2">
        <v>7</v>
      </c>
      <c r="F718" s="2">
        <v>10276</v>
      </c>
      <c r="G718" s="2">
        <v>1692.46</v>
      </c>
      <c r="H718" s="2">
        <v>8583.5400000000009</v>
      </c>
      <c r="I718" s="2">
        <v>8635</v>
      </c>
      <c r="J718" s="2">
        <v>-51.459999999999127</v>
      </c>
      <c r="K718" s="9">
        <v>43374</v>
      </c>
      <c r="L718" s="3" t="s">
        <v>15</v>
      </c>
      <c r="M718" s="3">
        <v>2020</v>
      </c>
      <c r="N718"/>
    </row>
    <row r="719" spans="1:14" x14ac:dyDescent="0.25">
      <c r="A719" s="47" t="s">
        <v>50</v>
      </c>
      <c r="B719" s="2" t="s">
        <v>45</v>
      </c>
      <c r="C719" s="6">
        <v>1272</v>
      </c>
      <c r="D719" s="2">
        <v>260</v>
      </c>
      <c r="E719" s="2">
        <v>15</v>
      </c>
      <c r="F719" s="2">
        <v>19080</v>
      </c>
      <c r="G719" s="2">
        <v>3927</v>
      </c>
      <c r="H719" s="2">
        <v>15153</v>
      </c>
      <c r="I719" s="2">
        <v>18700</v>
      </c>
      <c r="J719" s="2">
        <v>-3547</v>
      </c>
      <c r="K719" s="9">
        <v>43405</v>
      </c>
      <c r="L719" s="3" t="s">
        <v>17</v>
      </c>
      <c r="M719" s="3">
        <v>2020</v>
      </c>
      <c r="N719"/>
    </row>
    <row r="720" spans="1:14" x14ac:dyDescent="0.25">
      <c r="A720" s="47" t="s">
        <v>24</v>
      </c>
      <c r="B720" s="2" t="s">
        <v>42</v>
      </c>
      <c r="C720" s="6">
        <v>1403</v>
      </c>
      <c r="D720" s="2">
        <v>3</v>
      </c>
      <c r="E720" s="2">
        <v>125</v>
      </c>
      <c r="F720" s="2">
        <v>175375</v>
      </c>
      <c r="G720" s="2">
        <v>22012.5</v>
      </c>
      <c r="H720" s="2">
        <v>153362.5</v>
      </c>
      <c r="I720" s="2">
        <v>140880</v>
      </c>
      <c r="J720" s="2">
        <v>12482.5</v>
      </c>
      <c r="K720" s="9">
        <v>43678</v>
      </c>
      <c r="L720" s="3" t="s">
        <v>16</v>
      </c>
      <c r="M720" s="3">
        <v>2021</v>
      </c>
      <c r="N720"/>
    </row>
    <row r="721" spans="1:14" x14ac:dyDescent="0.25">
      <c r="A721" s="47" t="s">
        <v>49</v>
      </c>
      <c r="B721" s="2" t="s">
        <v>42</v>
      </c>
      <c r="C721" s="6">
        <v>2161</v>
      </c>
      <c r="D721" s="2">
        <v>3</v>
      </c>
      <c r="E721" s="2">
        <v>125</v>
      </c>
      <c r="F721" s="2">
        <v>270125</v>
      </c>
      <c r="G721" s="2">
        <v>51881.25</v>
      </c>
      <c r="H721" s="2">
        <v>218243.75</v>
      </c>
      <c r="I721" s="2">
        <v>332040</v>
      </c>
      <c r="J721" s="2">
        <v>-113796.25</v>
      </c>
      <c r="K721" s="9">
        <v>43678</v>
      </c>
      <c r="L721" s="3" t="s">
        <v>16</v>
      </c>
      <c r="M721" s="3">
        <v>2020</v>
      </c>
      <c r="N721"/>
    </row>
    <row r="722" spans="1:14" x14ac:dyDescent="0.25">
      <c r="A722" s="47" t="s">
        <v>49</v>
      </c>
      <c r="B722" s="2" t="s">
        <v>42</v>
      </c>
      <c r="C722" s="6">
        <v>1937</v>
      </c>
      <c r="D722" s="2">
        <v>3</v>
      </c>
      <c r="E722" s="2">
        <v>125</v>
      </c>
      <c r="F722" s="2">
        <v>242125</v>
      </c>
      <c r="G722" s="2">
        <v>20343.75</v>
      </c>
      <c r="H722" s="2">
        <v>221781.25</v>
      </c>
      <c r="I722" s="2">
        <v>130200</v>
      </c>
      <c r="J722" s="2">
        <v>91581.25</v>
      </c>
      <c r="K722" s="9">
        <v>43739</v>
      </c>
      <c r="L722" s="3" t="s">
        <v>15</v>
      </c>
      <c r="M722" s="3">
        <v>2021</v>
      </c>
      <c r="N722"/>
    </row>
    <row r="723" spans="1:14" x14ac:dyDescent="0.25">
      <c r="A723" s="47" t="s">
        <v>50</v>
      </c>
      <c r="B723" s="2" t="s">
        <v>44</v>
      </c>
      <c r="C723" s="6">
        <v>2879</v>
      </c>
      <c r="D723" s="2">
        <v>5</v>
      </c>
      <c r="E723" s="2">
        <v>300</v>
      </c>
      <c r="F723" s="2">
        <v>863700</v>
      </c>
      <c r="G723" s="2">
        <v>24570</v>
      </c>
      <c r="H723" s="2">
        <v>839130</v>
      </c>
      <c r="I723" s="2">
        <v>136500</v>
      </c>
      <c r="J723" s="2">
        <v>702630</v>
      </c>
      <c r="K723" s="9">
        <v>43739</v>
      </c>
      <c r="L723" s="3" t="s">
        <v>15</v>
      </c>
      <c r="M723" s="3">
        <v>2020</v>
      </c>
      <c r="N723"/>
    </row>
    <row r="724" spans="1:14" x14ac:dyDescent="0.25">
      <c r="A724" s="47" t="s">
        <v>49</v>
      </c>
      <c r="B724" s="2" t="s">
        <v>43</v>
      </c>
      <c r="C724" s="6">
        <v>1330</v>
      </c>
      <c r="D724" s="2">
        <v>10</v>
      </c>
      <c r="E724" s="2">
        <v>20</v>
      </c>
      <c r="F724" s="2">
        <v>26600</v>
      </c>
      <c r="G724" s="2">
        <v>3474</v>
      </c>
      <c r="H724" s="2">
        <v>23126</v>
      </c>
      <c r="I724" s="2">
        <v>11580</v>
      </c>
      <c r="J724" s="2">
        <v>11546</v>
      </c>
      <c r="K724" s="9">
        <v>43525</v>
      </c>
      <c r="L724" s="3" t="s">
        <v>8</v>
      </c>
      <c r="M724" s="3">
        <v>2021</v>
      </c>
      <c r="N724"/>
    </row>
    <row r="725" spans="1:14" x14ac:dyDescent="0.25">
      <c r="A725" s="47" t="s">
        <v>48</v>
      </c>
      <c r="B725" s="2" t="s">
        <v>43</v>
      </c>
      <c r="C725" s="6">
        <v>2426</v>
      </c>
      <c r="D725" s="2">
        <v>10</v>
      </c>
      <c r="E725" s="2">
        <v>15</v>
      </c>
      <c r="F725" s="2">
        <v>36390</v>
      </c>
      <c r="G725" s="2">
        <v>3631.5</v>
      </c>
      <c r="H725" s="2">
        <v>32758.5</v>
      </c>
      <c r="I725" s="2">
        <v>16140</v>
      </c>
      <c r="J725" s="2">
        <v>16618.5</v>
      </c>
      <c r="K725" s="9">
        <v>43556</v>
      </c>
      <c r="L725" s="3" t="s">
        <v>12</v>
      </c>
      <c r="M725" s="3">
        <v>2021</v>
      </c>
      <c r="N725"/>
    </row>
    <row r="726" spans="1:14" x14ac:dyDescent="0.25">
      <c r="A726" s="47" t="s">
        <v>50</v>
      </c>
      <c r="B726" s="2" t="s">
        <v>43</v>
      </c>
      <c r="C726" s="6">
        <v>2033</v>
      </c>
      <c r="D726" s="2">
        <v>10</v>
      </c>
      <c r="E726" s="2">
        <v>7</v>
      </c>
      <c r="F726" s="2">
        <v>14231</v>
      </c>
      <c r="G726" s="2">
        <v>2661.75</v>
      </c>
      <c r="H726" s="2">
        <v>11569.25</v>
      </c>
      <c r="I726" s="2">
        <v>12675</v>
      </c>
      <c r="J726" s="2">
        <v>-1105.75</v>
      </c>
      <c r="K726" s="9">
        <v>43556</v>
      </c>
      <c r="L726" s="3" t="s">
        <v>12</v>
      </c>
      <c r="M726" s="3">
        <v>2021</v>
      </c>
      <c r="N726"/>
    </row>
    <row r="727" spans="1:14" x14ac:dyDescent="0.25">
      <c r="A727" s="47" t="s">
        <v>50</v>
      </c>
      <c r="B727" s="2" t="s">
        <v>43</v>
      </c>
      <c r="C727" s="6">
        <v>2029</v>
      </c>
      <c r="D727" s="2">
        <v>10</v>
      </c>
      <c r="E727" s="2">
        <v>350</v>
      </c>
      <c r="F727" s="2">
        <v>710150</v>
      </c>
      <c r="G727" s="2">
        <v>149677.5</v>
      </c>
      <c r="H727" s="2">
        <v>560472.5</v>
      </c>
      <c r="I727" s="2">
        <v>741260</v>
      </c>
      <c r="J727" s="2">
        <v>-180787.5</v>
      </c>
      <c r="K727" s="9">
        <v>43586</v>
      </c>
      <c r="L727" s="3" t="s">
        <v>8</v>
      </c>
      <c r="M727" s="3">
        <v>2021</v>
      </c>
      <c r="N727"/>
    </row>
    <row r="728" spans="1:14" x14ac:dyDescent="0.25">
      <c r="A728" s="47" t="s">
        <v>48</v>
      </c>
      <c r="B728" s="2" t="s">
        <v>43</v>
      </c>
      <c r="C728" s="6">
        <v>1049</v>
      </c>
      <c r="D728" s="2">
        <v>10</v>
      </c>
      <c r="E728" s="2">
        <v>15</v>
      </c>
      <c r="F728" s="2">
        <v>15735</v>
      </c>
      <c r="G728" s="2">
        <v>5757.75</v>
      </c>
      <c r="H728" s="2">
        <v>9977.25</v>
      </c>
      <c r="I728" s="2">
        <v>25590</v>
      </c>
      <c r="J728" s="2">
        <v>-15612.75</v>
      </c>
      <c r="K728" s="9">
        <v>43678</v>
      </c>
      <c r="L728" s="3" t="s">
        <v>16</v>
      </c>
      <c r="M728" s="3">
        <v>2021</v>
      </c>
      <c r="N728"/>
    </row>
    <row r="729" spans="1:14" x14ac:dyDescent="0.25">
      <c r="A729" s="47" t="s">
        <v>51</v>
      </c>
      <c r="B729" s="2" t="s">
        <v>43</v>
      </c>
      <c r="C729" s="6">
        <v>1062</v>
      </c>
      <c r="D729" s="2">
        <v>10</v>
      </c>
      <c r="E729" s="2">
        <v>20</v>
      </c>
      <c r="F729" s="2">
        <v>21240</v>
      </c>
      <c r="G729" s="2">
        <v>801</v>
      </c>
      <c r="H729" s="2">
        <v>20439</v>
      </c>
      <c r="I729" s="2">
        <v>2670</v>
      </c>
      <c r="J729" s="2">
        <v>17769</v>
      </c>
      <c r="K729" s="9">
        <v>43374</v>
      </c>
      <c r="L729" s="3" t="s">
        <v>15</v>
      </c>
      <c r="M729" s="3">
        <v>2020</v>
      </c>
      <c r="N729"/>
    </row>
    <row r="730" spans="1:14" x14ac:dyDescent="0.25">
      <c r="A730" s="47" t="s">
        <v>49</v>
      </c>
      <c r="B730" s="2" t="s">
        <v>43</v>
      </c>
      <c r="C730" s="6">
        <v>2509</v>
      </c>
      <c r="D730" s="2">
        <v>10</v>
      </c>
      <c r="E730" s="2">
        <v>125</v>
      </c>
      <c r="F730" s="2">
        <v>313625</v>
      </c>
      <c r="G730" s="2">
        <v>20343.75</v>
      </c>
      <c r="H730" s="2">
        <v>293281.25</v>
      </c>
      <c r="I730" s="2">
        <v>130200</v>
      </c>
      <c r="J730" s="2">
        <v>163081.25</v>
      </c>
      <c r="K730" s="9">
        <v>43739</v>
      </c>
      <c r="L730" s="3" t="s">
        <v>15</v>
      </c>
      <c r="M730" s="3">
        <v>2021</v>
      </c>
      <c r="N730"/>
    </row>
    <row r="731" spans="1:14" x14ac:dyDescent="0.25">
      <c r="A731" s="47" t="s">
        <v>49</v>
      </c>
      <c r="B731" s="2" t="s">
        <v>43</v>
      </c>
      <c r="C731" s="6">
        <v>1743</v>
      </c>
      <c r="D731" s="2">
        <v>10</v>
      </c>
      <c r="E731" s="2">
        <v>15</v>
      </c>
      <c r="F731" s="2">
        <v>26145</v>
      </c>
      <c r="G731" s="2">
        <v>2643.75</v>
      </c>
      <c r="H731" s="2">
        <v>23501.25</v>
      </c>
      <c r="I731" s="2">
        <v>11750</v>
      </c>
      <c r="J731" s="2">
        <v>11751.25</v>
      </c>
      <c r="K731" s="9">
        <v>43739</v>
      </c>
      <c r="L731" s="3" t="s">
        <v>15</v>
      </c>
      <c r="M731" s="3">
        <v>2021</v>
      </c>
      <c r="N731"/>
    </row>
    <row r="732" spans="1:14" x14ac:dyDescent="0.25">
      <c r="A732" s="47" t="s">
        <v>51</v>
      </c>
      <c r="B732" s="2" t="s">
        <v>43</v>
      </c>
      <c r="C732" s="6">
        <v>3418</v>
      </c>
      <c r="D732" s="2">
        <v>10</v>
      </c>
      <c r="E732" s="2">
        <v>350</v>
      </c>
      <c r="F732" s="2">
        <v>1196300</v>
      </c>
      <c r="G732" s="2">
        <v>105367.5</v>
      </c>
      <c r="H732" s="2">
        <v>1090932.5</v>
      </c>
      <c r="I732" s="2">
        <v>521820</v>
      </c>
      <c r="J732" s="2">
        <v>569112.5</v>
      </c>
      <c r="K732" s="9">
        <v>43405</v>
      </c>
      <c r="L732" s="3" t="s">
        <v>17</v>
      </c>
      <c r="M732" s="3">
        <v>2020</v>
      </c>
      <c r="N732"/>
    </row>
    <row r="733" spans="1:14" x14ac:dyDescent="0.25">
      <c r="A733" s="47" t="s">
        <v>50</v>
      </c>
      <c r="B733" s="2" t="s">
        <v>43</v>
      </c>
      <c r="C733" s="6">
        <v>1751</v>
      </c>
      <c r="D733" s="2">
        <v>10</v>
      </c>
      <c r="E733" s="2">
        <v>350</v>
      </c>
      <c r="F733" s="2">
        <v>612850</v>
      </c>
      <c r="G733" s="2">
        <v>112927.5</v>
      </c>
      <c r="H733" s="2">
        <v>499922.5</v>
      </c>
      <c r="I733" s="2">
        <v>559260</v>
      </c>
      <c r="J733" s="2">
        <v>-59337.5</v>
      </c>
      <c r="K733" s="9">
        <v>43405</v>
      </c>
      <c r="L733" s="3" t="s">
        <v>17</v>
      </c>
      <c r="M733" s="3">
        <v>2020</v>
      </c>
      <c r="N733"/>
    </row>
    <row r="734" spans="1:14" x14ac:dyDescent="0.25">
      <c r="A734" s="47" t="s">
        <v>51</v>
      </c>
      <c r="B734" s="2" t="s">
        <v>43</v>
      </c>
      <c r="C734" s="6">
        <v>3228</v>
      </c>
      <c r="D734" s="2">
        <v>10</v>
      </c>
      <c r="E734" s="2">
        <v>12</v>
      </c>
      <c r="F734" s="2">
        <v>38736</v>
      </c>
      <c r="G734" s="2">
        <v>1645.2</v>
      </c>
      <c r="H734" s="2">
        <v>37090.800000000003</v>
      </c>
      <c r="I734" s="2">
        <v>2742</v>
      </c>
      <c r="J734" s="2">
        <v>34348.800000000003</v>
      </c>
      <c r="K734" s="9">
        <v>43800</v>
      </c>
      <c r="L734" s="3" t="s">
        <v>17</v>
      </c>
      <c r="M734" s="3">
        <v>2021</v>
      </c>
      <c r="N734"/>
    </row>
    <row r="735" spans="1:14" x14ac:dyDescent="0.25">
      <c r="A735" s="47" t="s">
        <v>24</v>
      </c>
      <c r="B735" s="2" t="s">
        <v>43</v>
      </c>
      <c r="C735" s="6">
        <v>1105</v>
      </c>
      <c r="D735" s="2">
        <v>10</v>
      </c>
      <c r="E735" s="2">
        <v>20</v>
      </c>
      <c r="F735" s="2">
        <v>22100</v>
      </c>
      <c r="G735" s="2">
        <v>879</v>
      </c>
      <c r="H735" s="2">
        <v>21221</v>
      </c>
      <c r="I735" s="2">
        <v>2930</v>
      </c>
      <c r="J735" s="2">
        <v>18291</v>
      </c>
      <c r="K735" s="9">
        <v>43800</v>
      </c>
      <c r="L735" s="3" t="s">
        <v>17</v>
      </c>
      <c r="M735" s="3">
        <v>2021</v>
      </c>
      <c r="N735"/>
    </row>
    <row r="736" spans="1:14" x14ac:dyDescent="0.25">
      <c r="A736" s="47" t="s">
        <v>50</v>
      </c>
      <c r="B736" s="2" t="s">
        <v>46</v>
      </c>
      <c r="C736" s="6">
        <v>2778</v>
      </c>
      <c r="D736" s="2">
        <v>120</v>
      </c>
      <c r="E736" s="2">
        <v>12</v>
      </c>
      <c r="F736" s="2">
        <v>33336</v>
      </c>
      <c r="G736" s="2">
        <v>900</v>
      </c>
      <c r="H736" s="2">
        <v>32436</v>
      </c>
      <c r="I736" s="2">
        <v>1500</v>
      </c>
      <c r="J736" s="2">
        <v>30936</v>
      </c>
      <c r="K736" s="9">
        <v>43525</v>
      </c>
      <c r="L736" s="3" t="s">
        <v>8</v>
      </c>
      <c r="M736" s="3">
        <v>2021</v>
      </c>
      <c r="N736"/>
    </row>
    <row r="737" spans="1:14" x14ac:dyDescent="0.25">
      <c r="A737" s="47" t="s">
        <v>24</v>
      </c>
      <c r="B737" s="2" t="s">
        <v>46</v>
      </c>
      <c r="C737" s="6">
        <v>1173</v>
      </c>
      <c r="D737" s="2">
        <v>120</v>
      </c>
      <c r="E737" s="2">
        <v>15</v>
      </c>
      <c r="F737" s="2">
        <v>17595</v>
      </c>
      <c r="G737" s="2">
        <v>6358.5</v>
      </c>
      <c r="H737" s="2">
        <v>11236.5</v>
      </c>
      <c r="I737" s="2">
        <v>28260</v>
      </c>
      <c r="J737" s="2">
        <v>-17023.5</v>
      </c>
      <c r="K737" s="9">
        <v>43586</v>
      </c>
      <c r="L737" s="3" t="s">
        <v>8</v>
      </c>
      <c r="M737" s="3">
        <v>2021</v>
      </c>
      <c r="N737"/>
    </row>
    <row r="738" spans="1:14" x14ac:dyDescent="0.25">
      <c r="A738" s="47" t="s">
        <v>24</v>
      </c>
      <c r="B738" s="2" t="s">
        <v>46</v>
      </c>
      <c r="C738" s="6">
        <v>3160</v>
      </c>
      <c r="D738" s="2">
        <v>120</v>
      </c>
      <c r="E738" s="2">
        <v>125</v>
      </c>
      <c r="F738" s="2">
        <v>395000</v>
      </c>
      <c r="G738" s="2">
        <v>12431.25</v>
      </c>
      <c r="H738" s="2">
        <v>382568.75</v>
      </c>
      <c r="I738" s="2">
        <v>79560</v>
      </c>
      <c r="J738" s="2">
        <v>303008.75</v>
      </c>
      <c r="K738" s="9">
        <v>43709</v>
      </c>
      <c r="L738" s="3" t="s">
        <v>15</v>
      </c>
      <c r="M738" s="3">
        <v>2021</v>
      </c>
      <c r="N738"/>
    </row>
    <row r="739" spans="1:14" x14ac:dyDescent="0.25">
      <c r="A739" s="47" t="s">
        <v>51</v>
      </c>
      <c r="B739" s="2" t="s">
        <v>46</v>
      </c>
      <c r="C739" s="6">
        <v>4322</v>
      </c>
      <c r="D739" s="2">
        <v>120</v>
      </c>
      <c r="E739" s="2">
        <v>300</v>
      </c>
      <c r="F739" s="2">
        <v>1296600</v>
      </c>
      <c r="G739" s="2">
        <v>115830</v>
      </c>
      <c r="H739" s="2">
        <v>1180770</v>
      </c>
      <c r="I739" s="2">
        <v>643500</v>
      </c>
      <c r="J739" s="2">
        <v>537270</v>
      </c>
      <c r="K739" s="9">
        <v>43405</v>
      </c>
      <c r="L739" s="3" t="s">
        <v>17</v>
      </c>
      <c r="M739" s="3">
        <v>2020</v>
      </c>
      <c r="N739"/>
    </row>
    <row r="740" spans="1:14" x14ac:dyDescent="0.25">
      <c r="A740" s="47" t="s">
        <v>51</v>
      </c>
      <c r="B740" s="2" t="s">
        <v>46</v>
      </c>
      <c r="C740" s="6">
        <v>1901</v>
      </c>
      <c r="D740" s="2">
        <v>120</v>
      </c>
      <c r="E740" s="2">
        <v>125</v>
      </c>
      <c r="F740" s="2">
        <v>237625</v>
      </c>
      <c r="G740" s="2">
        <v>45712.5</v>
      </c>
      <c r="H740" s="2">
        <v>191912.5</v>
      </c>
      <c r="I740" s="2">
        <v>292560</v>
      </c>
      <c r="J740" s="2">
        <v>-100647.5</v>
      </c>
      <c r="K740" s="9">
        <v>43435</v>
      </c>
      <c r="L740" s="3" t="s">
        <v>17</v>
      </c>
      <c r="M740" s="3">
        <v>2020</v>
      </c>
      <c r="N740"/>
    </row>
    <row r="741" spans="1:14" x14ac:dyDescent="0.25">
      <c r="A741" s="47" t="s">
        <v>51</v>
      </c>
      <c r="B741" s="2" t="s">
        <v>46</v>
      </c>
      <c r="C741" s="6">
        <v>2980</v>
      </c>
      <c r="D741" s="2">
        <v>120</v>
      </c>
      <c r="E741" s="2">
        <v>12</v>
      </c>
      <c r="F741" s="2">
        <v>35760</v>
      </c>
      <c r="G741" s="2">
        <v>1645.2</v>
      </c>
      <c r="H741" s="2">
        <v>34114.800000000003</v>
      </c>
      <c r="I741" s="2">
        <v>2742</v>
      </c>
      <c r="J741" s="2">
        <v>31372.800000000003</v>
      </c>
      <c r="K741" s="9">
        <v>43800</v>
      </c>
      <c r="L741" s="3" t="s">
        <v>17</v>
      </c>
      <c r="M741" s="3">
        <v>2021</v>
      </c>
      <c r="N741"/>
    </row>
    <row r="742" spans="1:14" x14ac:dyDescent="0.25">
      <c r="A742" s="47" t="s">
        <v>48</v>
      </c>
      <c r="B742" s="2" t="s">
        <v>47</v>
      </c>
      <c r="C742" s="6">
        <v>4068</v>
      </c>
      <c r="D742" s="2">
        <v>250</v>
      </c>
      <c r="E742" s="2">
        <v>20</v>
      </c>
      <c r="F742" s="2">
        <v>81360</v>
      </c>
      <c r="G742" s="2">
        <v>2596.5</v>
      </c>
      <c r="H742" s="2">
        <v>78763.5</v>
      </c>
      <c r="I742" s="2">
        <v>8655</v>
      </c>
      <c r="J742" s="2">
        <v>70108.5</v>
      </c>
      <c r="K742" s="9">
        <v>43647</v>
      </c>
      <c r="L742" s="3" t="s">
        <v>12</v>
      </c>
      <c r="M742" s="3">
        <v>2021</v>
      </c>
      <c r="N742"/>
    </row>
    <row r="743" spans="1:14" x14ac:dyDescent="0.25">
      <c r="A743" s="47" t="s">
        <v>49</v>
      </c>
      <c r="B743" s="2" t="s">
        <v>47</v>
      </c>
      <c r="C743" s="6">
        <v>2105</v>
      </c>
      <c r="D743" s="2">
        <v>250</v>
      </c>
      <c r="E743" s="2">
        <v>15</v>
      </c>
      <c r="F743" s="2">
        <v>31575</v>
      </c>
      <c r="G743" s="2">
        <v>1107</v>
      </c>
      <c r="H743" s="2">
        <v>30468</v>
      </c>
      <c r="I743" s="2">
        <v>4920</v>
      </c>
      <c r="J743" s="2">
        <v>25548</v>
      </c>
      <c r="K743" s="9">
        <v>43647</v>
      </c>
      <c r="L743" s="3" t="s">
        <v>12</v>
      </c>
      <c r="M743" s="3">
        <v>2021</v>
      </c>
      <c r="N743"/>
    </row>
    <row r="744" spans="1:14" x14ac:dyDescent="0.25">
      <c r="A744" s="47" t="s">
        <v>51</v>
      </c>
      <c r="B744" s="2" t="s">
        <v>47</v>
      </c>
      <c r="C744" s="6">
        <v>1647</v>
      </c>
      <c r="D744" s="2">
        <v>250</v>
      </c>
      <c r="E744" s="2">
        <v>20</v>
      </c>
      <c r="F744" s="2">
        <v>32940</v>
      </c>
      <c r="G744" s="2">
        <v>801</v>
      </c>
      <c r="H744" s="2">
        <v>32139</v>
      </c>
      <c r="I744" s="2">
        <v>2670</v>
      </c>
      <c r="J744" s="2">
        <v>29469</v>
      </c>
      <c r="K744" s="9">
        <v>43374</v>
      </c>
      <c r="L744" s="3" t="s">
        <v>15</v>
      </c>
      <c r="M744" s="3">
        <v>2020</v>
      </c>
      <c r="N744"/>
    </row>
    <row r="745" spans="1:14" x14ac:dyDescent="0.25">
      <c r="A745" s="47" t="s">
        <v>49</v>
      </c>
      <c r="B745" s="2" t="s">
        <v>47</v>
      </c>
      <c r="C745" s="6">
        <v>235</v>
      </c>
      <c r="D745" s="2">
        <v>250</v>
      </c>
      <c r="E745" s="2">
        <v>15</v>
      </c>
      <c r="F745" s="2">
        <v>3525</v>
      </c>
      <c r="G745" s="2">
        <v>2643.75</v>
      </c>
      <c r="H745" s="2">
        <v>881.25</v>
      </c>
      <c r="I745" s="2">
        <v>11750</v>
      </c>
      <c r="J745" s="2">
        <v>-10868.75</v>
      </c>
      <c r="K745" s="9">
        <v>43739</v>
      </c>
      <c r="L745" s="3" t="s">
        <v>15</v>
      </c>
      <c r="M745" s="3">
        <v>2021</v>
      </c>
      <c r="N745"/>
    </row>
    <row r="746" spans="1:14" x14ac:dyDescent="0.25">
      <c r="A746" s="47" t="s">
        <v>48</v>
      </c>
      <c r="B746" s="2" t="s">
        <v>47</v>
      </c>
      <c r="C746" s="6">
        <v>3617</v>
      </c>
      <c r="D746" s="2">
        <v>250</v>
      </c>
      <c r="E746" s="2">
        <v>125</v>
      </c>
      <c r="F746" s="2">
        <v>452125</v>
      </c>
      <c r="G746" s="2">
        <v>55387.5</v>
      </c>
      <c r="H746" s="2">
        <v>396737.5</v>
      </c>
      <c r="I746" s="2">
        <v>354480</v>
      </c>
      <c r="J746" s="2">
        <v>42257.5</v>
      </c>
      <c r="K746" s="9">
        <v>43405</v>
      </c>
      <c r="L746" s="3" t="s">
        <v>17</v>
      </c>
      <c r="M746" s="3">
        <v>2020</v>
      </c>
      <c r="N746"/>
    </row>
    <row r="747" spans="1:14" x14ac:dyDescent="0.25">
      <c r="A747" s="47" t="s">
        <v>49</v>
      </c>
      <c r="B747" s="2" t="s">
        <v>47</v>
      </c>
      <c r="C747" s="6">
        <v>2106</v>
      </c>
      <c r="D747" s="2">
        <v>250</v>
      </c>
      <c r="E747" s="2">
        <v>125</v>
      </c>
      <c r="F747" s="2">
        <v>263250</v>
      </c>
      <c r="G747" s="2">
        <v>10350</v>
      </c>
      <c r="H747" s="2">
        <v>252900</v>
      </c>
      <c r="I747" s="2">
        <v>66240</v>
      </c>
      <c r="J747" s="2">
        <v>186660</v>
      </c>
      <c r="K747" s="9">
        <v>43770</v>
      </c>
      <c r="L747" s="3" t="s">
        <v>17</v>
      </c>
      <c r="M747" s="3">
        <v>2021</v>
      </c>
      <c r="N747"/>
    </row>
    <row r="748" spans="1:14" x14ac:dyDescent="0.25">
      <c r="A748" s="47" t="s">
        <v>24</v>
      </c>
      <c r="B748" s="2" t="s">
        <v>47</v>
      </c>
      <c r="C748" s="6">
        <v>2351</v>
      </c>
      <c r="D748" s="2">
        <v>250</v>
      </c>
      <c r="E748" s="2">
        <v>20</v>
      </c>
      <c r="F748" s="2">
        <v>47020</v>
      </c>
      <c r="G748" s="2">
        <v>879</v>
      </c>
      <c r="H748" s="2">
        <v>46141</v>
      </c>
      <c r="I748" s="2">
        <v>2930</v>
      </c>
      <c r="J748" s="2">
        <v>43211</v>
      </c>
      <c r="K748" s="9">
        <v>43800</v>
      </c>
      <c r="L748" s="3" t="s">
        <v>17</v>
      </c>
      <c r="M748" s="3">
        <v>2021</v>
      </c>
      <c r="N748"/>
    </row>
    <row r="749" spans="1:14" x14ac:dyDescent="0.25">
      <c r="A749" s="47" t="s">
        <v>24</v>
      </c>
      <c r="B749" s="2" t="s">
        <v>45</v>
      </c>
      <c r="C749" s="6">
        <v>1897</v>
      </c>
      <c r="D749" s="2">
        <v>260</v>
      </c>
      <c r="E749" s="2">
        <v>300</v>
      </c>
      <c r="F749" s="2">
        <v>569100</v>
      </c>
      <c r="G749" s="2">
        <v>111375</v>
      </c>
      <c r="H749" s="2">
        <v>457725</v>
      </c>
      <c r="I749" s="2">
        <v>618750</v>
      </c>
      <c r="J749" s="2">
        <v>-161025</v>
      </c>
      <c r="K749" s="9">
        <v>43525</v>
      </c>
      <c r="L749" s="3" t="s">
        <v>8</v>
      </c>
      <c r="M749" s="3">
        <v>2021</v>
      </c>
      <c r="N749"/>
    </row>
    <row r="750" spans="1:14" x14ac:dyDescent="0.25">
      <c r="A750" s="47" t="s">
        <v>50</v>
      </c>
      <c r="B750" s="2" t="s">
        <v>45</v>
      </c>
      <c r="C750" s="6">
        <v>647</v>
      </c>
      <c r="D750" s="2">
        <v>260</v>
      </c>
      <c r="E750" s="2">
        <v>300</v>
      </c>
      <c r="F750" s="2">
        <v>194100</v>
      </c>
      <c r="G750" s="2">
        <v>24570</v>
      </c>
      <c r="H750" s="2">
        <v>169530</v>
      </c>
      <c r="I750" s="2">
        <v>136500</v>
      </c>
      <c r="J750" s="2">
        <v>33030</v>
      </c>
      <c r="K750" s="9">
        <v>43739</v>
      </c>
      <c r="L750" s="3" t="s">
        <v>15</v>
      </c>
      <c r="M750" s="3">
        <v>2021</v>
      </c>
      <c r="N750"/>
    </row>
    <row r="751" spans="1:14" x14ac:dyDescent="0.25">
      <c r="A751" s="47" t="s">
        <v>50</v>
      </c>
      <c r="B751" s="2" t="s">
        <v>44</v>
      </c>
      <c r="C751" s="6">
        <v>3621</v>
      </c>
      <c r="D751" s="2">
        <v>5</v>
      </c>
      <c r="E751" s="2">
        <v>7</v>
      </c>
      <c r="F751" s="2">
        <v>25347</v>
      </c>
      <c r="G751" s="2">
        <v>1436.4</v>
      </c>
      <c r="H751" s="2">
        <v>23910.6</v>
      </c>
      <c r="I751" s="2">
        <v>6840</v>
      </c>
      <c r="J751" s="2">
        <v>17070.599999999999</v>
      </c>
      <c r="K751" s="9">
        <v>43497</v>
      </c>
      <c r="L751" s="3" t="s">
        <v>7</v>
      </c>
      <c r="M751" s="3">
        <v>2021</v>
      </c>
      <c r="N751"/>
    </row>
    <row r="752" spans="1:14" x14ac:dyDescent="0.25">
      <c r="A752" s="47" t="s">
        <v>48</v>
      </c>
      <c r="B752" s="2" t="s">
        <v>43</v>
      </c>
      <c r="C752" s="6">
        <v>3221</v>
      </c>
      <c r="D752" s="2">
        <v>10</v>
      </c>
      <c r="E752" s="2">
        <v>7</v>
      </c>
      <c r="F752" s="2">
        <v>22547</v>
      </c>
      <c r="G752" s="2">
        <v>759.15000000000009</v>
      </c>
      <c r="H752" s="2">
        <v>21787.85</v>
      </c>
      <c r="I752" s="2">
        <v>3615</v>
      </c>
      <c r="J752" s="2">
        <v>18172.849999999999</v>
      </c>
      <c r="K752" s="9">
        <v>43556</v>
      </c>
      <c r="L752" s="3" t="s">
        <v>12</v>
      </c>
      <c r="M752" s="3">
        <v>2021</v>
      </c>
      <c r="N752"/>
    </row>
    <row r="753" spans="1:14" x14ac:dyDescent="0.25">
      <c r="A753" s="47" t="s">
        <v>51</v>
      </c>
      <c r="B753" s="2" t="s">
        <v>47</v>
      </c>
      <c r="C753" s="6">
        <v>493</v>
      </c>
      <c r="D753" s="2">
        <v>250</v>
      </c>
      <c r="E753" s="2">
        <v>12</v>
      </c>
      <c r="F753" s="2">
        <v>5916</v>
      </c>
      <c r="G753" s="2">
        <v>3250.8</v>
      </c>
      <c r="H753" s="2">
        <v>2665.2</v>
      </c>
      <c r="I753" s="2">
        <v>5418</v>
      </c>
      <c r="J753" s="2">
        <v>-2752.8</v>
      </c>
      <c r="K753" s="9">
        <v>43586</v>
      </c>
      <c r="L753" s="3" t="s">
        <v>8</v>
      </c>
      <c r="M753" s="3">
        <v>2021</v>
      </c>
      <c r="N753"/>
    </row>
    <row r="754" spans="1:14" x14ac:dyDescent="0.25"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x14ac:dyDescent="0.25"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x14ac:dyDescent="0.25"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x14ac:dyDescent="0.25"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x14ac:dyDescent="0.25">
      <c r="C758"/>
      <c r="D758"/>
      <c r="E758"/>
      <c r="F758"/>
      <c r="G758"/>
      <c r="H758"/>
      <c r="I758"/>
      <c r="J758"/>
      <c r="K758"/>
      <c r="L758"/>
      <c r="M758"/>
    </row>
    <row r="759" spans="1:14" x14ac:dyDescent="0.25">
      <c r="C759"/>
      <c r="D759"/>
      <c r="E759"/>
      <c r="F759"/>
      <c r="G759"/>
      <c r="H759"/>
      <c r="I759"/>
      <c r="J759"/>
      <c r="K759"/>
      <c r="L759"/>
      <c r="M759"/>
    </row>
    <row r="760" spans="1:14" x14ac:dyDescent="0.25">
      <c r="C760"/>
      <c r="D760"/>
      <c r="E760"/>
      <c r="F760"/>
      <c r="G760"/>
      <c r="H760"/>
      <c r="I760"/>
      <c r="J760"/>
      <c r="K760"/>
      <c r="L760"/>
      <c r="M760"/>
    </row>
    <row r="761" spans="1:14" x14ac:dyDescent="0.25">
      <c r="C761"/>
      <c r="D761"/>
      <c r="E761"/>
      <c r="F761"/>
      <c r="G761"/>
      <c r="H761"/>
      <c r="I761"/>
      <c r="J761"/>
      <c r="K761"/>
      <c r="L761"/>
      <c r="M761"/>
    </row>
    <row r="762" spans="1:14" x14ac:dyDescent="0.25">
      <c r="C762"/>
      <c r="D762"/>
      <c r="E762"/>
      <c r="F762"/>
      <c r="G762"/>
      <c r="H762"/>
      <c r="I762"/>
      <c r="J762"/>
      <c r="K762"/>
      <c r="L762"/>
      <c r="M762"/>
    </row>
    <row r="763" spans="1:14" x14ac:dyDescent="0.25">
      <c r="C763"/>
      <c r="D763"/>
      <c r="E763"/>
      <c r="F763"/>
      <c r="G763"/>
      <c r="H763"/>
      <c r="I763"/>
      <c r="J763"/>
      <c r="K763"/>
      <c r="L763"/>
      <c r="M76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3"/>
  <sheetViews>
    <sheetView topLeftCell="A8" workbookViewId="0">
      <selection activeCell="C16" sqref="C16"/>
    </sheetView>
  </sheetViews>
  <sheetFormatPr defaultRowHeight="15" x14ac:dyDescent="0.25"/>
  <cols>
    <col min="1" max="1" width="23.85546875" customWidth="1"/>
    <col min="2" max="2" width="15.28515625" customWidth="1"/>
    <col min="3" max="3" width="26.5703125" customWidth="1"/>
    <col min="4" max="4" width="25" customWidth="1"/>
    <col min="6" max="6" width="26.7109375" bestFit="1" customWidth="1"/>
    <col min="7" max="7" width="17.42578125" customWidth="1"/>
    <col min="8" max="8" width="18.42578125" customWidth="1"/>
    <col min="9" max="9" width="19.7109375" customWidth="1"/>
  </cols>
  <sheetData>
    <row r="1" spans="1:9" x14ac:dyDescent="0.25">
      <c r="A1" t="s">
        <v>25</v>
      </c>
    </row>
    <row r="3" spans="1:9" s="22" customFormat="1" ht="18.75" x14ac:dyDescent="0.4">
      <c r="A3" s="21" t="s">
        <v>26</v>
      </c>
      <c r="C3" s="23" t="s">
        <v>27</v>
      </c>
      <c r="F3" s="21" t="s">
        <v>28</v>
      </c>
    </row>
    <row r="4" spans="1:9" x14ac:dyDescent="0.25">
      <c r="C4" s="16"/>
    </row>
    <row r="5" spans="1:9" ht="18.75" x14ac:dyDescent="0.4">
      <c r="A5" s="15" t="s">
        <v>29</v>
      </c>
      <c r="B5" s="20"/>
      <c r="C5" s="19" t="s">
        <v>33</v>
      </c>
      <c r="D5" s="19" t="s">
        <v>34</v>
      </c>
      <c r="F5" s="24" t="s">
        <v>35</v>
      </c>
      <c r="G5" s="24" t="s">
        <v>36</v>
      </c>
      <c r="H5" s="24" t="s">
        <v>3</v>
      </c>
      <c r="I5" s="24" t="s">
        <v>18</v>
      </c>
    </row>
    <row r="6" spans="1:9" x14ac:dyDescent="0.25">
      <c r="A6">
        <v>2018</v>
      </c>
      <c r="C6" t="s">
        <v>48</v>
      </c>
      <c r="D6" s="32">
        <f>SUMIFS(Data!$C$2:$C$753,Data!$A$2:$A$753,CALC!C6,Data!$M$2:$M$753,CALC!$A$14)</f>
        <v>76749</v>
      </c>
      <c r="F6" t="s">
        <v>42</v>
      </c>
      <c r="G6">
        <f>COUNTIFS(Data!$B$2:$B$753,CALC!F6,Data!$M$2:$M$753,CALC!$A$14)</f>
        <v>23</v>
      </c>
      <c r="H6" s="32">
        <f>SUMIFS(Data!$I$2:$I$753,Data!$B$2:$B$753,CALC!F6,Data!$M$2:$M$753,CALC!$A$14)</f>
        <v>1368097</v>
      </c>
      <c r="I6" s="32">
        <f>SUMIFS(Data!$J$2:$J$753,Data!$B$2:$B$753,CALC!F6,Data!$M$2:$M$753,CALC!$A$14)</f>
        <v>2633256.86</v>
      </c>
    </row>
    <row r="7" spans="1:9" x14ac:dyDescent="0.25">
      <c r="A7">
        <v>2019</v>
      </c>
      <c r="C7" t="s">
        <v>49</v>
      </c>
      <c r="D7" s="32">
        <f>SUMIFS(Data!$C$2:$C$753,Data!$A$2:$A$753,CALC!C7,Data!$M$2:$M$753,CALC!$A$14)</f>
        <v>78495</v>
      </c>
      <c r="F7" t="s">
        <v>44</v>
      </c>
      <c r="G7">
        <f>COUNTIFS(Data!$B$2:$B$753,CALC!F7,Data!$M$2:$M$753,CALC!$A$14)</f>
        <v>23</v>
      </c>
      <c r="H7" s="32">
        <f>SUMIFS(Data!$I$2:$I$753,Data!$B$2:$B$753,CALC!F7,Data!$M$2:$M$753,CALC!$A$14)</f>
        <v>3518025</v>
      </c>
      <c r="I7" s="32">
        <f>SUMIFS(Data!$J$2:$J$753,Data!$B$2:$B$753,CALC!F7,Data!$M$2:$M$753,CALC!$A$14)</f>
        <v>4249407.04</v>
      </c>
    </row>
    <row r="8" spans="1:9" x14ac:dyDescent="0.25">
      <c r="A8">
        <v>2020</v>
      </c>
      <c r="C8" t="s">
        <v>24</v>
      </c>
      <c r="D8" s="32">
        <f>SUMIFS(Data!$C$2:$C$753,Data!$A$2:$A$753,CALC!C8,Data!$M$2:$M$753,CALC!$A$14)</f>
        <v>87385</v>
      </c>
      <c r="F8" t="s">
        <v>43</v>
      </c>
      <c r="G8">
        <f>COUNTIFS(Data!$B$2:$B$753,CALC!F8,Data!$M$2:$M$753,CALC!$A$14)</f>
        <v>51</v>
      </c>
      <c r="H8" s="32">
        <f>SUMIFS(Data!$I$2:$I$753,Data!$B$2:$B$753,CALC!F8,Data!$M$2:$M$753,CALC!$A$14)</f>
        <v>4814894</v>
      </c>
      <c r="I8" s="32">
        <f>SUMIFS(Data!$J$2:$J$753,Data!$B$2:$B$753,CALC!F8,Data!$M$2:$M$753,CALC!$A$14)</f>
        <v>4440902.0900000008</v>
      </c>
    </row>
    <row r="9" spans="1:9" x14ac:dyDescent="0.25">
      <c r="A9">
        <v>2021</v>
      </c>
      <c r="C9" t="s">
        <v>50</v>
      </c>
      <c r="D9" s="32">
        <f>SUMIFS(Data!$C$2:$C$753,Data!$A$2:$A$753,CALC!C9,Data!$M$2:$M$753,CALC!$A$14)</f>
        <v>90661</v>
      </c>
      <c r="F9" t="s">
        <v>46</v>
      </c>
      <c r="G9">
        <f>COUNTIFS(Data!$B$2:$B$753,CALC!F9,Data!$M$2:$M$753,CALC!$A$14)</f>
        <v>27</v>
      </c>
      <c r="H9" s="32">
        <f>SUMIFS(Data!$I$2:$I$753,Data!$B$2:$B$753,CALC!F9,Data!$M$2:$M$753,CALC!$A$14)</f>
        <v>5575350</v>
      </c>
      <c r="I9" s="32">
        <f>SUMIFS(Data!$J$2:$J$753,Data!$B$2:$B$753,CALC!F9,Data!$M$2:$M$753,CALC!$A$14)</f>
        <v>4949802.76</v>
      </c>
    </row>
    <row r="10" spans="1:9" x14ac:dyDescent="0.25">
      <c r="C10" t="s">
        <v>51</v>
      </c>
      <c r="D10" s="32">
        <f>SUMIFS(Data!$C$2:$C$753,Data!$A$2:$A$753,CALC!C10,Data!$M$2:$M$753,CALC!$A$14)</f>
        <v>83839</v>
      </c>
      <c r="F10" t="s">
        <v>47</v>
      </c>
      <c r="G10">
        <f>COUNTIFS(Data!$B$2:$B$753,CALC!F10,Data!$M$2:$M$753,CALC!$A$14)</f>
        <v>28</v>
      </c>
      <c r="H10" s="32">
        <f>SUMIFS(Data!$I$2:$I$753,Data!$B$2:$B$753,CALC!F10,Data!$M$2:$M$753,CALC!$A$14)</f>
        <v>4523242</v>
      </c>
      <c r="I10" s="32">
        <f>SUMIFS(Data!$J$2:$J$753,Data!$B$2:$B$753,CALC!F10,Data!$M$2:$M$753,CALC!$A$14)</f>
        <v>5312918.2300000004</v>
      </c>
    </row>
    <row r="11" spans="1:9" x14ac:dyDescent="0.25">
      <c r="A11" s="17" t="s">
        <v>30</v>
      </c>
      <c r="F11" t="s">
        <v>45</v>
      </c>
      <c r="G11">
        <f>COUNTIFS(Data!$B$2:$B$753,CALC!F11,Data!$M$2:$M$753,CALC!$A$14)</f>
        <v>23</v>
      </c>
      <c r="H11" s="32">
        <f>SUMIFS(Data!$I$2:$I$753,Data!$B$2:$B$753,CALC!F11,Data!$M$2:$M$753,CALC!$A$14)</f>
        <v>2737183</v>
      </c>
      <c r="I11" s="32">
        <f>SUMIFS(Data!$J$2:$J$753,Data!$B$2:$B$753,CALC!F11,Data!$M$2:$M$753,CALC!$A$14)</f>
        <v>2005046.53</v>
      </c>
    </row>
    <row r="12" spans="1:9" x14ac:dyDescent="0.25">
      <c r="A12">
        <v>1</v>
      </c>
    </row>
    <row r="13" spans="1:9" x14ac:dyDescent="0.25">
      <c r="A13" s="17" t="s">
        <v>31</v>
      </c>
    </row>
    <row r="14" spans="1:9" x14ac:dyDescent="0.25">
      <c r="A14" cm="1">
        <f t="array" ref="A14">INDEX($A$6:$A$9,$A$12)</f>
        <v>2018</v>
      </c>
      <c r="C14" s="30"/>
    </row>
    <row r="15" spans="1:9" ht="18.75" x14ac:dyDescent="0.4">
      <c r="D15" s="31"/>
      <c r="F15" s="27" t="s">
        <v>33</v>
      </c>
      <c r="G15" s="27" t="s">
        <v>41</v>
      </c>
      <c r="H15" s="28"/>
    </row>
    <row r="16" spans="1:9" x14ac:dyDescent="0.25">
      <c r="D16" s="31"/>
      <c r="F16" t="s">
        <v>48</v>
      </c>
      <c r="G16" s="29">
        <f>SUMIFS(Data!$F$2:$F$753,Data!$A$2:$A$753,CALC!F16,Data!$M$2:$M$753,CALC!$A$14)</f>
        <v>10187570</v>
      </c>
    </row>
    <row r="17" spans="1:7" x14ac:dyDescent="0.25">
      <c r="D17" s="31"/>
      <c r="F17" t="s">
        <v>49</v>
      </c>
      <c r="G17" s="29">
        <f>SUMIFS(Data!$F$2:$F$753,Data!$A$2:$A$753,CALC!F17,Data!$M$2:$M$753,CALC!$A$14)</f>
        <v>10455452</v>
      </c>
    </row>
    <row r="18" spans="1:7" x14ac:dyDescent="0.25">
      <c r="A18" s="16"/>
      <c r="D18" s="31"/>
      <c r="F18" t="s">
        <v>24</v>
      </c>
      <c r="G18" s="29">
        <f>SUMIFS(Data!$F$2:$F$753,Data!$A$2:$A$753,CALC!F18,Data!$M$2:$M$753,CALC!$A$14)</f>
        <v>9272927</v>
      </c>
    </row>
    <row r="19" spans="1:7" x14ac:dyDescent="0.25">
      <c r="A19" s="18" t="s">
        <v>32</v>
      </c>
      <c r="D19" s="31"/>
      <c r="F19" t="s">
        <v>50</v>
      </c>
      <c r="G19" s="29">
        <f>SUMIFS(Data!$F$2:$F$753,Data!$A$2:$A$753,CALC!F19,Data!$M$2:$M$753,CALC!$A$14)</f>
        <v>9191281</v>
      </c>
    </row>
    <row r="20" spans="1:7" x14ac:dyDescent="0.25">
      <c r="A20" s="26"/>
      <c r="F20" t="s">
        <v>51</v>
      </c>
      <c r="G20" s="29">
        <f>SUMIFS(Data!$F$2:$F$753,Data!$A$2:$A$753,CALC!F20,Data!$M$2:$M$753,CALC!$A$14)</f>
        <v>9166426</v>
      </c>
    </row>
    <row r="21" spans="1:7" ht="18.75" x14ac:dyDescent="0.4">
      <c r="B21" s="25" t="s">
        <v>36</v>
      </c>
      <c r="C21" s="25" t="s">
        <v>39</v>
      </c>
      <c r="D21" s="25" t="s">
        <v>40</v>
      </c>
    </row>
    <row r="22" spans="1:7" ht="18.75" x14ac:dyDescent="0.4">
      <c r="A22" s="25" t="s">
        <v>37</v>
      </c>
      <c r="B22">
        <f>MAX(G6:G11)</f>
        <v>51</v>
      </c>
      <c r="C22" s="7">
        <f>MAX(H6:H11)</f>
        <v>5575350</v>
      </c>
      <c r="D22" s="7">
        <f>MAX(I6:I11)</f>
        <v>5312918.2300000004</v>
      </c>
    </row>
    <row r="23" spans="1:7" ht="18.75" x14ac:dyDescent="0.4">
      <c r="A23" s="25" t="s">
        <v>38</v>
      </c>
      <c r="B23" t="str">
        <f>INDEX(F6:F11,MATCH(B22,G6:G11,0))</f>
        <v>Pringles</v>
      </c>
      <c r="C23" t="str">
        <f>INDEX(F6:F11,MATCH(C22,H6:H11,0))</f>
        <v>Gala</v>
      </c>
      <c r="D23" t="str">
        <f>INDEX(F6:F11,MATCH(D22,I6:I11,0))</f>
        <v>Plantain Chips</v>
      </c>
    </row>
  </sheetData>
  <sortState xmlns:xlrd2="http://schemas.microsoft.com/office/spreadsheetml/2017/richdata2" ref="A6:A9">
    <sortCondition ref="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1:H35"/>
  <sheetViews>
    <sheetView topLeftCell="B13" workbookViewId="0">
      <selection activeCell="B19" sqref="B19:I25"/>
    </sheetView>
  </sheetViews>
  <sheetFormatPr defaultRowHeight="15" x14ac:dyDescent="0.25"/>
  <cols>
    <col min="3" max="3" width="16.28515625" bestFit="1" customWidth="1"/>
    <col min="4" max="4" width="7.140625" bestFit="1" customWidth="1"/>
    <col min="5" max="7" width="5" bestFit="1" customWidth="1"/>
    <col min="8" max="8" width="11.140625" bestFit="1" customWidth="1"/>
  </cols>
  <sheetData>
    <row r="21" spans="3:8" x14ac:dyDescent="0.25">
      <c r="C21" s="35"/>
      <c r="D21" s="44" t="s">
        <v>0</v>
      </c>
      <c r="E21" s="36"/>
      <c r="F21" s="36"/>
      <c r="G21" s="37"/>
    </row>
    <row r="22" spans="3:8" x14ac:dyDescent="0.25">
      <c r="C22" s="38"/>
      <c r="D22" s="35">
        <v>2018</v>
      </c>
      <c r="E22" s="45">
        <v>2019</v>
      </c>
      <c r="F22" s="45">
        <v>2020</v>
      </c>
      <c r="G22" s="46">
        <v>2021</v>
      </c>
    </row>
    <row r="23" spans="3:8" x14ac:dyDescent="0.25">
      <c r="C23" s="35"/>
      <c r="D23" s="35"/>
      <c r="E23" s="36"/>
      <c r="F23" s="36"/>
      <c r="G23" s="37"/>
    </row>
    <row r="24" spans="3:8" x14ac:dyDescent="0.25">
      <c r="C24" s="38"/>
      <c r="D24" s="38"/>
      <c r="E24" s="39"/>
      <c r="F24" s="39"/>
      <c r="G24" s="40"/>
    </row>
    <row r="25" spans="3:8" x14ac:dyDescent="0.25">
      <c r="C25" s="38"/>
      <c r="D25" s="38"/>
      <c r="E25" s="39"/>
      <c r="F25" s="39"/>
      <c r="G25" s="40"/>
      <c r="H25" cm="1">
        <f t="array" ref="H25">INDEX(D22:G22,CALC!$A$12)</f>
        <v>2018</v>
      </c>
    </row>
    <row r="26" spans="3:8" x14ac:dyDescent="0.25">
      <c r="C26" s="38"/>
      <c r="D26" s="38"/>
      <c r="E26" s="39"/>
      <c r="F26" s="39"/>
      <c r="G26" s="40"/>
    </row>
    <row r="27" spans="3:8" x14ac:dyDescent="0.25">
      <c r="C27" s="38"/>
      <c r="D27" s="38"/>
      <c r="E27" s="39"/>
      <c r="F27" s="39"/>
      <c r="G27" s="40"/>
    </row>
    <row r="28" spans="3:8" x14ac:dyDescent="0.25">
      <c r="C28" s="38"/>
      <c r="D28" s="38"/>
      <c r="E28" s="39"/>
      <c r="F28" s="39"/>
      <c r="G28" s="40"/>
    </row>
    <row r="29" spans="3:8" x14ac:dyDescent="0.25">
      <c r="C29" s="38"/>
      <c r="D29" s="38"/>
      <c r="E29" s="39"/>
      <c r="F29" s="39"/>
      <c r="G29" s="40"/>
    </row>
    <row r="30" spans="3:8" x14ac:dyDescent="0.25">
      <c r="C30" s="38"/>
      <c r="D30" s="38"/>
      <c r="E30" s="39"/>
      <c r="F30" s="39"/>
      <c r="G30" s="40"/>
    </row>
    <row r="31" spans="3:8" x14ac:dyDescent="0.25">
      <c r="C31" s="38"/>
      <c r="D31" s="38"/>
      <c r="E31" s="39"/>
      <c r="F31" s="39"/>
      <c r="G31" s="40"/>
    </row>
    <row r="32" spans="3:8" x14ac:dyDescent="0.25">
      <c r="C32" s="38"/>
      <c r="D32" s="38"/>
      <c r="E32" s="39"/>
      <c r="F32" s="39"/>
      <c r="G32" s="40"/>
    </row>
    <row r="33" spans="3:7" x14ac:dyDescent="0.25">
      <c r="C33" s="38"/>
      <c r="D33" s="38"/>
      <c r="E33" s="39"/>
      <c r="F33" s="39"/>
      <c r="G33" s="40"/>
    </row>
    <row r="34" spans="3:7" x14ac:dyDescent="0.25">
      <c r="C34" s="38"/>
      <c r="D34" s="38"/>
      <c r="E34" s="39"/>
      <c r="F34" s="39"/>
      <c r="G34" s="40"/>
    </row>
    <row r="35" spans="3:7" x14ac:dyDescent="0.25">
      <c r="C35" s="41"/>
      <c r="D35" s="41"/>
      <c r="E35" s="42"/>
      <c r="F35" s="42"/>
      <c r="G35" s="43"/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16:H26"/>
  <sheetViews>
    <sheetView topLeftCell="A13" workbookViewId="0">
      <selection activeCell="B20" sqref="B20:I26"/>
    </sheetView>
  </sheetViews>
  <sheetFormatPr defaultRowHeight="15" x14ac:dyDescent="0.25"/>
  <cols>
    <col min="2" max="2" width="16.28515625" bestFit="1" customWidth="1"/>
    <col min="3" max="3" width="5" bestFit="1" customWidth="1"/>
  </cols>
  <sheetData>
    <row r="16" spans="5:5" x14ac:dyDescent="0.25">
      <c r="E16" s="34"/>
    </row>
    <row r="17" spans="3:8" x14ac:dyDescent="0.25">
      <c r="E17" s="34"/>
    </row>
    <row r="22" spans="3:8" x14ac:dyDescent="0.25">
      <c r="C22" s="35"/>
      <c r="D22" s="35" t="s">
        <v>0</v>
      </c>
      <c r="E22" s="36"/>
      <c r="F22" s="36"/>
      <c r="G22" s="37"/>
    </row>
    <row r="23" spans="3:8" x14ac:dyDescent="0.25">
      <c r="C23" s="38"/>
      <c r="D23" s="35">
        <v>2018</v>
      </c>
      <c r="E23" s="45">
        <v>2019</v>
      </c>
      <c r="F23" s="45">
        <v>2020</v>
      </c>
      <c r="G23" s="46">
        <v>2021</v>
      </c>
    </row>
    <row r="24" spans="3:8" x14ac:dyDescent="0.25">
      <c r="C24" s="35"/>
      <c r="D24" s="35"/>
      <c r="E24" s="36"/>
      <c r="F24" s="36"/>
      <c r="G24" s="37"/>
    </row>
    <row r="25" spans="3:8" x14ac:dyDescent="0.25">
      <c r="C25" s="38"/>
      <c r="D25" s="38"/>
      <c r="E25" s="39"/>
      <c r="F25" s="39"/>
      <c r="G25" s="40"/>
    </row>
    <row r="26" spans="3:8" x14ac:dyDescent="0.25">
      <c r="C26" s="38"/>
      <c r="D26" s="38"/>
      <c r="E26" s="39"/>
      <c r="F26" s="39"/>
      <c r="G26" s="40"/>
      <c r="H26" cm="1">
        <f t="array" ref="H26">INDEX(D23:G23,CALC!$A$12)</f>
        <v>2018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2:H26"/>
  <sheetViews>
    <sheetView topLeftCell="A19" workbookViewId="0">
      <selection activeCell="N24" sqref="N24"/>
    </sheetView>
  </sheetViews>
  <sheetFormatPr defaultRowHeight="15" x14ac:dyDescent="0.25"/>
  <cols>
    <col min="2" max="2" width="16.28515625" bestFit="1" customWidth="1"/>
    <col min="3" max="3" width="5" bestFit="1" customWidth="1"/>
  </cols>
  <sheetData>
    <row r="22" spans="3:8" x14ac:dyDescent="0.25">
      <c r="C22" s="35"/>
      <c r="D22" s="35" t="s">
        <v>0</v>
      </c>
      <c r="E22" s="36"/>
      <c r="F22" s="36"/>
      <c r="G22" s="37"/>
    </row>
    <row r="23" spans="3:8" x14ac:dyDescent="0.25">
      <c r="C23" s="38"/>
      <c r="D23" s="35">
        <v>2018</v>
      </c>
      <c r="E23" s="45">
        <v>2019</v>
      </c>
      <c r="F23" s="45">
        <v>2020</v>
      </c>
      <c r="G23" s="46">
        <v>2021</v>
      </c>
    </row>
    <row r="24" spans="3:8" x14ac:dyDescent="0.25">
      <c r="C24" s="35"/>
      <c r="D24" s="35"/>
      <c r="E24" s="36"/>
      <c r="F24" s="36"/>
      <c r="G24" s="37"/>
    </row>
    <row r="25" spans="3:8" x14ac:dyDescent="0.25">
      <c r="C25" s="38"/>
      <c r="D25" s="38"/>
      <c r="E25" s="39"/>
      <c r="F25" s="39"/>
      <c r="G25" s="40"/>
    </row>
    <row r="26" spans="3:8" x14ac:dyDescent="0.25">
      <c r="C26" s="38"/>
      <c r="D26" s="38"/>
      <c r="E26" s="39"/>
      <c r="F26" s="39"/>
      <c r="G26" s="40"/>
      <c r="H26" cm="1">
        <f t="array" ref="H26">INDEX(D23:G23,CALC!$A$12)</f>
        <v>2018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K8"/>
  <sheetViews>
    <sheetView showGridLines="0" tabSelected="1" zoomScaleNormal="100" workbookViewId="0">
      <selection activeCell="K8" sqref="K8"/>
    </sheetView>
  </sheetViews>
  <sheetFormatPr defaultRowHeight="15" x14ac:dyDescent="0.25"/>
  <sheetData>
    <row r="8" spans="11:11" x14ac:dyDescent="0.25">
      <c r="K8" s="3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171450</xdr:colOff>
                    <xdr:row>5</xdr:row>
                    <xdr:rowOff>28575</xdr:rowOff>
                  </from>
                  <to>
                    <xdr:col>2</xdr:col>
                    <xdr:colOff>228600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822F49BC526478E0279C33A2760EE" ma:contentTypeVersion="0" ma:contentTypeDescription="Create a new document." ma:contentTypeScope="" ma:versionID="12a7b959bbe6826ad589987901b7c7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e2237dc5be9052112be0bcbb08c67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12C0B729-44A4-4B76-9C0B-0672C42EC563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C515271-6313-4BDA-889A-93A841AC05F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404BA327-8B2F-4E44-9A28-9132265C9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CALC</vt:lpstr>
      <vt:lpstr>Chart - Units Sold</vt:lpstr>
      <vt:lpstr>Chart - Order by Product</vt:lpstr>
      <vt:lpstr>Chart - Cost vs Profit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 Adebola</cp:lastModifiedBy>
  <cp:lastPrinted>2023-02-09T21:50:26Z</cp:lastPrinted>
  <dcterms:created xsi:type="dcterms:W3CDTF">2014-01-28T02:45:41Z</dcterms:created>
  <dcterms:modified xsi:type="dcterms:W3CDTF">2023-02-09T21:56:02Z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0x0101007F0822F49BC526478E0279C33A2760EE</vt:lpwstr>
  </property>
</Properties>
</file>