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E:\Work stuff\Ijara\"/>
    </mc:Choice>
  </mc:AlternateContent>
  <xr:revisionPtr revIDLastSave="0" documentId="13_ncr:1_{B90D07CE-138C-4126-9A0D-E9AF0D69B5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gHEAfVndMudXu1u1RSO+pt48+g=="/>
    </ext>
  </extLst>
</workbook>
</file>

<file path=xl/calcChain.xml><?xml version="1.0" encoding="utf-8"?>
<calcChain xmlns="http://schemas.openxmlformats.org/spreadsheetml/2006/main">
  <c r="AC1822" i="2" l="1"/>
  <c r="H1822" i="2"/>
  <c r="K1822" i="2" s="1"/>
  <c r="M1822" i="2" s="1"/>
  <c r="N1822" i="2" s="1"/>
  <c r="AC1821" i="2"/>
  <c r="H1821" i="2"/>
  <c r="K1821" i="2" s="1"/>
  <c r="M1821" i="2" s="1"/>
  <c r="N1821" i="2" s="1"/>
  <c r="AC1820" i="2"/>
  <c r="N1820" i="2"/>
  <c r="K1820" i="2"/>
  <c r="M1820" i="2" s="1"/>
  <c r="H1820" i="2"/>
  <c r="AC1819" i="2"/>
  <c r="K1819" i="2"/>
  <c r="M1819" i="2" s="1"/>
  <c r="N1819" i="2" s="1"/>
  <c r="H1819" i="2"/>
  <c r="AC1818" i="2"/>
  <c r="K1818" i="2"/>
  <c r="M1818" i="2" s="1"/>
  <c r="N1818" i="2" s="1"/>
  <c r="H1818" i="2"/>
  <c r="AC1817" i="2"/>
  <c r="K1817" i="2"/>
  <c r="M1817" i="2" s="1"/>
  <c r="N1817" i="2" s="1"/>
  <c r="H1817" i="2"/>
  <c r="AC1816" i="2"/>
  <c r="K1816" i="2"/>
  <c r="M1816" i="2" s="1"/>
  <c r="N1816" i="2" s="1"/>
  <c r="H1816" i="2"/>
  <c r="AC1815" i="2"/>
  <c r="K1815" i="2"/>
  <c r="M1815" i="2" s="1"/>
  <c r="N1815" i="2" s="1"/>
  <c r="H1815" i="2"/>
  <c r="AC1814" i="2"/>
  <c r="K1814" i="2"/>
  <c r="M1814" i="2" s="1"/>
  <c r="N1814" i="2" s="1"/>
  <c r="H1814" i="2"/>
  <c r="AC1813" i="2"/>
  <c r="K1813" i="2"/>
  <c r="M1813" i="2" s="1"/>
  <c r="N1813" i="2" s="1"/>
  <c r="H1813" i="2"/>
  <c r="AC1812" i="2"/>
  <c r="N1812" i="2"/>
  <c r="K1812" i="2"/>
  <c r="M1812" i="2" s="1"/>
  <c r="H1812" i="2"/>
  <c r="AC1811" i="2"/>
  <c r="K1811" i="2"/>
  <c r="M1811" i="2" s="1"/>
  <c r="N1811" i="2" s="1"/>
  <c r="H1811" i="2"/>
  <c r="AC1810" i="2"/>
  <c r="H1810" i="2"/>
  <c r="K1810" i="2" s="1"/>
  <c r="M1810" i="2" s="1"/>
  <c r="AC1809" i="2"/>
  <c r="H1809" i="2"/>
  <c r="K1809" i="2" s="1"/>
  <c r="M1809" i="2" s="1"/>
  <c r="N1809" i="2" s="1"/>
  <c r="AC1808" i="2"/>
  <c r="H1808" i="2"/>
  <c r="K1808" i="2" s="1"/>
  <c r="M1808" i="2" s="1"/>
  <c r="N1808" i="2" s="1"/>
  <c r="AC1807" i="2"/>
  <c r="H1807" i="2"/>
  <c r="K1807" i="2" s="1"/>
  <c r="M1807" i="2" s="1"/>
  <c r="N1807" i="2" s="1"/>
  <c r="AC1806" i="2"/>
  <c r="H1806" i="2"/>
  <c r="K1806" i="2" s="1"/>
  <c r="M1806" i="2" s="1"/>
  <c r="N1806" i="2" s="1"/>
  <c r="AC1805" i="2"/>
  <c r="H1805" i="2"/>
  <c r="K1805" i="2" s="1"/>
  <c r="M1805" i="2" s="1"/>
  <c r="N1805" i="2" s="1"/>
  <c r="AC1804" i="2"/>
  <c r="K1804" i="2"/>
  <c r="M1804" i="2" s="1"/>
  <c r="H1804" i="2"/>
  <c r="AC1803" i="2"/>
  <c r="K1803" i="2"/>
  <c r="M1803" i="2" s="1"/>
  <c r="N1803" i="2" s="1"/>
  <c r="H1803" i="2"/>
  <c r="AC1802" i="2"/>
  <c r="K1802" i="2"/>
  <c r="M1802" i="2" s="1"/>
  <c r="N1802" i="2" s="1"/>
  <c r="H1802" i="2"/>
  <c r="AC1801" i="2"/>
  <c r="N1801" i="2"/>
  <c r="K1801" i="2"/>
  <c r="M1801" i="2" s="1"/>
  <c r="H1801" i="2"/>
  <c r="AC1800" i="2"/>
  <c r="K1800" i="2"/>
  <c r="M1800" i="2" s="1"/>
  <c r="N1800" i="2" s="1"/>
  <c r="H1800" i="2"/>
  <c r="AC1799" i="2"/>
  <c r="K1799" i="2"/>
  <c r="M1799" i="2" s="1"/>
  <c r="N1799" i="2" s="1"/>
  <c r="H1799" i="2"/>
  <c r="AC1798" i="2"/>
  <c r="K1798" i="2"/>
  <c r="M1798" i="2" s="1"/>
  <c r="N1798" i="2" s="1"/>
  <c r="H1798" i="2"/>
  <c r="AC1797" i="2"/>
  <c r="N1797" i="2"/>
  <c r="K1797" i="2"/>
  <c r="M1797" i="2" s="1"/>
  <c r="H1797" i="2"/>
  <c r="AC1796" i="2"/>
  <c r="K1796" i="2"/>
  <c r="M1796" i="2" s="1"/>
  <c r="N1796" i="2" s="1"/>
  <c r="H1796" i="2"/>
  <c r="AC1795" i="2"/>
  <c r="K1795" i="2"/>
  <c r="M1795" i="2" s="1"/>
  <c r="N1795" i="2" s="1"/>
  <c r="H1795" i="2"/>
  <c r="AC1794" i="2"/>
  <c r="K1794" i="2"/>
  <c r="M1794" i="2" s="1"/>
  <c r="N1794" i="2" s="1"/>
  <c r="H1794" i="2"/>
  <c r="AC1793" i="2"/>
  <c r="K1793" i="2"/>
  <c r="M1793" i="2" s="1"/>
  <c r="N1793" i="2" s="1"/>
  <c r="H1793" i="2"/>
  <c r="AC1792" i="2"/>
  <c r="K1792" i="2"/>
  <c r="M1792" i="2" s="1"/>
  <c r="N1792" i="2" s="1"/>
  <c r="H1792" i="2"/>
  <c r="AC1791" i="2"/>
  <c r="K1791" i="2"/>
  <c r="M1791" i="2" s="1"/>
  <c r="N1791" i="2" s="1"/>
  <c r="H1791" i="2"/>
  <c r="AC1790" i="2"/>
  <c r="K1790" i="2"/>
  <c r="M1790" i="2" s="1"/>
  <c r="N1790" i="2" s="1"/>
  <c r="H1790" i="2"/>
  <c r="AC1789" i="2"/>
  <c r="N1789" i="2"/>
  <c r="K1789" i="2"/>
  <c r="M1789" i="2" s="1"/>
  <c r="H1789" i="2"/>
  <c r="AC1788" i="2"/>
  <c r="K1788" i="2"/>
  <c r="M1788" i="2" s="1"/>
  <c r="N1788" i="2" s="1"/>
  <c r="H1788" i="2"/>
  <c r="AC1787" i="2"/>
  <c r="K1787" i="2"/>
  <c r="M1787" i="2" s="1"/>
  <c r="N1787" i="2" s="1"/>
  <c r="H1787" i="2"/>
  <c r="AC1786" i="2"/>
  <c r="K1786" i="2"/>
  <c r="M1786" i="2" s="1"/>
  <c r="N1786" i="2" s="1"/>
  <c r="H1786" i="2"/>
  <c r="AC1785" i="2"/>
  <c r="N1785" i="2"/>
  <c r="K1785" i="2"/>
  <c r="M1785" i="2" s="1"/>
  <c r="H1785" i="2"/>
  <c r="AC1784" i="2"/>
  <c r="K1784" i="2"/>
  <c r="M1784" i="2" s="1"/>
  <c r="N1784" i="2" s="1"/>
  <c r="H1784" i="2"/>
  <c r="AC1783" i="2"/>
  <c r="K1783" i="2"/>
  <c r="M1783" i="2" s="1"/>
  <c r="N1783" i="2" s="1"/>
  <c r="H1783" i="2"/>
  <c r="AC1782" i="2"/>
  <c r="H1782" i="2"/>
  <c r="K1782" i="2" s="1"/>
  <c r="M1782" i="2" s="1"/>
  <c r="AC1781" i="2"/>
  <c r="M1781" i="2"/>
  <c r="N1781" i="2" s="1"/>
  <c r="H1781" i="2"/>
  <c r="K1781" i="2" s="1"/>
  <c r="AC1780" i="2"/>
  <c r="H1780" i="2"/>
  <c r="K1780" i="2" s="1"/>
  <c r="M1780" i="2" s="1"/>
  <c r="N1780" i="2" s="1"/>
  <c r="AC1779" i="2"/>
  <c r="H1779" i="2"/>
  <c r="K1779" i="2" s="1"/>
  <c r="M1779" i="2" s="1"/>
  <c r="N1779" i="2" s="1"/>
  <c r="AC1778" i="2"/>
  <c r="K1778" i="2"/>
  <c r="M1778" i="2" s="1"/>
  <c r="H1778" i="2"/>
  <c r="AC1777" i="2"/>
  <c r="K1777" i="2"/>
  <c r="M1777" i="2" s="1"/>
  <c r="N1777" i="2" s="1"/>
  <c r="H1777" i="2"/>
  <c r="AC1776" i="2"/>
  <c r="K1776" i="2"/>
  <c r="M1776" i="2" s="1"/>
  <c r="N1776" i="2" s="1"/>
  <c r="H1776" i="2"/>
  <c r="AC1775" i="2"/>
  <c r="K1775" i="2"/>
  <c r="M1775" i="2" s="1"/>
  <c r="N1775" i="2" s="1"/>
  <c r="H1775" i="2"/>
  <c r="AC1774" i="2"/>
  <c r="N1774" i="2"/>
  <c r="K1774" i="2"/>
  <c r="M1774" i="2" s="1"/>
  <c r="H1774" i="2"/>
  <c r="AC1773" i="2"/>
  <c r="K1773" i="2"/>
  <c r="M1773" i="2" s="1"/>
  <c r="N1773" i="2" s="1"/>
  <c r="H1773" i="2"/>
  <c r="AC1760" i="2"/>
  <c r="K1760" i="2"/>
  <c r="M1760" i="2" s="1"/>
  <c r="N1760" i="2" s="1"/>
  <c r="AC1648" i="2"/>
  <c r="H1648" i="2"/>
  <c r="K1648" i="2" s="1"/>
  <c r="M1648" i="2" s="1"/>
  <c r="N1648" i="2" s="1"/>
  <c r="AC1647" i="2"/>
  <c r="M1647" i="2"/>
  <c r="N1647" i="2" s="1"/>
  <c r="H1647" i="2"/>
  <c r="K1647" i="2" s="1"/>
  <c r="AC1646" i="2"/>
  <c r="H1646" i="2"/>
  <c r="K1646" i="2" s="1"/>
  <c r="M1646" i="2" s="1"/>
  <c r="N1646" i="2" s="1"/>
  <c r="AC1645" i="2"/>
  <c r="H1645" i="2"/>
  <c r="K1645" i="2" s="1"/>
  <c r="M1645" i="2" s="1"/>
  <c r="N1645" i="2" s="1"/>
  <c r="AC1644" i="2"/>
  <c r="H1644" i="2"/>
  <c r="K1644" i="2" s="1"/>
  <c r="M1644" i="2" s="1"/>
  <c r="N1644" i="2" s="1"/>
  <c r="AC1643" i="2"/>
  <c r="H1643" i="2"/>
  <c r="K1643" i="2" s="1"/>
  <c r="M1643" i="2" s="1"/>
  <c r="N1643" i="2" s="1"/>
  <c r="AC1642" i="2"/>
  <c r="K1642" i="2"/>
  <c r="M1642" i="2" s="1"/>
  <c r="H1642" i="2"/>
  <c r="AC1641" i="2"/>
  <c r="K1641" i="2"/>
  <c r="M1641" i="2" s="1"/>
  <c r="N1641" i="2" s="1"/>
  <c r="H1641" i="2"/>
  <c r="AC1640" i="2"/>
  <c r="K1640" i="2"/>
  <c r="M1640" i="2" s="1"/>
  <c r="N1640" i="2" s="1"/>
  <c r="H1640" i="2"/>
  <c r="AC1639" i="2"/>
  <c r="K1639" i="2"/>
  <c r="M1639" i="2" s="1"/>
  <c r="N1639" i="2" s="1"/>
  <c r="H1639" i="2"/>
  <c r="AC1638" i="2"/>
  <c r="K1638" i="2"/>
  <c r="M1638" i="2" s="1"/>
  <c r="N1638" i="2" s="1"/>
  <c r="H1638" i="2"/>
  <c r="AC1637" i="2"/>
  <c r="K1637" i="2"/>
  <c r="M1637" i="2" s="1"/>
  <c r="N1637" i="2" s="1"/>
  <c r="H1637" i="2"/>
  <c r="AC1636" i="2"/>
  <c r="N1636" i="2"/>
  <c r="K1636" i="2"/>
  <c r="M1636" i="2" s="1"/>
  <c r="H1636" i="2"/>
  <c r="AC1635" i="2"/>
  <c r="K1635" i="2"/>
  <c r="M1635" i="2" s="1"/>
  <c r="N1635" i="2" s="1"/>
  <c r="H1635" i="2"/>
  <c r="AC1634" i="2"/>
  <c r="K1634" i="2"/>
  <c r="M1634" i="2" s="1"/>
  <c r="N1634" i="2" s="1"/>
  <c r="H1634" i="2"/>
  <c r="AC1633" i="2"/>
  <c r="K1633" i="2"/>
  <c r="M1633" i="2" s="1"/>
  <c r="N1633" i="2" s="1"/>
  <c r="H1633" i="2"/>
  <c r="AC1632" i="2"/>
  <c r="N1632" i="2"/>
  <c r="K1632" i="2"/>
  <c r="M1632" i="2" s="1"/>
  <c r="H1632" i="2"/>
  <c r="AC1631" i="2"/>
  <c r="K1631" i="2"/>
  <c r="M1631" i="2" s="1"/>
  <c r="N1631" i="2" s="1"/>
  <c r="H1631" i="2"/>
  <c r="AC1630" i="2"/>
  <c r="K1630" i="2"/>
  <c r="M1630" i="2" s="1"/>
  <c r="N1630" i="2" s="1"/>
  <c r="H1630" i="2"/>
  <c r="AC1629" i="2"/>
  <c r="K1629" i="2"/>
  <c r="M1629" i="2" s="1"/>
  <c r="N1629" i="2" s="1"/>
  <c r="H1629" i="2"/>
  <c r="AC1628" i="2"/>
  <c r="N1628" i="2"/>
  <c r="K1628" i="2"/>
  <c r="M1628" i="2" s="1"/>
  <c r="H1628" i="2"/>
  <c r="AC1627" i="2"/>
  <c r="K1627" i="2"/>
  <c r="M1627" i="2" s="1"/>
  <c r="N1627" i="2" s="1"/>
  <c r="H1627" i="2"/>
  <c r="AC1626" i="2"/>
  <c r="K1626" i="2"/>
  <c r="M1626" i="2" s="1"/>
  <c r="N1626" i="2" s="1"/>
  <c r="H1626" i="2"/>
  <c r="AC1625" i="2"/>
  <c r="K1625" i="2"/>
  <c r="M1625" i="2" s="1"/>
  <c r="N1625" i="2" s="1"/>
  <c r="H1625" i="2"/>
  <c r="AC1624" i="2"/>
  <c r="K1624" i="2"/>
  <c r="M1624" i="2" s="1"/>
  <c r="N1624" i="2" s="1"/>
  <c r="H1624" i="2"/>
  <c r="AC1623" i="2"/>
  <c r="K1623" i="2"/>
  <c r="M1623" i="2" s="1"/>
  <c r="N1623" i="2" s="1"/>
  <c r="H1623" i="2"/>
  <c r="AC1622" i="2"/>
  <c r="H1622" i="2"/>
  <c r="K1622" i="2" s="1"/>
  <c r="M1622" i="2" s="1"/>
  <c r="AC1621" i="2"/>
  <c r="H1621" i="2"/>
  <c r="K1621" i="2" s="1"/>
  <c r="M1621" i="2" s="1"/>
  <c r="N1621" i="2" s="1"/>
  <c r="AC1620" i="2"/>
  <c r="M1620" i="2"/>
  <c r="N1620" i="2" s="1"/>
  <c r="H1620" i="2"/>
  <c r="K1620" i="2" s="1"/>
  <c r="AC1619" i="2"/>
  <c r="H1619" i="2"/>
  <c r="K1619" i="2" s="1"/>
  <c r="M1619" i="2" s="1"/>
  <c r="N1619" i="2" s="1"/>
  <c r="AC1618" i="2"/>
  <c r="H1618" i="2"/>
  <c r="K1618" i="2" s="1"/>
  <c r="M1618" i="2" s="1"/>
  <c r="N1618" i="2" s="1"/>
  <c r="AC1617" i="2"/>
  <c r="H1617" i="2"/>
  <c r="K1617" i="2" s="1"/>
  <c r="M1617" i="2" s="1"/>
  <c r="N1617" i="2" s="1"/>
  <c r="AC1616" i="2"/>
  <c r="H1616" i="2"/>
  <c r="K1616" i="2" s="1"/>
  <c r="M1616" i="2" s="1"/>
  <c r="N1616" i="2" s="1"/>
  <c r="AC1615" i="2"/>
  <c r="H1615" i="2"/>
  <c r="K1615" i="2" s="1"/>
  <c r="M1615" i="2" s="1"/>
  <c r="N1615" i="2" s="1"/>
  <c r="AC1614" i="2"/>
  <c r="K1614" i="2"/>
  <c r="M1614" i="2" s="1"/>
  <c r="H1614" i="2"/>
  <c r="AC1613" i="2"/>
  <c r="N1613" i="2"/>
  <c r="K1613" i="2"/>
  <c r="M1613" i="2" s="1"/>
  <c r="H1613" i="2"/>
  <c r="AC1612" i="2"/>
  <c r="H1612" i="2"/>
  <c r="K1612" i="2" s="1"/>
  <c r="M1612" i="2" s="1"/>
  <c r="AC1611" i="2"/>
  <c r="K1611" i="2"/>
  <c r="M1611" i="2" s="1"/>
  <c r="H1611" i="2"/>
  <c r="AC1610" i="2"/>
  <c r="N1610" i="2"/>
  <c r="K1610" i="2"/>
  <c r="M1610" i="2" s="1"/>
  <c r="H1610" i="2"/>
  <c r="AC1609" i="2"/>
  <c r="K1609" i="2"/>
  <c r="M1609" i="2" s="1"/>
  <c r="N1609" i="2" s="1"/>
  <c r="H1609" i="2"/>
  <c r="AC1608" i="2"/>
  <c r="K1608" i="2"/>
  <c r="M1608" i="2" s="1"/>
  <c r="N1608" i="2" s="1"/>
  <c r="H1608" i="2"/>
  <c r="AC1607" i="2"/>
  <c r="K1607" i="2"/>
  <c r="M1607" i="2" s="1"/>
  <c r="N1607" i="2" s="1"/>
  <c r="H1607" i="2"/>
  <c r="AC1606" i="2"/>
  <c r="N1606" i="2"/>
  <c r="K1606" i="2"/>
  <c r="M1606" i="2" s="1"/>
  <c r="H1606" i="2"/>
  <c r="AC1605" i="2"/>
  <c r="K1605" i="2"/>
  <c r="M1605" i="2" s="1"/>
  <c r="N1605" i="2" s="1"/>
  <c r="H1605" i="2"/>
  <c r="AC1604" i="2"/>
  <c r="K1604" i="2"/>
  <c r="M1604" i="2" s="1"/>
  <c r="N1604" i="2" s="1"/>
  <c r="H1604" i="2"/>
  <c r="AC1603" i="2"/>
  <c r="K1603" i="2"/>
  <c r="M1603" i="2" s="1"/>
  <c r="N1603" i="2" s="1"/>
  <c r="H1603" i="2"/>
  <c r="AC1602" i="2"/>
  <c r="N1602" i="2"/>
  <c r="K1602" i="2"/>
  <c r="M1602" i="2" s="1"/>
  <c r="H1602" i="2"/>
  <c r="AC1601" i="2"/>
  <c r="K1601" i="2"/>
  <c r="M1601" i="2" s="1"/>
  <c r="N1601" i="2" s="1"/>
  <c r="H1601" i="2"/>
  <c r="AC1600" i="2"/>
  <c r="K1600" i="2"/>
  <c r="M1600" i="2" s="1"/>
  <c r="N1600" i="2" s="1"/>
  <c r="H1600" i="2"/>
  <c r="AC1599" i="2"/>
  <c r="K1599" i="2"/>
  <c r="M1599" i="2" s="1"/>
  <c r="N1599" i="2" s="1"/>
  <c r="H1599" i="2"/>
  <c r="AC1598" i="2"/>
  <c r="N1598" i="2"/>
  <c r="K1598" i="2"/>
  <c r="M1598" i="2" s="1"/>
  <c r="H1598" i="2"/>
  <c r="AC1597" i="2"/>
  <c r="K1597" i="2"/>
  <c r="M1597" i="2" s="1"/>
  <c r="N1597" i="2" s="1"/>
  <c r="H1597" i="2"/>
  <c r="AC1596" i="2"/>
  <c r="K1596" i="2"/>
  <c r="M1596" i="2" s="1"/>
  <c r="N1596" i="2" s="1"/>
  <c r="H1596" i="2"/>
  <c r="AC1595" i="2"/>
  <c r="K1595" i="2"/>
  <c r="M1595" i="2" s="1"/>
  <c r="N1595" i="2" s="1"/>
  <c r="H1595" i="2"/>
  <c r="AC1594" i="2"/>
  <c r="N1594" i="2"/>
  <c r="K1594" i="2"/>
  <c r="M1594" i="2" s="1"/>
  <c r="H1594" i="2"/>
  <c r="AC1593" i="2"/>
  <c r="K1593" i="2"/>
  <c r="M1593" i="2" s="1"/>
  <c r="N1593" i="2" s="1"/>
  <c r="H1593" i="2"/>
  <c r="AC1592" i="2"/>
  <c r="K1592" i="2"/>
  <c r="M1592" i="2" s="1"/>
  <c r="N1592" i="2" s="1"/>
  <c r="H1592" i="2"/>
  <c r="AC1591" i="2"/>
  <c r="K1591" i="2"/>
  <c r="M1591" i="2" s="1"/>
  <c r="N1591" i="2" s="1"/>
  <c r="H1591" i="2"/>
  <c r="AC1590" i="2"/>
  <c r="K1590" i="2"/>
  <c r="M1590" i="2" s="1"/>
  <c r="N1590" i="2" s="1"/>
  <c r="H1590" i="2"/>
  <c r="AC1589" i="2"/>
  <c r="K1589" i="2"/>
  <c r="M1589" i="2" s="1"/>
  <c r="N1589" i="2" s="1"/>
  <c r="H1589" i="2"/>
  <c r="AC1588" i="2"/>
  <c r="K1588" i="2"/>
  <c r="M1588" i="2" s="1"/>
  <c r="N1588" i="2" s="1"/>
  <c r="H1588" i="2"/>
  <c r="AC1587" i="2"/>
  <c r="K1587" i="2"/>
  <c r="M1587" i="2" s="1"/>
  <c r="N1587" i="2" s="1"/>
  <c r="H1587" i="2"/>
  <c r="AC1586" i="2"/>
  <c r="K1586" i="2"/>
  <c r="M1586" i="2" s="1"/>
  <c r="N1586" i="2" s="1"/>
  <c r="H1586" i="2"/>
  <c r="AC1585" i="2"/>
  <c r="K1585" i="2"/>
  <c r="M1585" i="2" s="1"/>
  <c r="N1585" i="2" s="1"/>
  <c r="H1585" i="2"/>
  <c r="AC1584" i="2"/>
  <c r="K1584" i="2"/>
  <c r="M1584" i="2" s="1"/>
  <c r="N1584" i="2" s="1"/>
  <c r="H1584" i="2"/>
  <c r="AC1583" i="2"/>
  <c r="K1583" i="2"/>
  <c r="M1583" i="2" s="1"/>
  <c r="N1583" i="2" s="1"/>
  <c r="H1583" i="2"/>
  <c r="AC1582" i="2"/>
  <c r="N1582" i="2"/>
  <c r="K1582" i="2"/>
  <c r="M1582" i="2" s="1"/>
  <c r="H1582" i="2"/>
  <c r="AC1581" i="2"/>
  <c r="K1581" i="2"/>
  <c r="M1581" i="2" s="1"/>
  <c r="N1581" i="2" s="1"/>
  <c r="H1581" i="2"/>
  <c r="AC1580" i="2"/>
  <c r="K1580" i="2"/>
  <c r="M1580" i="2" s="1"/>
  <c r="N1580" i="2" s="1"/>
  <c r="H1580" i="2"/>
  <c r="AC1579" i="2"/>
  <c r="K1579" i="2"/>
  <c r="M1579" i="2" s="1"/>
  <c r="N1579" i="2" s="1"/>
  <c r="H1579" i="2"/>
  <c r="AC1578" i="2"/>
  <c r="N1578" i="2"/>
  <c r="K1578" i="2"/>
  <c r="M1578" i="2" s="1"/>
  <c r="H1578" i="2"/>
  <c r="AC1577" i="2"/>
  <c r="K1577" i="2"/>
  <c r="M1577" i="2" s="1"/>
  <c r="N1577" i="2" s="1"/>
  <c r="H1577" i="2"/>
  <c r="AC1576" i="2"/>
  <c r="K1576" i="2"/>
  <c r="M1576" i="2" s="1"/>
  <c r="N1576" i="2" s="1"/>
  <c r="H1576" i="2"/>
  <c r="AC1575" i="2"/>
  <c r="K1575" i="2"/>
  <c r="M1575" i="2" s="1"/>
  <c r="N1575" i="2" s="1"/>
  <c r="H1575" i="2"/>
  <c r="AC1574" i="2"/>
  <c r="N1574" i="2"/>
  <c r="K1574" i="2"/>
  <c r="M1574" i="2" s="1"/>
  <c r="H1574" i="2"/>
  <c r="AC1573" i="2"/>
  <c r="N1573" i="2"/>
  <c r="K1573" i="2"/>
  <c r="M1573" i="2" s="1"/>
  <c r="H1573" i="2"/>
  <c r="AC1572" i="2"/>
  <c r="N1572" i="2"/>
  <c r="K1572" i="2"/>
  <c r="M1572" i="2" s="1"/>
  <c r="H1572" i="2"/>
  <c r="AC1571" i="2"/>
  <c r="K1571" i="2"/>
  <c r="M1571" i="2" s="1"/>
  <c r="N1571" i="2" s="1"/>
  <c r="H1571" i="2"/>
  <c r="AC1570" i="2"/>
  <c r="K1570" i="2"/>
  <c r="M1570" i="2" s="1"/>
  <c r="N1570" i="2" s="1"/>
  <c r="H1570" i="2"/>
  <c r="AC1569" i="2"/>
  <c r="N1569" i="2"/>
  <c r="K1569" i="2"/>
  <c r="M1569" i="2" s="1"/>
  <c r="H1569" i="2"/>
  <c r="AC1568" i="2"/>
  <c r="N1568" i="2"/>
  <c r="K1568" i="2"/>
  <c r="M1568" i="2" s="1"/>
  <c r="H1568" i="2"/>
  <c r="AC1567" i="2"/>
  <c r="K1567" i="2"/>
  <c r="M1567" i="2" s="1"/>
  <c r="N1567" i="2" s="1"/>
  <c r="H1567" i="2"/>
  <c r="AC1566" i="2"/>
  <c r="N1566" i="2"/>
  <c r="K1566" i="2"/>
  <c r="M1566" i="2" s="1"/>
  <c r="H1566" i="2"/>
  <c r="AC1565" i="2"/>
  <c r="N1565" i="2"/>
  <c r="K1565" i="2"/>
  <c r="M1565" i="2" s="1"/>
  <c r="H1565" i="2"/>
  <c r="AC1564" i="2"/>
  <c r="M1564" i="2"/>
  <c r="H1564" i="2"/>
  <c r="K1564" i="2" s="1"/>
  <c r="AC1563" i="2"/>
  <c r="M1563" i="2"/>
  <c r="N1563" i="2" s="1"/>
  <c r="H1563" i="2"/>
  <c r="K1563" i="2" s="1"/>
  <c r="AC1562" i="2"/>
  <c r="H1562" i="2"/>
  <c r="K1562" i="2" s="1"/>
  <c r="M1562" i="2" s="1"/>
  <c r="N1562" i="2" s="1"/>
  <c r="AC1561" i="2"/>
  <c r="M1561" i="2"/>
  <c r="N1561" i="2" s="1"/>
  <c r="H1561" i="2"/>
  <c r="K1561" i="2" s="1"/>
  <c r="AC1560" i="2"/>
  <c r="K1560" i="2"/>
  <c r="M1560" i="2" s="1"/>
  <c r="H1560" i="2"/>
  <c r="AC1559" i="2"/>
  <c r="N1559" i="2"/>
  <c r="K1559" i="2"/>
  <c r="M1559" i="2" s="1"/>
  <c r="H1559" i="2"/>
  <c r="AC1558" i="2"/>
  <c r="K1558" i="2"/>
  <c r="M1558" i="2" s="1"/>
  <c r="N1558" i="2" s="1"/>
  <c r="H1558" i="2"/>
  <c r="AC1557" i="2"/>
  <c r="N1557" i="2"/>
  <c r="K1557" i="2"/>
  <c r="M1557" i="2" s="1"/>
  <c r="H1557" i="2"/>
  <c r="AC1556" i="2"/>
  <c r="N1556" i="2"/>
  <c r="K1556" i="2"/>
  <c r="M1556" i="2" s="1"/>
  <c r="H1556" i="2"/>
  <c r="AC1555" i="2"/>
  <c r="K1555" i="2"/>
  <c r="M1555" i="2" s="1"/>
  <c r="N1555" i="2" s="1"/>
  <c r="H1555" i="2"/>
  <c r="AC1554" i="2"/>
  <c r="K1554" i="2"/>
  <c r="M1554" i="2" s="1"/>
  <c r="N1554" i="2" s="1"/>
  <c r="H1554" i="2"/>
  <c r="AC1553" i="2"/>
  <c r="M1553" i="2"/>
  <c r="H1553" i="2"/>
  <c r="K1553" i="2" s="1"/>
  <c r="AC1552" i="2"/>
  <c r="M1552" i="2"/>
  <c r="N1552" i="2" s="1"/>
  <c r="H1552" i="2"/>
  <c r="K1552" i="2" s="1"/>
  <c r="AC1551" i="2"/>
  <c r="M1551" i="2"/>
  <c r="N1551" i="2" s="1"/>
  <c r="H1551" i="2"/>
  <c r="K1551" i="2" s="1"/>
  <c r="AC1550" i="2"/>
  <c r="M1550" i="2"/>
  <c r="N1550" i="2" s="1"/>
  <c r="H1550" i="2"/>
  <c r="K1550" i="2" s="1"/>
  <c r="AC1549" i="2"/>
  <c r="M1549" i="2"/>
  <c r="N1549" i="2" s="1"/>
  <c r="H1549" i="2"/>
  <c r="K1549" i="2" s="1"/>
  <c r="AC1548" i="2"/>
  <c r="M1548" i="2"/>
  <c r="N1548" i="2" s="1"/>
  <c r="H1548" i="2"/>
  <c r="K1548" i="2" s="1"/>
  <c r="AC1547" i="2"/>
  <c r="M1547" i="2"/>
  <c r="N1547" i="2" s="1"/>
  <c r="H1547" i="2"/>
  <c r="K1547" i="2" s="1"/>
  <c r="AC1546" i="2"/>
  <c r="M1546" i="2"/>
  <c r="N1546" i="2" s="1"/>
  <c r="H1546" i="2"/>
  <c r="K1546" i="2" s="1"/>
  <c r="AC1545" i="2"/>
  <c r="M1545" i="2"/>
  <c r="N1545" i="2" s="1"/>
  <c r="H1545" i="2"/>
  <c r="K1545" i="2" s="1"/>
  <c r="AC1544" i="2"/>
  <c r="M1544" i="2"/>
  <c r="N1544" i="2" s="1"/>
  <c r="H1544" i="2"/>
  <c r="K1544" i="2" s="1"/>
  <c r="AC1543" i="2"/>
  <c r="M1543" i="2"/>
  <c r="N1543" i="2" s="1"/>
  <c r="H1543" i="2"/>
  <c r="K1543" i="2" s="1"/>
  <c r="AC1542" i="2"/>
  <c r="M1542" i="2"/>
  <c r="N1542" i="2" s="1"/>
  <c r="H1542" i="2"/>
  <c r="K1542" i="2" s="1"/>
  <c r="AC1541" i="2"/>
  <c r="M1541" i="2"/>
  <c r="N1541" i="2" s="1"/>
  <c r="H1541" i="2"/>
  <c r="K1541" i="2" s="1"/>
  <c r="AC1540" i="2"/>
  <c r="M1540" i="2"/>
  <c r="N1540" i="2" s="1"/>
  <c r="H1540" i="2"/>
  <c r="K1540" i="2" s="1"/>
  <c r="AC1539" i="2"/>
  <c r="M1539" i="2"/>
  <c r="N1539" i="2" s="1"/>
  <c r="H1539" i="2"/>
  <c r="K1539" i="2" s="1"/>
  <c r="AC1538" i="2"/>
  <c r="M1538" i="2"/>
  <c r="N1538" i="2" s="1"/>
  <c r="H1538" i="2"/>
  <c r="K1538" i="2" s="1"/>
  <c r="AC1537" i="2"/>
  <c r="M1537" i="2"/>
  <c r="N1537" i="2" s="1"/>
  <c r="H1537" i="2"/>
  <c r="K1537" i="2" s="1"/>
  <c r="AC1536" i="2"/>
  <c r="M1536" i="2"/>
  <c r="N1536" i="2" s="1"/>
  <c r="H1536" i="2"/>
  <c r="K1536" i="2" s="1"/>
  <c r="AC1535" i="2"/>
  <c r="M1535" i="2"/>
  <c r="N1535" i="2" s="1"/>
  <c r="H1535" i="2"/>
  <c r="K1535" i="2" s="1"/>
  <c r="AC1534" i="2"/>
  <c r="M1534" i="2"/>
  <c r="N1534" i="2" s="1"/>
  <c r="H1534" i="2"/>
  <c r="K1534" i="2" s="1"/>
  <c r="AC1533" i="2"/>
  <c r="M1533" i="2"/>
  <c r="N1533" i="2" s="1"/>
  <c r="H1533" i="2"/>
  <c r="K1533" i="2" s="1"/>
  <c r="AC1532" i="2"/>
  <c r="M1532" i="2"/>
  <c r="N1532" i="2" s="1"/>
  <c r="H1532" i="2"/>
  <c r="K1532" i="2" s="1"/>
  <c r="AC1531" i="2"/>
  <c r="M1531" i="2"/>
  <c r="N1531" i="2" s="1"/>
  <c r="H1531" i="2"/>
  <c r="K1531" i="2" s="1"/>
  <c r="AC1530" i="2"/>
  <c r="M1530" i="2"/>
  <c r="N1530" i="2" s="1"/>
  <c r="H1530" i="2"/>
  <c r="K1530" i="2" s="1"/>
  <c r="AC1529" i="2"/>
  <c r="M1529" i="2"/>
  <c r="N1529" i="2" s="1"/>
  <c r="H1529" i="2"/>
  <c r="K1529" i="2" s="1"/>
  <c r="AC1528" i="2"/>
  <c r="M1528" i="2"/>
  <c r="N1528" i="2" s="1"/>
  <c r="H1528" i="2"/>
  <c r="K1528" i="2" s="1"/>
  <c r="AC1527" i="2"/>
  <c r="M1527" i="2"/>
  <c r="N1527" i="2" s="1"/>
  <c r="H1527" i="2"/>
  <c r="K1527" i="2" s="1"/>
  <c r="AC1526" i="2"/>
  <c r="M1526" i="2"/>
  <c r="N1526" i="2" s="1"/>
  <c r="H1526" i="2"/>
  <c r="K1526" i="2" s="1"/>
  <c r="AC1525" i="2"/>
  <c r="M1525" i="2"/>
  <c r="N1525" i="2" s="1"/>
  <c r="H1525" i="2"/>
  <c r="K1525" i="2" s="1"/>
  <c r="AC1524" i="2"/>
  <c r="M1524" i="2"/>
  <c r="N1524" i="2" s="1"/>
  <c r="H1524" i="2"/>
  <c r="K1524" i="2" s="1"/>
  <c r="AC1523" i="2"/>
  <c r="M1523" i="2"/>
  <c r="N1523" i="2" s="1"/>
  <c r="H1523" i="2"/>
  <c r="K1523" i="2" s="1"/>
  <c r="AC1522" i="2"/>
  <c r="M1522" i="2"/>
  <c r="N1522" i="2" s="1"/>
  <c r="H1522" i="2"/>
  <c r="K1522" i="2" s="1"/>
  <c r="AC1521" i="2"/>
  <c r="M1521" i="2"/>
  <c r="N1521" i="2" s="1"/>
  <c r="H1521" i="2"/>
  <c r="K1521" i="2" s="1"/>
  <c r="AC1520" i="2"/>
  <c r="M1520" i="2"/>
  <c r="N1520" i="2" s="1"/>
  <c r="H1520" i="2"/>
  <c r="K1520" i="2" s="1"/>
  <c r="AC1519" i="2"/>
  <c r="M1519" i="2"/>
  <c r="N1519" i="2" s="1"/>
  <c r="H1519" i="2"/>
  <c r="K1519" i="2" s="1"/>
  <c r="AC1518" i="2"/>
  <c r="M1518" i="2"/>
  <c r="N1518" i="2" s="1"/>
  <c r="H1518" i="2"/>
  <c r="K1518" i="2" s="1"/>
  <c r="AC1517" i="2"/>
  <c r="M1517" i="2"/>
  <c r="N1517" i="2" s="1"/>
  <c r="H1517" i="2"/>
  <c r="K1517" i="2" s="1"/>
  <c r="AC1516" i="2"/>
  <c r="M1516" i="2"/>
  <c r="N1516" i="2" s="1"/>
  <c r="H1516" i="2"/>
  <c r="K1516" i="2" s="1"/>
  <c r="AC1515" i="2"/>
  <c r="M1515" i="2"/>
  <c r="N1515" i="2" s="1"/>
  <c r="H1515" i="2"/>
  <c r="K1515" i="2" s="1"/>
  <c r="AC1514" i="2"/>
  <c r="M1514" i="2"/>
  <c r="N1514" i="2" s="1"/>
  <c r="H1514" i="2"/>
  <c r="K1514" i="2" s="1"/>
  <c r="AC1513" i="2"/>
  <c r="M1513" i="2"/>
  <c r="N1513" i="2" s="1"/>
  <c r="H1513" i="2"/>
  <c r="K1513" i="2" s="1"/>
  <c r="AC1512" i="2"/>
  <c r="M1512" i="2"/>
  <c r="N1512" i="2" s="1"/>
  <c r="H1512" i="2"/>
  <c r="K1512" i="2" s="1"/>
  <c r="AC1511" i="2"/>
  <c r="M1511" i="2"/>
  <c r="N1511" i="2" s="1"/>
  <c r="H1511" i="2"/>
  <c r="K1511" i="2" s="1"/>
  <c r="AC1510" i="2"/>
  <c r="M1510" i="2"/>
  <c r="N1510" i="2" s="1"/>
  <c r="H1510" i="2"/>
  <c r="K1510" i="2" s="1"/>
  <c r="AC1509" i="2"/>
  <c r="M1509" i="2"/>
  <c r="N1509" i="2" s="1"/>
  <c r="H1509" i="2"/>
  <c r="K1509" i="2" s="1"/>
  <c r="AC1508" i="2"/>
  <c r="M1508" i="2"/>
  <c r="N1508" i="2" s="1"/>
  <c r="H1508" i="2"/>
  <c r="K1508" i="2" s="1"/>
  <c r="AC1507" i="2"/>
  <c r="M1507" i="2"/>
  <c r="N1507" i="2" s="1"/>
  <c r="H1507" i="2"/>
  <c r="K1507" i="2" s="1"/>
  <c r="AC1506" i="2"/>
  <c r="M1506" i="2"/>
  <c r="N1506" i="2" s="1"/>
  <c r="H1506" i="2"/>
  <c r="K1506" i="2" s="1"/>
  <c r="AC1505" i="2"/>
  <c r="M1505" i="2"/>
  <c r="N1505" i="2" s="1"/>
  <c r="H1505" i="2"/>
  <c r="K1505" i="2" s="1"/>
  <c r="AC1504" i="2"/>
  <c r="M1504" i="2"/>
  <c r="N1504" i="2" s="1"/>
  <c r="H1504" i="2"/>
  <c r="K1504" i="2" s="1"/>
  <c r="AC1503" i="2"/>
  <c r="M1503" i="2"/>
  <c r="N1503" i="2" s="1"/>
  <c r="H1503" i="2"/>
  <c r="K1503" i="2" s="1"/>
  <c r="AC1502" i="2"/>
  <c r="M1502" i="2"/>
  <c r="N1502" i="2" s="1"/>
  <c r="H1502" i="2"/>
  <c r="K1502" i="2" s="1"/>
  <c r="AC1501" i="2"/>
  <c r="M1501" i="2"/>
  <c r="N1501" i="2" s="1"/>
  <c r="H1501" i="2"/>
  <c r="K1501" i="2" s="1"/>
  <c r="AC1500" i="2"/>
  <c r="M1500" i="2"/>
  <c r="N1500" i="2" s="1"/>
  <c r="H1500" i="2"/>
  <c r="K1500" i="2" s="1"/>
  <c r="AC1499" i="2"/>
  <c r="M1499" i="2"/>
  <c r="N1499" i="2" s="1"/>
  <c r="H1499" i="2"/>
  <c r="K1499" i="2" s="1"/>
  <c r="AC1498" i="2"/>
  <c r="M1498" i="2"/>
  <c r="N1498" i="2" s="1"/>
  <c r="H1498" i="2"/>
  <c r="K1498" i="2" s="1"/>
  <c r="AC1497" i="2"/>
  <c r="M1497" i="2"/>
  <c r="N1497" i="2" s="1"/>
  <c r="H1497" i="2"/>
  <c r="K1497" i="2" s="1"/>
  <c r="AC1496" i="2"/>
  <c r="M1496" i="2"/>
  <c r="N1496" i="2" s="1"/>
  <c r="H1496" i="2"/>
  <c r="K1496" i="2" s="1"/>
  <c r="AC1495" i="2"/>
  <c r="M1495" i="2"/>
  <c r="N1495" i="2" s="1"/>
  <c r="H1495" i="2"/>
  <c r="K1495" i="2" s="1"/>
  <c r="AC1494" i="2"/>
  <c r="M1494" i="2"/>
  <c r="N1494" i="2" s="1"/>
  <c r="H1494" i="2"/>
  <c r="K1494" i="2" s="1"/>
  <c r="AC1493" i="2"/>
  <c r="M1493" i="2"/>
  <c r="N1493" i="2" s="1"/>
  <c r="H1493" i="2"/>
  <c r="K1493" i="2" s="1"/>
  <c r="AC1492" i="2"/>
  <c r="M1492" i="2"/>
  <c r="N1492" i="2" s="1"/>
  <c r="H1492" i="2"/>
  <c r="K1492" i="2" s="1"/>
  <c r="AC1491" i="2"/>
  <c r="M1491" i="2"/>
  <c r="N1491" i="2" s="1"/>
  <c r="H1491" i="2"/>
  <c r="K1491" i="2" s="1"/>
  <c r="AC1490" i="2"/>
  <c r="M1490" i="2"/>
  <c r="N1490" i="2" s="1"/>
  <c r="H1490" i="2"/>
  <c r="K1490" i="2" s="1"/>
  <c r="AC1489" i="2"/>
  <c r="M1489" i="2"/>
  <c r="N1489" i="2" s="1"/>
  <c r="H1489" i="2"/>
  <c r="K1489" i="2" s="1"/>
  <c r="AC1488" i="2"/>
  <c r="M1488" i="2"/>
  <c r="N1488" i="2" s="1"/>
  <c r="H1488" i="2"/>
  <c r="K1488" i="2" s="1"/>
  <c r="AC1487" i="2"/>
  <c r="M1487" i="2"/>
  <c r="N1487" i="2" s="1"/>
  <c r="H1487" i="2"/>
  <c r="K1487" i="2" s="1"/>
  <c r="AC1486" i="2"/>
  <c r="M1486" i="2"/>
  <c r="N1486" i="2" s="1"/>
  <c r="H1486" i="2"/>
  <c r="K1486" i="2" s="1"/>
  <c r="AC1485" i="2"/>
  <c r="M1485" i="2"/>
  <c r="N1485" i="2" s="1"/>
  <c r="H1485" i="2"/>
  <c r="K1485" i="2" s="1"/>
  <c r="AC1484" i="2"/>
  <c r="M1484" i="2"/>
  <c r="N1484" i="2" s="1"/>
  <c r="H1484" i="2"/>
  <c r="K1484" i="2" s="1"/>
  <c r="AC1483" i="2"/>
  <c r="M1483" i="2"/>
  <c r="N1483" i="2" s="1"/>
  <c r="H1483" i="2"/>
  <c r="K1483" i="2" s="1"/>
  <c r="AC1482" i="2"/>
  <c r="H1482" i="2"/>
  <c r="K1482" i="2" s="1"/>
  <c r="M1482" i="2" s="1"/>
  <c r="N1482" i="2" s="1"/>
  <c r="AC1481" i="2"/>
  <c r="K1481" i="2"/>
  <c r="M1481" i="2" s="1"/>
  <c r="H1481" i="2"/>
  <c r="AC1480" i="2"/>
  <c r="K1480" i="2"/>
  <c r="M1480" i="2" s="1"/>
  <c r="N1480" i="2" s="1"/>
  <c r="H1480" i="2"/>
  <c r="AC1479" i="2"/>
  <c r="N1479" i="2"/>
  <c r="K1479" i="2"/>
  <c r="M1479" i="2" s="1"/>
  <c r="H1479" i="2"/>
  <c r="AC1478" i="2"/>
  <c r="K1478" i="2"/>
  <c r="M1478" i="2" s="1"/>
  <c r="N1478" i="2" s="1"/>
  <c r="H1478" i="2"/>
  <c r="AC1477" i="2"/>
  <c r="K1477" i="2"/>
  <c r="M1477" i="2" s="1"/>
  <c r="N1477" i="2" s="1"/>
  <c r="H1477" i="2"/>
  <c r="AC1476" i="2"/>
  <c r="N1476" i="2"/>
  <c r="K1476" i="2"/>
  <c r="M1476" i="2" s="1"/>
  <c r="H1476" i="2"/>
  <c r="AC1475" i="2"/>
  <c r="N1475" i="2"/>
  <c r="K1475" i="2"/>
  <c r="M1475" i="2" s="1"/>
  <c r="H1475" i="2"/>
  <c r="AC1474" i="2"/>
  <c r="N1474" i="2"/>
  <c r="K1474" i="2"/>
  <c r="M1474" i="2" s="1"/>
  <c r="H1474" i="2"/>
  <c r="AC1473" i="2"/>
  <c r="K1473" i="2"/>
  <c r="M1473" i="2" s="1"/>
  <c r="N1473" i="2" s="1"/>
  <c r="H1473" i="2"/>
  <c r="AC1472" i="2"/>
  <c r="K1472" i="2"/>
  <c r="M1472" i="2" s="1"/>
  <c r="N1472" i="2" s="1"/>
  <c r="H1472" i="2"/>
  <c r="AC1471" i="2"/>
  <c r="N1471" i="2"/>
  <c r="K1471" i="2"/>
  <c r="M1471" i="2" s="1"/>
  <c r="H1471" i="2"/>
  <c r="AC1470" i="2"/>
  <c r="K1470" i="2"/>
  <c r="M1470" i="2" s="1"/>
  <c r="N1470" i="2" s="1"/>
  <c r="H1470" i="2"/>
  <c r="AC1469" i="2"/>
  <c r="K1469" i="2"/>
  <c r="M1469" i="2" s="1"/>
  <c r="N1469" i="2" s="1"/>
  <c r="H1469" i="2"/>
  <c r="AC1468" i="2"/>
  <c r="N1468" i="2"/>
  <c r="K1468" i="2"/>
  <c r="M1468" i="2" s="1"/>
  <c r="H1468" i="2"/>
  <c r="AC1467" i="2"/>
  <c r="N1467" i="2"/>
  <c r="K1467" i="2"/>
  <c r="M1467" i="2" s="1"/>
  <c r="H1467" i="2"/>
  <c r="AC1466" i="2"/>
  <c r="N1466" i="2"/>
  <c r="K1466" i="2"/>
  <c r="M1466" i="2" s="1"/>
  <c r="H1466" i="2"/>
  <c r="AC1465" i="2"/>
  <c r="K1465" i="2"/>
  <c r="M1465" i="2" s="1"/>
  <c r="N1465" i="2" s="1"/>
  <c r="H1465" i="2"/>
  <c r="AC1464" i="2"/>
  <c r="K1464" i="2"/>
  <c r="M1464" i="2" s="1"/>
  <c r="N1464" i="2" s="1"/>
  <c r="H1464" i="2"/>
  <c r="AC1463" i="2"/>
  <c r="N1463" i="2"/>
  <c r="K1463" i="2"/>
  <c r="M1463" i="2" s="1"/>
  <c r="H1463" i="2"/>
  <c r="AC1462" i="2"/>
  <c r="K1462" i="2"/>
  <c r="M1462" i="2" s="1"/>
  <c r="N1462" i="2" s="1"/>
  <c r="H1462" i="2"/>
  <c r="AC1461" i="2"/>
  <c r="H1461" i="2"/>
  <c r="K1461" i="2" s="1"/>
  <c r="M1461" i="2" s="1"/>
  <c r="N1461" i="2" s="1"/>
  <c r="AC1460" i="2"/>
  <c r="H1460" i="2"/>
  <c r="K1460" i="2" s="1"/>
  <c r="M1460" i="2" s="1"/>
  <c r="N1460" i="2" s="1"/>
  <c r="AC1459" i="2"/>
  <c r="M1459" i="2"/>
  <c r="N1459" i="2" s="1"/>
  <c r="K1459" i="2"/>
  <c r="H1459" i="2"/>
  <c r="AC1458" i="2"/>
  <c r="K1458" i="2"/>
  <c r="M1458" i="2" s="1"/>
  <c r="N1458" i="2" s="1"/>
  <c r="H1458" i="2"/>
  <c r="AC1457" i="2"/>
  <c r="H1457" i="2"/>
  <c r="K1457" i="2" s="1"/>
  <c r="M1457" i="2" s="1"/>
  <c r="N1457" i="2" s="1"/>
  <c r="AC1456" i="2"/>
  <c r="H1456" i="2"/>
  <c r="K1456" i="2" s="1"/>
  <c r="M1456" i="2" s="1"/>
  <c r="N1456" i="2" s="1"/>
  <c r="AC1455" i="2"/>
  <c r="M1455" i="2"/>
  <c r="N1455" i="2" s="1"/>
  <c r="K1455" i="2"/>
  <c r="H1455" i="2"/>
  <c r="AC1454" i="2"/>
  <c r="K1454" i="2"/>
  <c r="M1454" i="2" s="1"/>
  <c r="N1454" i="2" s="1"/>
  <c r="H1454" i="2"/>
  <c r="AC1453" i="2"/>
  <c r="H1453" i="2"/>
  <c r="K1453" i="2" s="1"/>
  <c r="M1453" i="2" s="1"/>
  <c r="N1453" i="2" s="1"/>
  <c r="AC1452" i="2"/>
  <c r="K1452" i="2"/>
  <c r="M1452" i="2" s="1"/>
  <c r="N1452" i="2" s="1"/>
  <c r="H1452" i="2"/>
  <c r="AC1451" i="2"/>
  <c r="M1451" i="2"/>
  <c r="N1451" i="2" s="1"/>
  <c r="K1451" i="2"/>
  <c r="H1451" i="2"/>
  <c r="AC1450" i="2"/>
  <c r="H1450" i="2"/>
  <c r="K1450" i="2" s="1"/>
  <c r="M1450" i="2" s="1"/>
  <c r="N1450" i="2" s="1"/>
  <c r="AC1449" i="2"/>
  <c r="H1449" i="2"/>
  <c r="K1449" i="2" s="1"/>
  <c r="M1449" i="2" s="1"/>
  <c r="N1449" i="2" s="1"/>
  <c r="AC1448" i="2"/>
  <c r="K1448" i="2"/>
  <c r="M1448" i="2" s="1"/>
  <c r="N1448" i="2" s="1"/>
  <c r="H1448" i="2"/>
  <c r="AC1447" i="2"/>
  <c r="M1447" i="2"/>
  <c r="N1447" i="2" s="1"/>
  <c r="H1447" i="2"/>
  <c r="AC1446" i="2"/>
  <c r="H1446" i="2"/>
  <c r="K1446" i="2" s="1"/>
  <c r="M1446" i="2" s="1"/>
  <c r="N1446" i="2" s="1"/>
  <c r="AC1445" i="2"/>
  <c r="M1445" i="2"/>
  <c r="N1445" i="2" s="1"/>
  <c r="K1445" i="2"/>
  <c r="H1445" i="2"/>
  <c r="AC1444" i="2"/>
  <c r="H1444" i="2"/>
  <c r="K1444" i="2" s="1"/>
  <c r="M1444" i="2" s="1"/>
  <c r="N1444" i="2" s="1"/>
  <c r="AC1443" i="2"/>
  <c r="M1443" i="2"/>
  <c r="N1443" i="2" s="1"/>
  <c r="K1443" i="2"/>
  <c r="H1443" i="2"/>
  <c r="AC1442" i="2"/>
  <c r="H1442" i="2"/>
  <c r="K1442" i="2" s="1"/>
  <c r="M1442" i="2" s="1"/>
  <c r="N1442" i="2" s="1"/>
  <c r="AC1441" i="2"/>
  <c r="M1441" i="2"/>
  <c r="N1441" i="2" s="1"/>
  <c r="K1441" i="2"/>
  <c r="H1441" i="2"/>
  <c r="AC1440" i="2"/>
  <c r="H1440" i="2"/>
  <c r="K1440" i="2" s="1"/>
  <c r="M1440" i="2" s="1"/>
  <c r="N1440" i="2" s="1"/>
  <c r="AC1439" i="2"/>
  <c r="K1439" i="2"/>
  <c r="M1439" i="2" s="1"/>
  <c r="N1439" i="2" s="1"/>
  <c r="H1439" i="2"/>
  <c r="AC1438" i="2"/>
  <c r="H1438" i="2"/>
  <c r="K1438" i="2" s="1"/>
  <c r="M1438" i="2" s="1"/>
  <c r="N1438" i="2" s="1"/>
  <c r="AC1437" i="2"/>
  <c r="K1437" i="2"/>
  <c r="M1437" i="2" s="1"/>
  <c r="N1437" i="2" s="1"/>
  <c r="H1437" i="2"/>
  <c r="AC1436" i="2"/>
  <c r="H1436" i="2"/>
  <c r="K1436" i="2" s="1"/>
  <c r="M1436" i="2" s="1"/>
  <c r="N1436" i="2" s="1"/>
  <c r="AC1435" i="2"/>
  <c r="K1435" i="2"/>
  <c r="M1435" i="2" s="1"/>
  <c r="N1435" i="2" s="1"/>
  <c r="H1435" i="2"/>
  <c r="AC1434" i="2"/>
  <c r="H1434" i="2"/>
  <c r="K1434" i="2" s="1"/>
  <c r="M1434" i="2" s="1"/>
  <c r="N1434" i="2" s="1"/>
  <c r="AC1433" i="2"/>
  <c r="M1433" i="2"/>
  <c r="N1433" i="2" s="1"/>
  <c r="K1433" i="2"/>
  <c r="H1433" i="2"/>
  <c r="AC1432" i="2"/>
  <c r="N1432" i="2"/>
  <c r="H1432" i="2"/>
  <c r="K1432" i="2" s="1"/>
  <c r="M1432" i="2" s="1"/>
  <c r="AC1431" i="2"/>
  <c r="K1431" i="2"/>
  <c r="M1431" i="2" s="1"/>
  <c r="N1431" i="2" s="1"/>
  <c r="H1431" i="2"/>
  <c r="AC1430" i="2"/>
  <c r="H1430" i="2"/>
  <c r="K1430" i="2" s="1"/>
  <c r="M1430" i="2" s="1"/>
  <c r="N1430" i="2" s="1"/>
  <c r="AC1429" i="2"/>
  <c r="K1429" i="2"/>
  <c r="M1429" i="2" s="1"/>
  <c r="N1429" i="2" s="1"/>
  <c r="H1429" i="2"/>
  <c r="AC1428" i="2"/>
  <c r="H1428" i="2"/>
  <c r="K1428" i="2" s="1"/>
  <c r="M1428" i="2" s="1"/>
  <c r="N1428" i="2" s="1"/>
  <c r="AC1427" i="2"/>
  <c r="K1427" i="2"/>
  <c r="M1427" i="2" s="1"/>
  <c r="N1427" i="2" s="1"/>
  <c r="H1427" i="2"/>
  <c r="AC1426" i="2"/>
  <c r="H1426" i="2"/>
  <c r="K1426" i="2" s="1"/>
  <c r="M1426" i="2" s="1"/>
  <c r="N1426" i="2" s="1"/>
  <c r="AC1425" i="2"/>
  <c r="M1425" i="2"/>
  <c r="N1425" i="2" s="1"/>
  <c r="K1425" i="2"/>
  <c r="H1425" i="2"/>
  <c r="AC1424" i="2"/>
  <c r="N1424" i="2"/>
  <c r="H1424" i="2"/>
  <c r="K1424" i="2" s="1"/>
  <c r="M1424" i="2" s="1"/>
  <c r="AC1423" i="2"/>
  <c r="M1423" i="2"/>
  <c r="N1423" i="2" s="1"/>
  <c r="K1423" i="2"/>
  <c r="H1423" i="2"/>
  <c r="AC1422" i="2"/>
  <c r="H1422" i="2"/>
  <c r="K1422" i="2" s="1"/>
  <c r="M1422" i="2" s="1"/>
  <c r="N1422" i="2" s="1"/>
  <c r="AC1421" i="2"/>
  <c r="K1421" i="2"/>
  <c r="M1421" i="2" s="1"/>
  <c r="N1421" i="2" s="1"/>
  <c r="H1421" i="2"/>
  <c r="AC1420" i="2"/>
  <c r="H1420" i="2"/>
  <c r="K1420" i="2" s="1"/>
  <c r="M1420" i="2" s="1"/>
  <c r="N1420" i="2" s="1"/>
  <c r="AC1419" i="2"/>
  <c r="K1419" i="2"/>
  <c r="M1419" i="2" s="1"/>
  <c r="N1419" i="2" s="1"/>
  <c r="H1419" i="2"/>
  <c r="AC1418" i="2"/>
  <c r="H1418" i="2"/>
  <c r="K1418" i="2" s="1"/>
  <c r="M1418" i="2" s="1"/>
  <c r="N1418" i="2" s="1"/>
  <c r="AC1417" i="2"/>
  <c r="K1417" i="2"/>
  <c r="M1417" i="2" s="1"/>
  <c r="N1417" i="2" s="1"/>
  <c r="H1417" i="2"/>
  <c r="AC1416" i="2"/>
  <c r="N1416" i="2"/>
  <c r="H1416" i="2"/>
  <c r="K1416" i="2" s="1"/>
  <c r="M1416" i="2" s="1"/>
  <c r="AC1415" i="2"/>
  <c r="M1415" i="2"/>
  <c r="N1415" i="2" s="1"/>
  <c r="K1415" i="2"/>
  <c r="H1415" i="2"/>
  <c r="AC1414" i="2"/>
  <c r="H1414" i="2"/>
  <c r="K1414" i="2" s="1"/>
  <c r="M1414" i="2" s="1"/>
  <c r="N1414" i="2" s="1"/>
  <c r="AC1413" i="2"/>
  <c r="K1413" i="2"/>
  <c r="M1413" i="2" s="1"/>
  <c r="N1413" i="2" s="1"/>
  <c r="H1413" i="2"/>
  <c r="AC1412" i="2"/>
  <c r="H1412" i="2"/>
  <c r="K1412" i="2" s="1"/>
  <c r="M1412" i="2" s="1"/>
  <c r="N1412" i="2" s="1"/>
  <c r="AC1411" i="2"/>
  <c r="K1411" i="2"/>
  <c r="M1411" i="2" s="1"/>
  <c r="N1411" i="2" s="1"/>
  <c r="H1411" i="2"/>
  <c r="AC1410" i="2"/>
  <c r="H1410" i="2"/>
  <c r="K1410" i="2" s="1"/>
  <c r="M1410" i="2" s="1"/>
  <c r="N1410" i="2" s="1"/>
  <c r="AC1409" i="2"/>
  <c r="K1409" i="2"/>
  <c r="M1409" i="2" s="1"/>
  <c r="N1409" i="2" s="1"/>
  <c r="H1409" i="2"/>
  <c r="AC1408" i="2"/>
  <c r="N1408" i="2"/>
  <c r="H1408" i="2"/>
  <c r="K1408" i="2" s="1"/>
  <c r="M1408" i="2" s="1"/>
  <c r="AC1407" i="2"/>
  <c r="M1407" i="2"/>
  <c r="N1407" i="2" s="1"/>
  <c r="K1407" i="2"/>
  <c r="H1407" i="2"/>
  <c r="AC1406" i="2"/>
  <c r="H1406" i="2"/>
  <c r="K1406" i="2" s="1"/>
  <c r="M1406" i="2" s="1"/>
  <c r="N1406" i="2" s="1"/>
  <c r="AC1405" i="2"/>
  <c r="K1405" i="2"/>
  <c r="M1405" i="2" s="1"/>
  <c r="N1405" i="2" s="1"/>
  <c r="H1405" i="2"/>
  <c r="AC1404" i="2"/>
  <c r="H1404" i="2"/>
  <c r="K1404" i="2" s="1"/>
  <c r="M1404" i="2" s="1"/>
  <c r="N1404" i="2" s="1"/>
  <c r="AC1403" i="2"/>
  <c r="K1403" i="2"/>
  <c r="M1403" i="2" s="1"/>
  <c r="N1403" i="2" s="1"/>
  <c r="H1403" i="2"/>
  <c r="AC1402" i="2"/>
  <c r="H1402" i="2"/>
  <c r="K1402" i="2" s="1"/>
  <c r="M1402" i="2" s="1"/>
  <c r="N1402" i="2" s="1"/>
  <c r="AC1401" i="2"/>
  <c r="K1401" i="2"/>
  <c r="M1401" i="2" s="1"/>
  <c r="N1401" i="2" s="1"/>
  <c r="H1401" i="2"/>
  <c r="AC1400" i="2"/>
  <c r="N1400" i="2"/>
  <c r="H1400" i="2"/>
  <c r="K1400" i="2" s="1"/>
  <c r="M1400" i="2" s="1"/>
  <c r="AC1399" i="2"/>
  <c r="M1399" i="2"/>
  <c r="N1399" i="2" s="1"/>
  <c r="K1399" i="2"/>
  <c r="H1399" i="2"/>
  <c r="AC1398" i="2"/>
  <c r="N1398" i="2"/>
  <c r="M1398" i="2"/>
  <c r="H1398" i="2"/>
  <c r="AC1397" i="2"/>
  <c r="H1397" i="2"/>
  <c r="K1397" i="2" s="1"/>
  <c r="M1397" i="2" s="1"/>
  <c r="N1397" i="2" s="1"/>
  <c r="AC1396" i="2"/>
  <c r="M1396" i="2"/>
  <c r="N1396" i="2" s="1"/>
  <c r="K1396" i="2"/>
  <c r="H1396" i="2"/>
  <c r="AC1395" i="2"/>
  <c r="K1395" i="2"/>
  <c r="M1395" i="2" s="1"/>
  <c r="N1395" i="2" s="1"/>
  <c r="H1395" i="2"/>
  <c r="AC1394" i="2"/>
  <c r="H1394" i="2"/>
  <c r="K1394" i="2" s="1"/>
  <c r="M1394" i="2" s="1"/>
  <c r="N1394" i="2" s="1"/>
  <c r="AC1393" i="2"/>
  <c r="H1393" i="2"/>
  <c r="K1393" i="2" s="1"/>
  <c r="M1393" i="2" s="1"/>
  <c r="N1393" i="2" s="1"/>
  <c r="AC1392" i="2"/>
  <c r="M1392" i="2"/>
  <c r="N1392" i="2" s="1"/>
  <c r="K1392" i="2"/>
  <c r="H1392" i="2"/>
  <c r="AC1391" i="2"/>
  <c r="K1391" i="2"/>
  <c r="M1391" i="2" s="1"/>
  <c r="N1391" i="2" s="1"/>
  <c r="H1391" i="2"/>
  <c r="AC1390" i="2"/>
  <c r="H1390" i="2"/>
  <c r="K1390" i="2" s="1"/>
  <c r="M1390" i="2" s="1"/>
  <c r="N1390" i="2" s="1"/>
  <c r="AC1389" i="2"/>
  <c r="H1389" i="2"/>
  <c r="K1389" i="2" s="1"/>
  <c r="M1389" i="2" s="1"/>
  <c r="N1389" i="2" s="1"/>
  <c r="AC1388" i="2"/>
  <c r="K1388" i="2"/>
  <c r="M1388" i="2" s="1"/>
  <c r="N1388" i="2" s="1"/>
  <c r="H1388" i="2"/>
  <c r="AC1387" i="2"/>
  <c r="K1387" i="2"/>
  <c r="M1387" i="2" s="1"/>
  <c r="N1387" i="2" s="1"/>
  <c r="H1387" i="2"/>
  <c r="AC1386" i="2"/>
  <c r="N1386" i="2"/>
  <c r="H1386" i="2"/>
  <c r="K1386" i="2" s="1"/>
  <c r="M1386" i="2" s="1"/>
  <c r="AC1385" i="2"/>
  <c r="H1385" i="2"/>
  <c r="K1385" i="2" s="1"/>
  <c r="M1385" i="2" s="1"/>
  <c r="N1385" i="2" s="1"/>
  <c r="AC1384" i="2"/>
  <c r="K1384" i="2"/>
  <c r="M1384" i="2" s="1"/>
  <c r="N1384" i="2" s="1"/>
  <c r="H1384" i="2"/>
  <c r="AC1383" i="2"/>
  <c r="K1383" i="2"/>
  <c r="M1383" i="2" s="1"/>
  <c r="N1383" i="2" s="1"/>
  <c r="H1383" i="2"/>
  <c r="AC1382" i="2"/>
  <c r="N1382" i="2"/>
  <c r="H1382" i="2"/>
  <c r="K1382" i="2" s="1"/>
  <c r="M1382" i="2" s="1"/>
  <c r="AC1381" i="2"/>
  <c r="H1381" i="2"/>
  <c r="K1381" i="2" s="1"/>
  <c r="M1381" i="2" s="1"/>
  <c r="N1381" i="2" s="1"/>
  <c r="AC1380" i="2"/>
  <c r="H1380" i="2"/>
  <c r="K1380" i="2" s="1"/>
  <c r="M1380" i="2" s="1"/>
  <c r="AC1379" i="2"/>
  <c r="H1379" i="2"/>
  <c r="K1379" i="2" s="1"/>
  <c r="M1379" i="2" s="1"/>
  <c r="AC1378" i="2"/>
  <c r="H1378" i="2"/>
  <c r="K1378" i="2" s="1"/>
  <c r="M1378" i="2" s="1"/>
  <c r="AC1377" i="2"/>
  <c r="H1377" i="2"/>
  <c r="K1377" i="2" s="1"/>
  <c r="M1377" i="2" s="1"/>
  <c r="AC1376" i="2"/>
  <c r="K1376" i="2"/>
  <c r="M1376" i="2" s="1"/>
  <c r="H1376" i="2"/>
  <c r="AC1375" i="2"/>
  <c r="H1375" i="2"/>
  <c r="K1375" i="2" s="1"/>
  <c r="M1375" i="2" s="1"/>
  <c r="N1375" i="2" s="1"/>
  <c r="AC1374" i="2"/>
  <c r="H1374" i="2"/>
  <c r="K1374" i="2" s="1"/>
  <c r="M1374" i="2" s="1"/>
  <c r="N1374" i="2" s="1"/>
  <c r="AC1373" i="2"/>
  <c r="H1373" i="2"/>
  <c r="K1373" i="2" s="1"/>
  <c r="M1373" i="2" s="1"/>
  <c r="N1373" i="2" s="1"/>
  <c r="AC1372" i="2"/>
  <c r="K1372" i="2"/>
  <c r="M1372" i="2" s="1"/>
  <c r="N1372" i="2" s="1"/>
  <c r="H1372" i="2"/>
  <c r="AC1371" i="2"/>
  <c r="M1371" i="2"/>
  <c r="N1371" i="2" s="1"/>
  <c r="H1371" i="2"/>
  <c r="K1371" i="2" s="1"/>
  <c r="AC1370" i="2"/>
  <c r="H1370" i="2"/>
  <c r="K1370" i="2" s="1"/>
  <c r="M1370" i="2" s="1"/>
  <c r="N1370" i="2" s="1"/>
  <c r="AC1369" i="2"/>
  <c r="N1369" i="2"/>
  <c r="M1369" i="2"/>
  <c r="H1369" i="2"/>
  <c r="AC1368" i="2"/>
  <c r="H1368" i="2"/>
  <c r="K1368" i="2" s="1"/>
  <c r="M1368" i="2" s="1"/>
  <c r="N1368" i="2" s="1"/>
  <c r="AC1367" i="2"/>
  <c r="M1367" i="2"/>
  <c r="N1367" i="2" s="1"/>
  <c r="K1367" i="2"/>
  <c r="H1367" i="2"/>
  <c r="AC1366" i="2"/>
  <c r="H1366" i="2"/>
  <c r="K1366" i="2" s="1"/>
  <c r="M1366" i="2" s="1"/>
  <c r="N1366" i="2" s="1"/>
  <c r="AC1365" i="2"/>
  <c r="H1365" i="2"/>
  <c r="K1365" i="2" s="1"/>
  <c r="M1365" i="2" s="1"/>
  <c r="N1365" i="2" s="1"/>
  <c r="AC1364" i="2"/>
  <c r="H1364" i="2"/>
  <c r="K1364" i="2" s="1"/>
  <c r="M1364" i="2" s="1"/>
  <c r="N1364" i="2" s="1"/>
  <c r="AC1363" i="2"/>
  <c r="M1363" i="2"/>
  <c r="N1363" i="2" s="1"/>
  <c r="K1363" i="2"/>
  <c r="H1363" i="2"/>
  <c r="AC1362" i="2"/>
  <c r="H1362" i="2"/>
  <c r="K1362" i="2" s="1"/>
  <c r="M1362" i="2" s="1"/>
  <c r="N1362" i="2" s="1"/>
  <c r="AC1361" i="2"/>
  <c r="H1361" i="2"/>
  <c r="K1361" i="2" s="1"/>
  <c r="M1361" i="2" s="1"/>
  <c r="N1361" i="2" s="1"/>
  <c r="AC1360" i="2"/>
  <c r="H1360" i="2"/>
  <c r="K1360" i="2" s="1"/>
  <c r="M1360" i="2" s="1"/>
  <c r="AC1359" i="2"/>
  <c r="K1359" i="2"/>
  <c r="M1359" i="2" s="1"/>
  <c r="N1359" i="2" s="1"/>
  <c r="H1359" i="2"/>
  <c r="AC1358" i="2"/>
  <c r="H1358" i="2"/>
  <c r="K1358" i="2" s="1"/>
  <c r="M1358" i="2" s="1"/>
  <c r="N1358" i="2" s="1"/>
  <c r="AC1357" i="2"/>
  <c r="K1357" i="2"/>
  <c r="M1357" i="2" s="1"/>
  <c r="N1357" i="2" s="1"/>
  <c r="H1357" i="2"/>
  <c r="AC1356" i="2"/>
  <c r="H1356" i="2"/>
  <c r="K1356" i="2" s="1"/>
  <c r="M1356" i="2" s="1"/>
  <c r="N1356" i="2" s="1"/>
  <c r="AC1355" i="2"/>
  <c r="H1355" i="2"/>
  <c r="K1355" i="2" s="1"/>
  <c r="M1355" i="2" s="1"/>
  <c r="N1355" i="2" s="1"/>
  <c r="AC1354" i="2"/>
  <c r="H1354" i="2"/>
  <c r="K1354" i="2" s="1"/>
  <c r="M1354" i="2" s="1"/>
  <c r="AC1353" i="2"/>
  <c r="H1353" i="2"/>
  <c r="K1353" i="2" s="1"/>
  <c r="M1353" i="2" s="1"/>
  <c r="N1353" i="2" s="1"/>
  <c r="AC1352" i="2"/>
  <c r="M1352" i="2"/>
  <c r="N1352" i="2" s="1"/>
  <c r="K1352" i="2"/>
  <c r="H1352" i="2"/>
  <c r="AC1351" i="2"/>
  <c r="H1351" i="2"/>
  <c r="K1351" i="2" s="1"/>
  <c r="M1351" i="2" s="1"/>
  <c r="N1351" i="2" s="1"/>
  <c r="AC1350" i="2"/>
  <c r="H1350" i="2"/>
  <c r="K1350" i="2" s="1"/>
  <c r="M1350" i="2" s="1"/>
  <c r="N1350" i="2" s="1"/>
  <c r="AC1349" i="2"/>
  <c r="H1349" i="2"/>
  <c r="K1349" i="2" s="1"/>
  <c r="M1349" i="2" s="1"/>
  <c r="N1349" i="2" s="1"/>
  <c r="AC1348" i="2"/>
  <c r="M1348" i="2"/>
  <c r="N1348" i="2" s="1"/>
  <c r="K1348" i="2"/>
  <c r="H1348" i="2"/>
  <c r="AC1347" i="2"/>
  <c r="H1347" i="2"/>
  <c r="K1347" i="2" s="1"/>
  <c r="M1347" i="2" s="1"/>
  <c r="N1347" i="2" s="1"/>
  <c r="AC1346" i="2"/>
  <c r="M1346" i="2"/>
  <c r="N1346" i="2" s="1"/>
  <c r="K1346" i="2"/>
  <c r="H1346" i="2"/>
  <c r="AC1345" i="2"/>
  <c r="K1345" i="2"/>
  <c r="M1345" i="2" s="1"/>
  <c r="N1345" i="2" s="1"/>
  <c r="H1345" i="2"/>
  <c r="AC1344" i="2"/>
  <c r="N1344" i="2"/>
  <c r="M1344" i="2"/>
  <c r="K1344" i="2"/>
  <c r="H1344" i="2"/>
  <c r="AC1343" i="2"/>
  <c r="H1343" i="2"/>
  <c r="K1343" i="2" s="1"/>
  <c r="M1343" i="2" s="1"/>
  <c r="N1343" i="2" s="1"/>
  <c r="AC1342" i="2"/>
  <c r="M1342" i="2"/>
  <c r="N1342" i="2" s="1"/>
  <c r="K1342" i="2"/>
  <c r="H1342" i="2"/>
  <c r="AC1341" i="2"/>
  <c r="N1341" i="2"/>
  <c r="K1341" i="2"/>
  <c r="M1341" i="2" s="1"/>
  <c r="H1341" i="2"/>
  <c r="AC1340" i="2"/>
  <c r="K1340" i="2"/>
  <c r="M1340" i="2" s="1"/>
  <c r="N1340" i="2" s="1"/>
  <c r="H1340" i="2"/>
  <c r="AC1339" i="2"/>
  <c r="N1339" i="2"/>
  <c r="M1339" i="2"/>
  <c r="H1339" i="2"/>
  <c r="AC1338" i="2"/>
  <c r="M1338" i="2"/>
  <c r="N1338" i="2" s="1"/>
  <c r="K1338" i="2"/>
  <c r="H1338" i="2"/>
  <c r="AC1337" i="2"/>
  <c r="H1337" i="2"/>
  <c r="K1337" i="2" s="1"/>
  <c r="M1337" i="2" s="1"/>
  <c r="N1337" i="2" s="1"/>
  <c r="AC1336" i="2"/>
  <c r="H1336" i="2"/>
  <c r="K1336" i="2" s="1"/>
  <c r="M1336" i="2" s="1"/>
  <c r="N1336" i="2" s="1"/>
  <c r="AC1335" i="2"/>
  <c r="H1335" i="2"/>
  <c r="K1335" i="2" s="1"/>
  <c r="M1335" i="2" s="1"/>
  <c r="N1335" i="2" s="1"/>
  <c r="AC1334" i="2"/>
  <c r="K1334" i="2"/>
  <c r="M1334" i="2" s="1"/>
  <c r="N1334" i="2" s="1"/>
  <c r="H1334" i="2"/>
  <c r="AC1333" i="2"/>
  <c r="N1333" i="2"/>
  <c r="M1333" i="2"/>
  <c r="H1333" i="2"/>
  <c r="K1333" i="2" s="1"/>
  <c r="AC1332" i="2"/>
  <c r="K1332" i="2"/>
  <c r="M1332" i="2" s="1"/>
  <c r="N1332" i="2" s="1"/>
  <c r="H1332" i="2"/>
  <c r="AC1331" i="2"/>
  <c r="H1331" i="2"/>
  <c r="K1331" i="2" s="1"/>
  <c r="M1331" i="2" s="1"/>
  <c r="N1331" i="2" s="1"/>
  <c r="AC1330" i="2"/>
  <c r="K1330" i="2"/>
  <c r="M1330" i="2" s="1"/>
  <c r="N1330" i="2" s="1"/>
  <c r="H1330" i="2"/>
  <c r="AC1329" i="2"/>
  <c r="M1329" i="2"/>
  <c r="N1329" i="2" s="1"/>
  <c r="H1329" i="2"/>
  <c r="K1329" i="2" s="1"/>
  <c r="AC1328" i="2"/>
  <c r="M1328" i="2"/>
  <c r="N1328" i="2" s="1"/>
  <c r="K1328" i="2"/>
  <c r="H1328" i="2"/>
  <c r="AC1327" i="2"/>
  <c r="H1327" i="2"/>
  <c r="K1327" i="2" s="1"/>
  <c r="M1327" i="2" s="1"/>
  <c r="N1327" i="2" s="1"/>
  <c r="AC1326" i="2"/>
  <c r="M1326" i="2"/>
  <c r="N1326" i="2" s="1"/>
  <c r="K1326" i="2"/>
  <c r="H1326" i="2"/>
  <c r="AC1325" i="2"/>
  <c r="M1325" i="2"/>
  <c r="K1325" i="2"/>
  <c r="H1325" i="2"/>
  <c r="AC1324" i="2"/>
  <c r="H1324" i="2"/>
  <c r="K1324" i="2" s="1"/>
  <c r="M1324" i="2" s="1"/>
  <c r="N1324" i="2" s="1"/>
  <c r="AC1323" i="2"/>
  <c r="N1323" i="2"/>
  <c r="M1323" i="2"/>
  <c r="K1323" i="2"/>
  <c r="H1323" i="2"/>
  <c r="AC1322" i="2"/>
  <c r="H1322" i="2"/>
  <c r="K1322" i="2" s="1"/>
  <c r="M1322" i="2" s="1"/>
  <c r="N1322" i="2" s="1"/>
  <c r="AC1321" i="2"/>
  <c r="K1321" i="2"/>
  <c r="M1321" i="2" s="1"/>
  <c r="N1321" i="2" s="1"/>
  <c r="H1321" i="2"/>
  <c r="AC1320" i="2"/>
  <c r="K1320" i="2"/>
  <c r="M1320" i="2" s="1"/>
  <c r="N1320" i="2" s="1"/>
  <c r="H1320" i="2"/>
  <c r="AC1319" i="2"/>
  <c r="N1319" i="2"/>
  <c r="M1319" i="2"/>
  <c r="K1319" i="2"/>
  <c r="H1319" i="2"/>
  <c r="AC1318" i="2"/>
  <c r="H1318" i="2"/>
  <c r="K1318" i="2" s="1"/>
  <c r="M1318" i="2" s="1"/>
  <c r="N1318" i="2" s="1"/>
  <c r="AC1317" i="2"/>
  <c r="N1317" i="2"/>
  <c r="M1317" i="2"/>
  <c r="K1317" i="2"/>
  <c r="H1317" i="2"/>
  <c r="AC1316" i="2"/>
  <c r="H1316" i="2"/>
  <c r="K1316" i="2" s="1"/>
  <c r="M1316" i="2" s="1"/>
  <c r="N1316" i="2" s="1"/>
  <c r="AC1315" i="2"/>
  <c r="N1315" i="2"/>
  <c r="M1315" i="2"/>
  <c r="K1315" i="2"/>
  <c r="H1315" i="2"/>
  <c r="AC1314" i="2"/>
  <c r="K1314" i="2"/>
  <c r="M1314" i="2" s="1"/>
  <c r="N1314" i="2" s="1"/>
  <c r="H1314" i="2"/>
  <c r="AC1313" i="2"/>
  <c r="K1313" i="2"/>
  <c r="M1313" i="2" s="1"/>
  <c r="N1313" i="2" s="1"/>
  <c r="H1313" i="2"/>
  <c r="AC1312" i="2"/>
  <c r="N1312" i="2"/>
  <c r="M1312" i="2"/>
  <c r="H1312" i="2"/>
  <c r="AC1311" i="2"/>
  <c r="K1311" i="2"/>
  <c r="M1311" i="2" s="1"/>
  <c r="N1311" i="2" s="1"/>
  <c r="H1311" i="2"/>
  <c r="AC1310" i="2"/>
  <c r="H1310" i="2"/>
  <c r="K1310" i="2" s="1"/>
  <c r="M1310" i="2" s="1"/>
  <c r="N1310" i="2" s="1"/>
  <c r="AC1309" i="2"/>
  <c r="H1309" i="2"/>
  <c r="K1309" i="2" s="1"/>
  <c r="M1309" i="2" s="1"/>
  <c r="N1309" i="2" s="1"/>
  <c r="AC1308" i="2"/>
  <c r="N1308" i="2"/>
  <c r="H1308" i="2"/>
  <c r="K1308" i="2" s="1"/>
  <c r="M1308" i="2" s="1"/>
  <c r="AC1307" i="2"/>
  <c r="K1307" i="2"/>
  <c r="M1307" i="2" s="1"/>
  <c r="N1307" i="2" s="1"/>
  <c r="H1307" i="2"/>
  <c r="AC1306" i="2"/>
  <c r="N1306" i="2"/>
  <c r="M1306" i="2"/>
  <c r="H1306" i="2"/>
  <c r="K1306" i="2" s="1"/>
  <c r="AC1305" i="2"/>
  <c r="M1305" i="2"/>
  <c r="N1305" i="2" s="1"/>
  <c r="H1305" i="2"/>
  <c r="AC1304" i="2"/>
  <c r="N1304" i="2"/>
  <c r="M1304" i="2"/>
  <c r="K1304" i="2"/>
  <c r="H1304" i="2"/>
  <c r="AC1303" i="2"/>
  <c r="K1303" i="2"/>
  <c r="M1303" i="2" s="1"/>
  <c r="N1303" i="2" s="1"/>
  <c r="H1303" i="2"/>
  <c r="AC1302" i="2"/>
  <c r="M1302" i="2"/>
  <c r="N1302" i="2" s="1"/>
  <c r="K1302" i="2"/>
  <c r="H1302" i="2"/>
  <c r="AC1301" i="2"/>
  <c r="K1301" i="2"/>
  <c r="M1301" i="2" s="1"/>
  <c r="N1301" i="2" s="1"/>
  <c r="H1301" i="2"/>
  <c r="AC1300" i="2"/>
  <c r="M1300" i="2"/>
  <c r="N1300" i="2" s="1"/>
  <c r="K1300" i="2"/>
  <c r="H1300" i="2"/>
  <c r="AC1299" i="2"/>
  <c r="K1299" i="2"/>
  <c r="M1299" i="2" s="1"/>
  <c r="N1299" i="2" s="1"/>
  <c r="H1299" i="2"/>
  <c r="AC1298" i="2"/>
  <c r="N1298" i="2"/>
  <c r="M1298" i="2"/>
  <c r="K1298" i="2"/>
  <c r="H1298" i="2"/>
  <c r="AC1297" i="2"/>
  <c r="H1297" i="2"/>
  <c r="K1297" i="2" s="1"/>
  <c r="M1297" i="2" s="1"/>
  <c r="N1297" i="2" s="1"/>
  <c r="AC1296" i="2"/>
  <c r="M1296" i="2"/>
  <c r="N1296" i="2" s="1"/>
  <c r="K1296" i="2"/>
  <c r="H1296" i="2"/>
  <c r="AC1295" i="2"/>
  <c r="N1295" i="2"/>
  <c r="K1295" i="2"/>
  <c r="M1295" i="2" s="1"/>
  <c r="H1295" i="2"/>
  <c r="AC1294" i="2"/>
  <c r="K1294" i="2"/>
  <c r="M1294" i="2" s="1"/>
  <c r="N1294" i="2" s="1"/>
  <c r="H1294" i="2"/>
  <c r="AC1293" i="2"/>
  <c r="H1293" i="2"/>
  <c r="K1293" i="2" s="1"/>
  <c r="M1293" i="2" s="1"/>
  <c r="N1293" i="2" s="1"/>
  <c r="AC1292" i="2"/>
  <c r="M1292" i="2"/>
  <c r="N1292" i="2" s="1"/>
  <c r="K1292" i="2"/>
  <c r="H1292" i="2"/>
  <c r="AC1291" i="2"/>
  <c r="K1291" i="2"/>
  <c r="M1291" i="2" s="1"/>
  <c r="N1291" i="2" s="1"/>
  <c r="H1291" i="2"/>
  <c r="AC1290" i="2"/>
  <c r="K1290" i="2"/>
  <c r="M1290" i="2" s="1"/>
  <c r="N1290" i="2" s="1"/>
  <c r="H1290" i="2"/>
  <c r="AC1289" i="2"/>
  <c r="K1289" i="2"/>
  <c r="M1289" i="2" s="1"/>
  <c r="N1289" i="2" s="1"/>
  <c r="H1289" i="2"/>
  <c r="AC1288" i="2"/>
  <c r="N1288" i="2"/>
  <c r="M1288" i="2"/>
  <c r="K1288" i="2"/>
  <c r="H1288" i="2"/>
  <c r="AC1287" i="2"/>
  <c r="H1287" i="2"/>
  <c r="K1287" i="2" s="1"/>
  <c r="M1287" i="2" s="1"/>
  <c r="N1287" i="2" s="1"/>
  <c r="AC1286" i="2"/>
  <c r="M1286" i="2"/>
  <c r="N1286" i="2" s="1"/>
  <c r="K1286" i="2"/>
  <c r="H1286" i="2"/>
  <c r="AC1285" i="2"/>
  <c r="H1285" i="2"/>
  <c r="K1285" i="2" s="1"/>
  <c r="M1285" i="2" s="1"/>
  <c r="N1285" i="2" s="1"/>
  <c r="AC1284" i="2"/>
  <c r="N1284" i="2"/>
  <c r="M1284" i="2"/>
  <c r="K1284" i="2"/>
  <c r="H1284" i="2"/>
  <c r="AC1283" i="2"/>
  <c r="M1283" i="2"/>
  <c r="N1283" i="2" s="1"/>
  <c r="K1283" i="2"/>
  <c r="H1283" i="2"/>
  <c r="AC1282" i="2"/>
  <c r="K1282" i="2"/>
  <c r="M1282" i="2" s="1"/>
  <c r="N1282" i="2" s="1"/>
  <c r="H1282" i="2"/>
  <c r="AC1281" i="2"/>
  <c r="K1281" i="2"/>
  <c r="M1281" i="2" s="1"/>
  <c r="N1281" i="2" s="1"/>
  <c r="H1281" i="2"/>
  <c r="AC1280" i="2"/>
  <c r="N1280" i="2"/>
  <c r="M1280" i="2"/>
  <c r="K1280" i="2"/>
  <c r="H1280" i="2"/>
  <c r="AC1279" i="2"/>
  <c r="K1279" i="2"/>
  <c r="M1279" i="2" s="1"/>
  <c r="N1279" i="2" s="1"/>
  <c r="H1279" i="2"/>
  <c r="AC1278" i="2"/>
  <c r="K1278" i="2"/>
  <c r="M1278" i="2" s="1"/>
  <c r="N1278" i="2" s="1"/>
  <c r="H1278" i="2"/>
  <c r="AC1277" i="2"/>
  <c r="H1277" i="2"/>
  <c r="K1277" i="2" s="1"/>
  <c r="M1277" i="2" s="1"/>
  <c r="N1277" i="2" s="1"/>
  <c r="AC1276" i="2"/>
  <c r="K1276" i="2"/>
  <c r="M1276" i="2" s="1"/>
  <c r="H1276" i="2"/>
  <c r="AC1275" i="2"/>
  <c r="H1275" i="2"/>
  <c r="K1275" i="2" s="1"/>
  <c r="M1275" i="2" s="1"/>
  <c r="N1275" i="2" s="1"/>
  <c r="AC1274" i="2"/>
  <c r="H1274" i="2"/>
  <c r="K1274" i="2" s="1"/>
  <c r="M1274" i="2" s="1"/>
  <c r="N1274" i="2" s="1"/>
  <c r="AC1273" i="2"/>
  <c r="M1273" i="2"/>
  <c r="N1273" i="2" s="1"/>
  <c r="H1273" i="2"/>
  <c r="K1273" i="2" s="1"/>
  <c r="AC1272" i="2"/>
  <c r="H1272" i="2"/>
  <c r="K1272" i="2" s="1"/>
  <c r="M1272" i="2" s="1"/>
  <c r="N1272" i="2" s="1"/>
  <c r="AC1271" i="2"/>
  <c r="K1271" i="2"/>
  <c r="M1271" i="2" s="1"/>
  <c r="N1271" i="2" s="1"/>
  <c r="H1271" i="2"/>
  <c r="AC1270" i="2"/>
  <c r="M1270" i="2"/>
  <c r="N1270" i="2" s="1"/>
  <c r="K1270" i="2"/>
  <c r="H1270" i="2"/>
  <c r="AC1269" i="2"/>
  <c r="K1269" i="2"/>
  <c r="M1269" i="2" s="1"/>
  <c r="H1269" i="2"/>
  <c r="AC1268" i="2"/>
  <c r="K1268" i="2"/>
  <c r="M1268" i="2" s="1"/>
  <c r="N1268" i="2" s="1"/>
  <c r="H1268" i="2"/>
  <c r="AC1267" i="2"/>
  <c r="H1267" i="2"/>
  <c r="K1267" i="2" s="1"/>
  <c r="M1267" i="2" s="1"/>
  <c r="N1267" i="2" s="1"/>
  <c r="AC1266" i="2"/>
  <c r="N1266" i="2"/>
  <c r="M1266" i="2"/>
  <c r="H1266" i="2"/>
  <c r="AC1265" i="2"/>
  <c r="M1265" i="2"/>
  <c r="N1265" i="2" s="1"/>
  <c r="H1265" i="2"/>
  <c r="K1265" i="2" s="1"/>
  <c r="AC1264" i="2"/>
  <c r="H1264" i="2"/>
  <c r="K1264" i="2" s="1"/>
  <c r="M1264" i="2" s="1"/>
  <c r="N1264" i="2" s="1"/>
  <c r="AC1263" i="2"/>
  <c r="K1263" i="2"/>
  <c r="M1263" i="2" s="1"/>
  <c r="N1263" i="2" s="1"/>
  <c r="H1263" i="2"/>
  <c r="AC1262" i="2"/>
  <c r="H1262" i="2"/>
  <c r="K1262" i="2" s="1"/>
  <c r="M1262" i="2" s="1"/>
  <c r="N1262" i="2" s="1"/>
  <c r="AC1261" i="2"/>
  <c r="H1261" i="2"/>
  <c r="K1261" i="2" s="1"/>
  <c r="M1261" i="2" s="1"/>
  <c r="N1261" i="2" s="1"/>
  <c r="AC1260" i="2"/>
  <c r="N1260" i="2"/>
  <c r="M1260" i="2"/>
  <c r="K1260" i="2"/>
  <c r="H1260" i="2"/>
  <c r="AC1259" i="2"/>
  <c r="H1259" i="2"/>
  <c r="K1259" i="2" s="1"/>
  <c r="M1259" i="2" s="1"/>
  <c r="N1259" i="2" s="1"/>
  <c r="AC1258" i="2"/>
  <c r="H1258" i="2"/>
  <c r="K1258" i="2" s="1"/>
  <c r="M1258" i="2" s="1"/>
  <c r="N1258" i="2" s="1"/>
  <c r="AC1257" i="2"/>
  <c r="N1257" i="2"/>
  <c r="M1257" i="2"/>
  <c r="K1257" i="2"/>
  <c r="H1257" i="2"/>
  <c r="AC1256" i="2"/>
  <c r="H1256" i="2"/>
  <c r="K1256" i="2" s="1"/>
  <c r="M1256" i="2" s="1"/>
  <c r="N1256" i="2" s="1"/>
  <c r="AC1255" i="2"/>
  <c r="K1255" i="2"/>
  <c r="M1255" i="2" s="1"/>
  <c r="N1255" i="2" s="1"/>
  <c r="H1255" i="2"/>
  <c r="AC1254" i="2"/>
  <c r="N1254" i="2"/>
  <c r="M1254" i="2"/>
  <c r="H1254" i="2"/>
  <c r="K1254" i="2" s="1"/>
  <c r="AC1253" i="2"/>
  <c r="H1253" i="2"/>
  <c r="K1253" i="2" s="1"/>
  <c r="M1253" i="2" s="1"/>
  <c r="N1253" i="2" s="1"/>
  <c r="AC1252" i="2"/>
  <c r="H1252" i="2"/>
  <c r="K1252" i="2" s="1"/>
  <c r="M1252" i="2" s="1"/>
  <c r="N1252" i="2" s="1"/>
  <c r="AC1251" i="2"/>
  <c r="H1251" i="2"/>
  <c r="K1251" i="2" s="1"/>
  <c r="M1251" i="2" s="1"/>
  <c r="N1251" i="2" s="1"/>
  <c r="AC1250" i="2"/>
  <c r="H1250" i="2"/>
  <c r="K1250" i="2" s="1"/>
  <c r="M1250" i="2" s="1"/>
  <c r="N1250" i="2" s="1"/>
  <c r="AC1249" i="2"/>
  <c r="H1249" i="2"/>
  <c r="K1249" i="2" s="1"/>
  <c r="M1249" i="2" s="1"/>
  <c r="N1249" i="2" s="1"/>
  <c r="AC1248" i="2"/>
  <c r="H1248" i="2"/>
  <c r="K1248" i="2" s="1"/>
  <c r="M1248" i="2" s="1"/>
  <c r="N1248" i="2" s="1"/>
  <c r="AC1247" i="2"/>
  <c r="K1247" i="2"/>
  <c r="M1247" i="2" s="1"/>
  <c r="N1247" i="2" s="1"/>
  <c r="H1247" i="2"/>
  <c r="AC1246" i="2"/>
  <c r="H1246" i="2"/>
  <c r="K1246" i="2" s="1"/>
  <c r="M1246" i="2" s="1"/>
  <c r="N1246" i="2" s="1"/>
  <c r="AC1245" i="2"/>
  <c r="H1245" i="2"/>
  <c r="K1245" i="2" s="1"/>
  <c r="M1245" i="2" s="1"/>
  <c r="N1245" i="2" s="1"/>
  <c r="AC1244" i="2"/>
  <c r="M1244" i="2"/>
  <c r="K1244" i="2"/>
  <c r="H1244" i="2"/>
  <c r="AC1243" i="2"/>
  <c r="K1243" i="2"/>
  <c r="M1243" i="2" s="1"/>
  <c r="N1243" i="2" s="1"/>
  <c r="H1243" i="2"/>
  <c r="AC1242" i="2"/>
  <c r="K1242" i="2"/>
  <c r="M1242" i="2" s="1"/>
  <c r="N1242" i="2" s="1"/>
  <c r="H1242" i="2"/>
  <c r="AC1241" i="2"/>
  <c r="N1241" i="2"/>
  <c r="H1241" i="2"/>
  <c r="K1241" i="2" s="1"/>
  <c r="M1241" i="2" s="1"/>
  <c r="AC1240" i="2"/>
  <c r="M1240" i="2"/>
  <c r="N1240" i="2" s="1"/>
  <c r="K1240" i="2"/>
  <c r="H1240" i="2"/>
  <c r="AC1239" i="2"/>
  <c r="H1239" i="2"/>
  <c r="K1239" i="2" s="1"/>
  <c r="M1239" i="2" s="1"/>
  <c r="N1239" i="2" s="1"/>
  <c r="AC1238" i="2"/>
  <c r="K1238" i="2"/>
  <c r="M1238" i="2" s="1"/>
  <c r="N1238" i="2" s="1"/>
  <c r="H1238" i="2"/>
  <c r="AC1237" i="2"/>
  <c r="H1237" i="2"/>
  <c r="K1237" i="2" s="1"/>
  <c r="M1237" i="2" s="1"/>
  <c r="N1237" i="2" s="1"/>
  <c r="AC1236" i="2"/>
  <c r="M1236" i="2"/>
  <c r="N1236" i="2" s="1"/>
  <c r="K1236" i="2"/>
  <c r="H1236" i="2"/>
  <c r="AC1235" i="2"/>
  <c r="N1235" i="2"/>
  <c r="H1235" i="2"/>
  <c r="K1235" i="2" s="1"/>
  <c r="M1235" i="2" s="1"/>
  <c r="AC1234" i="2"/>
  <c r="K1234" i="2"/>
  <c r="M1234" i="2" s="1"/>
  <c r="N1234" i="2" s="1"/>
  <c r="H1234" i="2"/>
  <c r="AC1233" i="2"/>
  <c r="H1233" i="2"/>
  <c r="K1233" i="2" s="1"/>
  <c r="M1233" i="2" s="1"/>
  <c r="N1233" i="2" s="1"/>
  <c r="AC1232" i="2"/>
  <c r="K1232" i="2"/>
  <c r="M1232" i="2" s="1"/>
  <c r="N1232" i="2" s="1"/>
  <c r="H1232" i="2"/>
  <c r="AC1231" i="2"/>
  <c r="H1231" i="2"/>
  <c r="K1231" i="2" s="1"/>
  <c r="M1231" i="2" s="1"/>
  <c r="N1231" i="2" s="1"/>
  <c r="AC1230" i="2"/>
  <c r="H1230" i="2"/>
  <c r="K1230" i="2" s="1"/>
  <c r="M1230" i="2" s="1"/>
  <c r="AC1229" i="2"/>
  <c r="N1229" i="2"/>
  <c r="M1229" i="2"/>
  <c r="K1229" i="2"/>
  <c r="H1229" i="2"/>
  <c r="AC1228" i="2"/>
  <c r="H1228" i="2"/>
  <c r="K1228" i="2" s="1"/>
  <c r="M1228" i="2" s="1"/>
  <c r="N1228" i="2" s="1"/>
  <c r="AC1227" i="2"/>
  <c r="H1227" i="2"/>
  <c r="K1227" i="2" s="1"/>
  <c r="M1227" i="2" s="1"/>
  <c r="N1227" i="2" s="1"/>
  <c r="AC1226" i="2"/>
  <c r="H1226" i="2"/>
  <c r="K1226" i="2" s="1"/>
  <c r="M1226" i="2" s="1"/>
  <c r="N1226" i="2" s="1"/>
  <c r="AC1225" i="2"/>
  <c r="N1225" i="2"/>
  <c r="M1225" i="2"/>
  <c r="K1225" i="2"/>
  <c r="H1225" i="2"/>
  <c r="AC1224" i="2"/>
  <c r="H1224" i="2"/>
  <c r="K1224" i="2" s="1"/>
  <c r="M1224" i="2" s="1"/>
  <c r="N1224" i="2" s="1"/>
  <c r="AC1223" i="2"/>
  <c r="M1223" i="2"/>
  <c r="N1223" i="2" s="1"/>
  <c r="H1223" i="2"/>
  <c r="K1223" i="2" s="1"/>
  <c r="AC1222" i="2"/>
  <c r="H1222" i="2"/>
  <c r="K1222" i="2" s="1"/>
  <c r="M1222" i="2" s="1"/>
  <c r="N1222" i="2" s="1"/>
  <c r="AC1221" i="2"/>
  <c r="M1221" i="2"/>
  <c r="N1221" i="2" s="1"/>
  <c r="K1221" i="2"/>
  <c r="H1221" i="2"/>
  <c r="AC1220" i="2"/>
  <c r="H1220" i="2"/>
  <c r="K1220" i="2" s="1"/>
  <c r="M1220" i="2" s="1"/>
  <c r="N1220" i="2" s="1"/>
  <c r="AC1219" i="2"/>
  <c r="H1219" i="2"/>
  <c r="K1219" i="2" s="1"/>
  <c r="M1219" i="2" s="1"/>
  <c r="N1219" i="2" s="1"/>
  <c r="AC1218" i="2"/>
  <c r="H1218" i="2"/>
  <c r="K1218" i="2" s="1"/>
  <c r="M1218" i="2" s="1"/>
  <c r="N1218" i="2" s="1"/>
  <c r="AC1217" i="2"/>
  <c r="M1217" i="2"/>
  <c r="N1217" i="2" s="1"/>
  <c r="K1217" i="2"/>
  <c r="H1217" i="2"/>
  <c r="AC1216" i="2"/>
  <c r="M1216" i="2"/>
  <c r="N1216" i="2" s="1"/>
  <c r="H1216" i="2"/>
  <c r="K1216" i="2" s="1"/>
  <c r="AC1215" i="2"/>
  <c r="M1215" i="2"/>
  <c r="N1215" i="2" s="1"/>
  <c r="H1215" i="2"/>
  <c r="AC1214" i="2"/>
  <c r="H1214" i="2"/>
  <c r="K1214" i="2" s="1"/>
  <c r="M1214" i="2" s="1"/>
  <c r="N1214" i="2" s="1"/>
  <c r="AC1213" i="2"/>
  <c r="K1213" i="2"/>
  <c r="M1213" i="2" s="1"/>
  <c r="N1213" i="2" s="1"/>
  <c r="H1213" i="2"/>
  <c r="AC1212" i="2"/>
  <c r="K1212" i="2"/>
  <c r="M1212" i="2" s="1"/>
  <c r="N1212" i="2" s="1"/>
  <c r="H1212" i="2"/>
  <c r="AC1211" i="2"/>
  <c r="K1211" i="2"/>
  <c r="M1211" i="2" s="1"/>
  <c r="N1211" i="2" s="1"/>
  <c r="H1211" i="2"/>
  <c r="AC1210" i="2"/>
  <c r="H1210" i="2"/>
  <c r="K1210" i="2" s="1"/>
  <c r="M1210" i="2" s="1"/>
  <c r="N1210" i="2" s="1"/>
  <c r="AC1209" i="2"/>
  <c r="H1209" i="2"/>
  <c r="K1209" i="2" s="1"/>
  <c r="M1209" i="2" s="1"/>
  <c r="N1209" i="2" s="1"/>
  <c r="AC1208" i="2"/>
  <c r="N1208" i="2"/>
  <c r="H1208" i="2"/>
  <c r="K1208" i="2" s="1"/>
  <c r="M1208" i="2" s="1"/>
  <c r="AC1207" i="2"/>
  <c r="K1207" i="2"/>
  <c r="M1207" i="2" s="1"/>
  <c r="N1207" i="2" s="1"/>
  <c r="H1207" i="2"/>
  <c r="AC1206" i="2"/>
  <c r="H1206" i="2"/>
  <c r="K1206" i="2" s="1"/>
  <c r="M1206" i="2" s="1"/>
  <c r="N1206" i="2" s="1"/>
  <c r="AC1205" i="2"/>
  <c r="K1205" i="2"/>
  <c r="M1205" i="2" s="1"/>
  <c r="N1205" i="2" s="1"/>
  <c r="H1205" i="2"/>
  <c r="AC1204" i="2"/>
  <c r="K1204" i="2"/>
  <c r="M1204" i="2" s="1"/>
  <c r="N1204" i="2" s="1"/>
  <c r="H1204" i="2"/>
  <c r="AC1203" i="2"/>
  <c r="K1203" i="2"/>
  <c r="M1203" i="2" s="1"/>
  <c r="N1203" i="2" s="1"/>
  <c r="H1203" i="2"/>
  <c r="AC1202" i="2"/>
  <c r="H1202" i="2"/>
  <c r="K1202" i="2" s="1"/>
  <c r="M1202" i="2" s="1"/>
  <c r="N1202" i="2" s="1"/>
  <c r="AC1201" i="2"/>
  <c r="H1201" i="2"/>
  <c r="K1201" i="2" s="1"/>
  <c r="M1201" i="2" s="1"/>
  <c r="N1201" i="2" s="1"/>
  <c r="AC1200" i="2"/>
  <c r="H1200" i="2"/>
  <c r="K1200" i="2" s="1"/>
  <c r="M1200" i="2" s="1"/>
  <c r="N1200" i="2" s="1"/>
  <c r="AC1199" i="2"/>
  <c r="K1199" i="2"/>
  <c r="M1199" i="2" s="1"/>
  <c r="N1199" i="2" s="1"/>
  <c r="H1199" i="2"/>
  <c r="AC1198" i="2"/>
  <c r="H1198" i="2"/>
  <c r="K1198" i="2" s="1"/>
  <c r="M1198" i="2" s="1"/>
  <c r="N1198" i="2" s="1"/>
  <c r="AC1197" i="2"/>
  <c r="K1197" i="2"/>
  <c r="M1197" i="2" s="1"/>
  <c r="N1197" i="2" s="1"/>
  <c r="H1197" i="2"/>
  <c r="AC1196" i="2"/>
  <c r="K1196" i="2"/>
  <c r="M1196" i="2" s="1"/>
  <c r="N1196" i="2" s="1"/>
  <c r="H1196" i="2"/>
  <c r="AC1195" i="2"/>
  <c r="K1195" i="2"/>
  <c r="M1195" i="2" s="1"/>
  <c r="N1195" i="2" s="1"/>
  <c r="H1195" i="2"/>
  <c r="AC1194" i="2"/>
  <c r="H1194" i="2"/>
  <c r="K1194" i="2" s="1"/>
  <c r="M1194" i="2" s="1"/>
  <c r="N1194" i="2" s="1"/>
  <c r="AC1193" i="2"/>
  <c r="H1193" i="2"/>
  <c r="K1193" i="2" s="1"/>
  <c r="M1193" i="2" s="1"/>
  <c r="N1193" i="2" s="1"/>
  <c r="AC1192" i="2"/>
  <c r="H1192" i="2"/>
  <c r="K1192" i="2" s="1"/>
  <c r="M1192" i="2" s="1"/>
  <c r="N1192" i="2" s="1"/>
  <c r="AC1191" i="2"/>
  <c r="K1191" i="2"/>
  <c r="M1191" i="2" s="1"/>
  <c r="N1191" i="2" s="1"/>
  <c r="H1191" i="2"/>
  <c r="AC1190" i="2"/>
  <c r="H1190" i="2"/>
  <c r="K1190" i="2" s="1"/>
  <c r="M1190" i="2" s="1"/>
  <c r="N1190" i="2" s="1"/>
  <c r="AC1189" i="2"/>
  <c r="M1189" i="2"/>
  <c r="N1189" i="2" s="1"/>
  <c r="H1189" i="2"/>
  <c r="AC1188" i="2"/>
  <c r="M1188" i="2"/>
  <c r="N1188" i="2" s="1"/>
  <c r="H1188" i="2"/>
  <c r="K1188" i="2" s="1"/>
  <c r="AC1187" i="2"/>
  <c r="H1187" i="2"/>
  <c r="K1187" i="2" s="1"/>
  <c r="M1187" i="2" s="1"/>
  <c r="N1187" i="2" s="1"/>
  <c r="AC1186" i="2"/>
  <c r="AC1185" i="2"/>
  <c r="AC1184" i="2"/>
  <c r="AC1183" i="2"/>
  <c r="AC1182" i="2"/>
  <c r="AC1181" i="2"/>
  <c r="AC1180" i="2"/>
  <c r="AC1179" i="2"/>
  <c r="H1179" i="2"/>
  <c r="K1179" i="2" s="1"/>
  <c r="M1179" i="2" s="1"/>
  <c r="N1179" i="2" s="1"/>
  <c r="AC1178" i="2"/>
  <c r="H1178" i="2"/>
  <c r="K1178" i="2" s="1"/>
  <c r="M1178" i="2" s="1"/>
  <c r="N1178" i="2" s="1"/>
  <c r="AC1177" i="2"/>
  <c r="K1177" i="2"/>
  <c r="M1177" i="2" s="1"/>
  <c r="N1177" i="2" s="1"/>
  <c r="H1177" i="2"/>
  <c r="AC1176" i="2"/>
  <c r="H1176" i="2"/>
  <c r="K1176" i="2" s="1"/>
  <c r="M1176" i="2" s="1"/>
  <c r="N1176" i="2" s="1"/>
  <c r="AC1175" i="2"/>
  <c r="H1175" i="2"/>
  <c r="K1175" i="2" s="1"/>
  <c r="M1175" i="2" s="1"/>
  <c r="AC1174" i="2"/>
  <c r="M1174" i="2"/>
  <c r="N1174" i="2" s="1"/>
  <c r="H1174" i="2"/>
  <c r="K1174" i="2" s="1"/>
  <c r="AC1173" i="2"/>
  <c r="H1173" i="2"/>
  <c r="K1173" i="2" s="1"/>
  <c r="M1173" i="2" s="1"/>
  <c r="N1173" i="2" s="1"/>
  <c r="AC1172" i="2"/>
  <c r="K1172" i="2"/>
  <c r="M1172" i="2" s="1"/>
  <c r="N1172" i="2" s="1"/>
  <c r="H1172" i="2"/>
  <c r="AC1171" i="2"/>
  <c r="H1171" i="2"/>
  <c r="K1171" i="2" s="1"/>
  <c r="M1171" i="2" s="1"/>
  <c r="N1171" i="2" s="1"/>
  <c r="AC1170" i="2"/>
  <c r="H1170" i="2"/>
  <c r="K1170" i="2" s="1"/>
  <c r="M1170" i="2" s="1"/>
  <c r="N1170" i="2" s="1"/>
  <c r="AC1169" i="2"/>
  <c r="H1169" i="2"/>
  <c r="K1169" i="2" s="1"/>
  <c r="M1169" i="2" s="1"/>
  <c r="AC1168" i="2"/>
  <c r="K1168" i="2"/>
  <c r="M1168" i="2" s="1"/>
  <c r="N1168" i="2" s="1"/>
  <c r="H1168" i="2"/>
  <c r="AC1167" i="2"/>
  <c r="K1167" i="2"/>
  <c r="M1167" i="2" s="1"/>
  <c r="N1167" i="2" s="1"/>
  <c r="H1167" i="2"/>
  <c r="AC1166" i="2"/>
  <c r="K1166" i="2"/>
  <c r="M1166" i="2" s="1"/>
  <c r="N1166" i="2" s="1"/>
  <c r="H1166" i="2"/>
  <c r="AC1165" i="2"/>
  <c r="H1165" i="2"/>
  <c r="K1165" i="2" s="1"/>
  <c r="M1165" i="2" s="1"/>
  <c r="N1165" i="2" s="1"/>
  <c r="AC1164" i="2"/>
  <c r="H1164" i="2"/>
  <c r="K1164" i="2" s="1"/>
  <c r="M1164" i="2" s="1"/>
  <c r="N1164" i="2" s="1"/>
  <c r="AC1163" i="2"/>
  <c r="H1163" i="2"/>
  <c r="K1163" i="2" s="1"/>
  <c r="M1163" i="2" s="1"/>
  <c r="N1163" i="2" s="1"/>
  <c r="AC1162" i="2"/>
  <c r="K1162" i="2"/>
  <c r="M1162" i="2" s="1"/>
  <c r="N1162" i="2" s="1"/>
  <c r="H1162" i="2"/>
  <c r="AC1161" i="2"/>
  <c r="H1161" i="2"/>
  <c r="K1161" i="2" s="1"/>
  <c r="M1161" i="2" s="1"/>
  <c r="N1161" i="2" s="1"/>
  <c r="AC1160" i="2"/>
  <c r="K1160" i="2"/>
  <c r="M1160" i="2" s="1"/>
  <c r="N1160" i="2" s="1"/>
  <c r="H1160" i="2"/>
  <c r="AC1159" i="2"/>
  <c r="K1159" i="2"/>
  <c r="M1159" i="2" s="1"/>
  <c r="N1159" i="2" s="1"/>
  <c r="H1159" i="2"/>
  <c r="AC1158" i="2"/>
  <c r="K1158" i="2"/>
  <c r="M1158" i="2" s="1"/>
  <c r="N1158" i="2" s="1"/>
  <c r="H1158" i="2"/>
  <c r="AC1157" i="2"/>
  <c r="H1157" i="2"/>
  <c r="K1157" i="2" s="1"/>
  <c r="M1157" i="2" s="1"/>
  <c r="N1157" i="2" s="1"/>
  <c r="AC1156" i="2"/>
  <c r="H1156" i="2"/>
  <c r="K1156" i="2" s="1"/>
  <c r="M1156" i="2" s="1"/>
  <c r="N1156" i="2" s="1"/>
  <c r="AC1155" i="2"/>
  <c r="N1155" i="2"/>
  <c r="H1155" i="2"/>
  <c r="K1155" i="2" s="1"/>
  <c r="M1155" i="2" s="1"/>
  <c r="AC1154" i="2"/>
  <c r="K1154" i="2"/>
  <c r="M1154" i="2" s="1"/>
  <c r="N1154" i="2" s="1"/>
  <c r="H1154" i="2"/>
  <c r="AC1153" i="2"/>
  <c r="H1153" i="2"/>
  <c r="K1153" i="2" s="1"/>
  <c r="M1153" i="2" s="1"/>
  <c r="N1153" i="2" s="1"/>
  <c r="AC1152" i="2"/>
  <c r="K1152" i="2"/>
  <c r="M1152" i="2" s="1"/>
  <c r="N1152" i="2" s="1"/>
  <c r="H1152" i="2"/>
  <c r="AC1151" i="2"/>
  <c r="K1151" i="2"/>
  <c r="M1151" i="2" s="1"/>
  <c r="N1151" i="2" s="1"/>
  <c r="H1151" i="2"/>
  <c r="AC1150" i="2"/>
  <c r="K1150" i="2"/>
  <c r="M1150" i="2" s="1"/>
  <c r="N1150" i="2" s="1"/>
  <c r="H1150" i="2"/>
  <c r="AC1149" i="2"/>
  <c r="H1149" i="2"/>
  <c r="K1149" i="2" s="1"/>
  <c r="M1149" i="2" s="1"/>
  <c r="N1149" i="2" s="1"/>
  <c r="AC1148" i="2"/>
  <c r="H1148" i="2"/>
  <c r="K1148" i="2" s="1"/>
  <c r="M1148" i="2" s="1"/>
  <c r="N1148" i="2" s="1"/>
  <c r="AC1147" i="2"/>
  <c r="N1147" i="2"/>
  <c r="H1147" i="2"/>
  <c r="K1147" i="2" s="1"/>
  <c r="M1147" i="2" s="1"/>
  <c r="AC1146" i="2"/>
  <c r="K1146" i="2"/>
  <c r="M1146" i="2" s="1"/>
  <c r="N1146" i="2" s="1"/>
  <c r="H1146" i="2"/>
  <c r="AC1145" i="2"/>
  <c r="M1145" i="2"/>
  <c r="N1145" i="2" s="1"/>
  <c r="K1145" i="2"/>
  <c r="H1145" i="2"/>
  <c r="AC1144" i="2"/>
  <c r="M1144" i="2"/>
  <c r="N1144" i="2" s="1"/>
  <c r="H1144" i="2"/>
  <c r="K1144" i="2" s="1"/>
  <c r="AC1143" i="2"/>
  <c r="H1143" i="2"/>
  <c r="K1143" i="2" s="1"/>
  <c r="M1143" i="2" s="1"/>
  <c r="N1143" i="2" s="1"/>
  <c r="AC1142" i="2"/>
  <c r="K1142" i="2"/>
  <c r="M1142" i="2" s="1"/>
  <c r="N1142" i="2" s="1"/>
  <c r="H1142" i="2"/>
  <c r="AC1141" i="2"/>
  <c r="M1141" i="2"/>
  <c r="N1141" i="2" s="1"/>
  <c r="K1141" i="2"/>
  <c r="H1141" i="2"/>
  <c r="AC1140" i="2"/>
  <c r="M1140" i="2"/>
  <c r="N1140" i="2" s="1"/>
  <c r="H1140" i="2"/>
  <c r="AC1139" i="2"/>
  <c r="H1139" i="2"/>
  <c r="K1139" i="2" s="1"/>
  <c r="M1139" i="2" s="1"/>
  <c r="N1139" i="2" s="1"/>
  <c r="AC1138" i="2"/>
  <c r="H1138" i="2"/>
  <c r="K1138" i="2" s="1"/>
  <c r="M1138" i="2" s="1"/>
  <c r="N1138" i="2" s="1"/>
  <c r="AC1137" i="2"/>
  <c r="K1137" i="2"/>
  <c r="M1137" i="2" s="1"/>
  <c r="H1137" i="2"/>
  <c r="AC1136" i="2"/>
  <c r="M1136" i="2"/>
  <c r="N1136" i="2" s="1"/>
  <c r="H1136" i="2"/>
  <c r="K1136" i="2" s="1"/>
  <c r="AC1135" i="2"/>
  <c r="K1135" i="2"/>
  <c r="M1135" i="2" s="1"/>
  <c r="N1135" i="2" s="1"/>
  <c r="H1135" i="2"/>
  <c r="AC1134" i="2"/>
  <c r="M1134" i="2"/>
  <c r="N1134" i="2" s="1"/>
  <c r="K1134" i="2"/>
  <c r="H1134" i="2"/>
  <c r="AC1133" i="2"/>
  <c r="M1133" i="2"/>
  <c r="N1133" i="2" s="1"/>
  <c r="H1133" i="2"/>
  <c r="K1133" i="2" s="1"/>
  <c r="AC1132" i="2"/>
  <c r="H1132" i="2"/>
  <c r="K1132" i="2" s="1"/>
  <c r="M1132" i="2" s="1"/>
  <c r="N1132" i="2" s="1"/>
  <c r="AC1131" i="2"/>
  <c r="K1131" i="2"/>
  <c r="M1131" i="2" s="1"/>
  <c r="N1131" i="2" s="1"/>
  <c r="H1131" i="2"/>
  <c r="AC1130" i="2"/>
  <c r="M1130" i="2"/>
  <c r="N1130" i="2" s="1"/>
  <c r="K1130" i="2"/>
  <c r="H1130" i="2"/>
  <c r="AC1129" i="2"/>
  <c r="N1129" i="2"/>
  <c r="H1129" i="2"/>
  <c r="K1129" i="2" s="1"/>
  <c r="M1129" i="2" s="1"/>
  <c r="AC1128" i="2"/>
  <c r="N1128" i="2"/>
  <c r="K1128" i="2"/>
  <c r="M1128" i="2" s="1"/>
  <c r="H1128" i="2"/>
  <c r="AC1127" i="2"/>
  <c r="H1127" i="2"/>
  <c r="K1127" i="2" s="1"/>
  <c r="M1127" i="2" s="1"/>
  <c r="N1127" i="2" s="1"/>
  <c r="AC1126" i="2"/>
  <c r="N1126" i="2"/>
  <c r="M1126" i="2"/>
  <c r="K1126" i="2"/>
  <c r="H1126" i="2"/>
  <c r="AC1125" i="2"/>
  <c r="N1125" i="2"/>
  <c r="K1125" i="2"/>
  <c r="M1125" i="2" s="1"/>
  <c r="H1125" i="2"/>
  <c r="AC1124" i="2"/>
  <c r="K1124" i="2"/>
  <c r="M1124" i="2" s="1"/>
  <c r="N1124" i="2" s="1"/>
  <c r="H1124" i="2"/>
  <c r="AC1123" i="2"/>
  <c r="H1123" i="2"/>
  <c r="K1123" i="2" s="1"/>
  <c r="M1123" i="2" s="1"/>
  <c r="N1123" i="2" s="1"/>
  <c r="AC1122" i="2"/>
  <c r="N1122" i="2"/>
  <c r="M1122" i="2"/>
  <c r="K1122" i="2"/>
  <c r="H1122" i="2"/>
  <c r="AC1121" i="2"/>
  <c r="K1121" i="2"/>
  <c r="M1121" i="2" s="1"/>
  <c r="N1121" i="2" s="1"/>
  <c r="H1121" i="2"/>
  <c r="AC1120" i="2"/>
  <c r="M1120" i="2"/>
  <c r="N1120" i="2" s="1"/>
  <c r="H1120" i="2"/>
  <c r="K1120" i="2" s="1"/>
  <c r="AC1119" i="2"/>
  <c r="N1119" i="2"/>
  <c r="H1119" i="2"/>
  <c r="K1119" i="2" s="1"/>
  <c r="M1119" i="2" s="1"/>
  <c r="AC1118" i="2"/>
  <c r="M1118" i="2"/>
  <c r="N1118" i="2" s="1"/>
  <c r="K1118" i="2"/>
  <c r="H1118" i="2"/>
  <c r="AC1117" i="2"/>
  <c r="H1117" i="2"/>
  <c r="K1117" i="2" s="1"/>
  <c r="M1117" i="2" s="1"/>
  <c r="N1117" i="2" s="1"/>
  <c r="AC1116" i="2"/>
  <c r="M1116" i="2"/>
  <c r="N1116" i="2" s="1"/>
  <c r="H1116" i="2"/>
  <c r="AC1115" i="2"/>
  <c r="H1115" i="2"/>
  <c r="K1115" i="2" s="1"/>
  <c r="M1115" i="2" s="1"/>
  <c r="N1115" i="2" s="1"/>
  <c r="AC1114" i="2"/>
  <c r="H1114" i="2"/>
  <c r="K1114" i="2" s="1"/>
  <c r="M1114" i="2" s="1"/>
  <c r="N1114" i="2" s="1"/>
  <c r="AC1113" i="2"/>
  <c r="K1113" i="2"/>
  <c r="M1113" i="2" s="1"/>
  <c r="N1113" i="2" s="1"/>
  <c r="H1113" i="2"/>
  <c r="AC1112" i="2"/>
  <c r="K1112" i="2"/>
  <c r="M1112" i="2" s="1"/>
  <c r="N1112" i="2" s="1"/>
  <c r="H1112" i="2"/>
  <c r="AC1111" i="2"/>
  <c r="H1111" i="2"/>
  <c r="K1111" i="2" s="1"/>
  <c r="M1111" i="2" s="1"/>
  <c r="N1111" i="2" s="1"/>
  <c r="AC1110" i="2"/>
  <c r="H1110" i="2"/>
  <c r="K1110" i="2" s="1"/>
  <c r="M1110" i="2" s="1"/>
  <c r="AC1109" i="2"/>
  <c r="K1109" i="2"/>
  <c r="M1109" i="2" s="1"/>
  <c r="N1109" i="2" s="1"/>
  <c r="H1109" i="2"/>
  <c r="AC1108" i="2"/>
  <c r="H1108" i="2"/>
  <c r="K1108" i="2" s="1"/>
  <c r="M1108" i="2" s="1"/>
  <c r="N1108" i="2" s="1"/>
  <c r="AC1107" i="2"/>
  <c r="K1107" i="2"/>
  <c r="M1107" i="2" s="1"/>
  <c r="N1107" i="2" s="1"/>
  <c r="H1107" i="2"/>
  <c r="AC1106" i="2"/>
  <c r="M1106" i="2"/>
  <c r="N1106" i="2" s="1"/>
  <c r="H1106" i="2"/>
  <c r="K1106" i="2" s="1"/>
  <c r="AC1105" i="2"/>
  <c r="H1105" i="2"/>
  <c r="K1105" i="2" s="1"/>
  <c r="M1105" i="2" s="1"/>
  <c r="N1105" i="2" s="1"/>
  <c r="AC1104" i="2"/>
  <c r="N1104" i="2"/>
  <c r="H1104" i="2"/>
  <c r="K1104" i="2" s="1"/>
  <c r="M1104" i="2" s="1"/>
  <c r="AC1103" i="2"/>
  <c r="K1103" i="2"/>
  <c r="M1103" i="2" s="1"/>
  <c r="N1103" i="2" s="1"/>
  <c r="H1103" i="2"/>
  <c r="AC1102" i="2"/>
  <c r="N1102" i="2"/>
  <c r="K1102" i="2"/>
  <c r="M1102" i="2" s="1"/>
  <c r="H1102" i="2"/>
  <c r="AC1101" i="2"/>
  <c r="K1101" i="2"/>
  <c r="M1101" i="2" s="1"/>
  <c r="N1101" i="2" s="1"/>
  <c r="H1101" i="2"/>
  <c r="AC1100" i="2"/>
  <c r="K1100" i="2"/>
  <c r="M1100" i="2" s="1"/>
  <c r="N1100" i="2" s="1"/>
  <c r="H1100" i="2"/>
  <c r="AC1099" i="2"/>
  <c r="M1099" i="2"/>
  <c r="N1099" i="2" s="1"/>
  <c r="K1099" i="2"/>
  <c r="H1099" i="2"/>
  <c r="AC1098" i="2"/>
  <c r="M1098" i="2"/>
  <c r="N1098" i="2" s="1"/>
  <c r="H1098" i="2"/>
  <c r="K1098" i="2" s="1"/>
  <c r="AC1097" i="2"/>
  <c r="H1097" i="2"/>
  <c r="K1097" i="2" s="1"/>
  <c r="M1097" i="2" s="1"/>
  <c r="N1097" i="2" s="1"/>
  <c r="AC1096" i="2"/>
  <c r="H1096" i="2"/>
  <c r="K1096" i="2" s="1"/>
  <c r="M1096" i="2" s="1"/>
  <c r="N1096" i="2" s="1"/>
  <c r="AC1095" i="2"/>
  <c r="N1095" i="2"/>
  <c r="M1095" i="2"/>
  <c r="H1095" i="2"/>
  <c r="AC1094" i="2"/>
  <c r="N1094" i="2"/>
  <c r="H1094" i="2"/>
  <c r="K1094" i="2" s="1"/>
  <c r="M1094" i="2" s="1"/>
  <c r="AC1093" i="2"/>
  <c r="H1093" i="2"/>
  <c r="K1093" i="2" s="1"/>
  <c r="M1093" i="2" s="1"/>
  <c r="N1093" i="2" s="1"/>
  <c r="AC1092" i="2"/>
  <c r="K1092" i="2"/>
  <c r="M1092" i="2" s="1"/>
  <c r="N1092" i="2" s="1"/>
  <c r="H1092" i="2"/>
  <c r="AC1091" i="2"/>
  <c r="K1091" i="2"/>
  <c r="M1091" i="2" s="1"/>
  <c r="N1091" i="2" s="1"/>
  <c r="H1091" i="2"/>
  <c r="AC1090" i="2"/>
  <c r="M1090" i="2"/>
  <c r="N1090" i="2" s="1"/>
  <c r="H1090" i="2"/>
  <c r="K1090" i="2" s="1"/>
  <c r="AC1089" i="2"/>
  <c r="H1089" i="2"/>
  <c r="K1089" i="2" s="1"/>
  <c r="M1089" i="2" s="1"/>
  <c r="N1089" i="2" s="1"/>
  <c r="AC1088" i="2"/>
  <c r="N1088" i="2"/>
  <c r="K1088" i="2"/>
  <c r="M1088" i="2" s="1"/>
  <c r="H1088" i="2"/>
  <c r="AC1087" i="2"/>
  <c r="K1087" i="2"/>
  <c r="M1087" i="2" s="1"/>
  <c r="N1087" i="2" s="1"/>
  <c r="H1087" i="2"/>
  <c r="AC1086" i="2"/>
  <c r="M1086" i="2"/>
  <c r="N1086" i="2" s="1"/>
  <c r="H1086" i="2"/>
  <c r="K1086" i="2" s="1"/>
  <c r="AC1085" i="2"/>
  <c r="N1085" i="2"/>
  <c r="H1085" i="2"/>
  <c r="K1085" i="2" s="1"/>
  <c r="M1085" i="2" s="1"/>
  <c r="AC1084" i="2"/>
  <c r="N1084" i="2"/>
  <c r="K1084" i="2"/>
  <c r="M1084" i="2" s="1"/>
  <c r="H1084" i="2"/>
  <c r="AC1083" i="2"/>
  <c r="K1083" i="2"/>
  <c r="M1083" i="2" s="1"/>
  <c r="N1083" i="2" s="1"/>
  <c r="H1083" i="2"/>
  <c r="AC1082" i="2"/>
  <c r="H1082" i="2"/>
  <c r="K1082" i="2" s="1"/>
  <c r="M1082" i="2" s="1"/>
  <c r="N1082" i="2" s="1"/>
  <c r="AC1081" i="2"/>
  <c r="K1081" i="2"/>
  <c r="M1081" i="2" s="1"/>
  <c r="N1081" i="2" s="1"/>
  <c r="H1081" i="2"/>
  <c r="AC1080" i="2"/>
  <c r="K1080" i="2"/>
  <c r="M1080" i="2" s="1"/>
  <c r="N1080" i="2" s="1"/>
  <c r="H1080" i="2"/>
  <c r="AC1079" i="2"/>
  <c r="K1079" i="2"/>
  <c r="M1079" i="2" s="1"/>
  <c r="N1079" i="2" s="1"/>
  <c r="H1079" i="2"/>
  <c r="AC1078" i="2"/>
  <c r="N1078" i="2"/>
  <c r="M1078" i="2"/>
  <c r="H1078" i="2"/>
  <c r="K1078" i="2" s="1"/>
  <c r="AC1077" i="2"/>
  <c r="H1077" i="2"/>
  <c r="K1077" i="2" s="1"/>
  <c r="M1077" i="2" s="1"/>
  <c r="N1077" i="2" s="1"/>
  <c r="AC1076" i="2"/>
  <c r="K1076" i="2"/>
  <c r="M1076" i="2" s="1"/>
  <c r="N1076" i="2" s="1"/>
  <c r="H1076" i="2"/>
  <c r="AC1075" i="2"/>
  <c r="K1075" i="2"/>
  <c r="M1075" i="2" s="1"/>
  <c r="N1075" i="2" s="1"/>
  <c r="H1075" i="2"/>
  <c r="AC1074" i="2"/>
  <c r="N1074" i="2"/>
  <c r="M1074" i="2"/>
  <c r="H1074" i="2"/>
  <c r="K1074" i="2" s="1"/>
  <c r="AC1073" i="2"/>
  <c r="N1073" i="2"/>
  <c r="K1073" i="2"/>
  <c r="M1073" i="2" s="1"/>
  <c r="H1073" i="2"/>
  <c r="AC1072" i="2"/>
  <c r="N1072" i="2"/>
  <c r="K1072" i="2"/>
  <c r="M1072" i="2" s="1"/>
  <c r="H1072" i="2"/>
  <c r="AC1071" i="2"/>
  <c r="K1071" i="2"/>
  <c r="M1071" i="2" s="1"/>
  <c r="N1071" i="2" s="1"/>
  <c r="H1071" i="2"/>
  <c r="AC1070" i="2"/>
  <c r="H1070" i="2"/>
  <c r="K1070" i="2" s="1"/>
  <c r="M1070" i="2" s="1"/>
  <c r="N1070" i="2" s="1"/>
  <c r="AC1069" i="2"/>
  <c r="N1069" i="2"/>
  <c r="K1069" i="2"/>
  <c r="M1069" i="2" s="1"/>
  <c r="H1069" i="2"/>
  <c r="AC1068" i="2"/>
  <c r="N1068" i="2"/>
  <c r="K1068" i="2"/>
  <c r="M1068" i="2" s="1"/>
  <c r="H1068" i="2"/>
  <c r="AC1067" i="2"/>
  <c r="K1067" i="2"/>
  <c r="M1067" i="2" s="1"/>
  <c r="N1067" i="2" s="1"/>
  <c r="H1067" i="2"/>
  <c r="AC1066" i="2"/>
  <c r="H1066" i="2"/>
  <c r="K1066" i="2" s="1"/>
  <c r="M1066" i="2" s="1"/>
  <c r="N1066" i="2" s="1"/>
  <c r="AC1065" i="2"/>
  <c r="H1065" i="2"/>
  <c r="K1065" i="2" s="1"/>
  <c r="M1065" i="2" s="1"/>
  <c r="N1065" i="2" s="1"/>
  <c r="AC1064" i="2"/>
  <c r="N1064" i="2"/>
  <c r="K1064" i="2"/>
  <c r="M1064" i="2" s="1"/>
  <c r="H1064" i="2"/>
  <c r="AC1063" i="2"/>
  <c r="K1063" i="2"/>
  <c r="M1063" i="2" s="1"/>
  <c r="N1063" i="2" s="1"/>
  <c r="H1063" i="2"/>
  <c r="AC1062" i="2"/>
  <c r="N1062" i="2"/>
  <c r="M1062" i="2"/>
  <c r="H1062" i="2"/>
  <c r="K1062" i="2" s="1"/>
  <c r="AC1061" i="2"/>
  <c r="H1061" i="2"/>
  <c r="K1061" i="2" s="1"/>
  <c r="M1061" i="2" s="1"/>
  <c r="N1061" i="2" s="1"/>
  <c r="AC1060" i="2"/>
  <c r="K1060" i="2"/>
  <c r="M1060" i="2" s="1"/>
  <c r="N1060" i="2" s="1"/>
  <c r="H1060" i="2"/>
  <c r="AC1059" i="2"/>
  <c r="K1059" i="2"/>
  <c r="M1059" i="2" s="1"/>
  <c r="N1059" i="2" s="1"/>
  <c r="H1059" i="2"/>
  <c r="AC1058" i="2"/>
  <c r="M1058" i="2"/>
  <c r="N1058" i="2" s="1"/>
  <c r="H1058" i="2"/>
  <c r="K1058" i="2" s="1"/>
  <c r="AC1057" i="2"/>
  <c r="N1057" i="2"/>
  <c r="K1057" i="2"/>
  <c r="M1057" i="2" s="1"/>
  <c r="H1057" i="2"/>
  <c r="AC1056" i="2"/>
  <c r="N1056" i="2"/>
  <c r="K1056" i="2"/>
  <c r="M1056" i="2" s="1"/>
  <c r="H1056" i="2"/>
  <c r="AC1055" i="2"/>
  <c r="K1055" i="2"/>
  <c r="M1055" i="2" s="1"/>
  <c r="N1055" i="2" s="1"/>
  <c r="H1055" i="2"/>
  <c r="AC1054" i="2"/>
  <c r="M1054" i="2"/>
  <c r="N1054" i="2" s="1"/>
  <c r="K1054" i="2"/>
  <c r="H1054" i="2"/>
  <c r="AC1053" i="2"/>
  <c r="N1053" i="2"/>
  <c r="K1053" i="2"/>
  <c r="M1053" i="2" s="1"/>
  <c r="H1053" i="2"/>
  <c r="AC1052" i="2"/>
  <c r="N1052" i="2"/>
  <c r="K1052" i="2"/>
  <c r="M1052" i="2" s="1"/>
  <c r="H1052" i="2"/>
  <c r="AC1051" i="2"/>
  <c r="K1051" i="2"/>
  <c r="M1051" i="2" s="1"/>
  <c r="N1051" i="2" s="1"/>
  <c r="H1051" i="2"/>
  <c r="AC1050" i="2"/>
  <c r="M1050" i="2"/>
  <c r="N1050" i="2" s="1"/>
  <c r="K1050" i="2"/>
  <c r="H1050" i="2"/>
  <c r="AC1049" i="2"/>
  <c r="N1049" i="2"/>
  <c r="K1049" i="2"/>
  <c r="M1049" i="2" s="1"/>
  <c r="H1049" i="2"/>
  <c r="AC1048" i="2"/>
  <c r="N1048" i="2"/>
  <c r="K1048" i="2"/>
  <c r="M1048" i="2" s="1"/>
  <c r="H1048" i="2"/>
  <c r="AC1047" i="2"/>
  <c r="K1047" i="2"/>
  <c r="M1047" i="2" s="1"/>
  <c r="N1047" i="2" s="1"/>
  <c r="H1047" i="2"/>
  <c r="AC1046" i="2"/>
  <c r="M1046" i="2"/>
  <c r="N1046" i="2" s="1"/>
  <c r="K1046" i="2"/>
  <c r="H1046" i="2"/>
  <c r="AC1045" i="2"/>
  <c r="N1045" i="2"/>
  <c r="K1045" i="2"/>
  <c r="M1045" i="2" s="1"/>
  <c r="H1045" i="2"/>
  <c r="AC1044" i="2"/>
  <c r="N1044" i="2"/>
  <c r="K1044" i="2"/>
  <c r="M1044" i="2" s="1"/>
  <c r="H1044" i="2"/>
  <c r="AC1043" i="2"/>
  <c r="K1043" i="2"/>
  <c r="M1043" i="2" s="1"/>
  <c r="N1043" i="2" s="1"/>
  <c r="H1043" i="2"/>
  <c r="AC1042" i="2"/>
  <c r="M1042" i="2"/>
  <c r="N1042" i="2" s="1"/>
  <c r="K1042" i="2"/>
  <c r="H1042" i="2"/>
  <c r="AC1041" i="2"/>
  <c r="N1041" i="2"/>
  <c r="K1041" i="2"/>
  <c r="M1041" i="2" s="1"/>
  <c r="H1041" i="2"/>
  <c r="AC1040" i="2"/>
  <c r="N1040" i="2"/>
  <c r="K1040" i="2"/>
  <c r="M1040" i="2" s="1"/>
  <c r="H1040" i="2"/>
  <c r="AC1039" i="2"/>
  <c r="K1039" i="2"/>
  <c r="M1039" i="2" s="1"/>
  <c r="N1039" i="2" s="1"/>
  <c r="H1039" i="2"/>
  <c r="AC1038" i="2"/>
  <c r="N1038" i="2"/>
  <c r="M1038" i="2"/>
  <c r="K1038" i="2"/>
  <c r="H1038" i="2"/>
  <c r="AC1037" i="2"/>
  <c r="N1037" i="2"/>
  <c r="K1037" i="2"/>
  <c r="M1037" i="2" s="1"/>
  <c r="H1037" i="2"/>
  <c r="AC1036" i="2"/>
  <c r="N1036" i="2"/>
  <c r="K1036" i="2"/>
  <c r="M1036" i="2" s="1"/>
  <c r="H1036" i="2"/>
  <c r="AC1035" i="2"/>
  <c r="K1035" i="2"/>
  <c r="M1035" i="2" s="1"/>
  <c r="N1035" i="2" s="1"/>
  <c r="H1035" i="2"/>
  <c r="AC1034" i="2"/>
  <c r="M1034" i="2"/>
  <c r="N1034" i="2" s="1"/>
  <c r="K1034" i="2"/>
  <c r="H1034" i="2"/>
  <c r="AC1033" i="2"/>
  <c r="N1033" i="2"/>
  <c r="K1033" i="2"/>
  <c r="M1033" i="2" s="1"/>
  <c r="H1033" i="2"/>
  <c r="AC1032" i="2"/>
  <c r="K1032" i="2"/>
  <c r="M1032" i="2" s="1"/>
  <c r="N1032" i="2" s="1"/>
  <c r="H1032" i="2"/>
  <c r="AC1031" i="2"/>
  <c r="K1031" i="2"/>
  <c r="M1031" i="2" s="1"/>
  <c r="N1031" i="2" s="1"/>
  <c r="H1031" i="2"/>
  <c r="AC1030" i="2"/>
  <c r="N1030" i="2"/>
  <c r="M1030" i="2"/>
  <c r="K1030" i="2"/>
  <c r="H1030" i="2"/>
  <c r="AC1029" i="2"/>
  <c r="N1029" i="2"/>
  <c r="H1029" i="2"/>
  <c r="K1029" i="2" s="1"/>
  <c r="M1029" i="2" s="1"/>
  <c r="AC1028" i="2"/>
  <c r="K1028" i="2"/>
  <c r="M1028" i="2" s="1"/>
  <c r="N1028" i="2" s="1"/>
  <c r="H1028" i="2"/>
  <c r="AC1027" i="2"/>
  <c r="K1027" i="2"/>
  <c r="M1027" i="2" s="1"/>
  <c r="N1027" i="2" s="1"/>
  <c r="H1027" i="2"/>
  <c r="AC1026" i="2"/>
  <c r="M1026" i="2"/>
  <c r="N1026" i="2" s="1"/>
  <c r="H1026" i="2"/>
  <c r="AC1025" i="2"/>
  <c r="H1025" i="2"/>
  <c r="K1025" i="2" s="1"/>
  <c r="M1025" i="2" s="1"/>
  <c r="N1025" i="2" s="1"/>
  <c r="AC1024" i="2"/>
  <c r="H1024" i="2"/>
  <c r="K1024" i="2" s="1"/>
  <c r="M1024" i="2" s="1"/>
  <c r="N1024" i="2" s="1"/>
  <c r="AC1023" i="2"/>
  <c r="H1023" i="2"/>
  <c r="K1023" i="2" s="1"/>
  <c r="M1023" i="2" s="1"/>
  <c r="N1023" i="2" s="1"/>
  <c r="AC1022" i="2"/>
  <c r="K1022" i="2"/>
  <c r="M1022" i="2" s="1"/>
  <c r="N1022" i="2" s="1"/>
  <c r="H1022" i="2"/>
  <c r="AC1021" i="2"/>
  <c r="M1021" i="2"/>
  <c r="N1021" i="2" s="1"/>
  <c r="H1021" i="2"/>
  <c r="K1021" i="2" s="1"/>
  <c r="AC1020" i="2"/>
  <c r="M1020" i="2"/>
  <c r="N1020" i="2" s="1"/>
  <c r="H1020" i="2"/>
  <c r="K1020" i="2" s="1"/>
  <c r="AC1019" i="2"/>
  <c r="H1019" i="2"/>
  <c r="K1019" i="2" s="1"/>
  <c r="M1019" i="2" s="1"/>
  <c r="N1019" i="2" s="1"/>
  <c r="AC1018" i="2"/>
  <c r="K1018" i="2"/>
  <c r="M1018" i="2" s="1"/>
  <c r="N1018" i="2" s="1"/>
  <c r="H1018" i="2"/>
  <c r="AC1017" i="2"/>
  <c r="H1017" i="2"/>
  <c r="K1017" i="2" s="1"/>
  <c r="M1017" i="2" s="1"/>
  <c r="N1017" i="2" s="1"/>
  <c r="AC1016" i="2"/>
  <c r="M1016" i="2"/>
  <c r="N1016" i="2" s="1"/>
  <c r="H1016" i="2"/>
  <c r="K1016" i="2" s="1"/>
  <c r="AC1015" i="2"/>
  <c r="H1015" i="2"/>
  <c r="K1015" i="2" s="1"/>
  <c r="M1015" i="2" s="1"/>
  <c r="N1015" i="2" s="1"/>
  <c r="AC1014" i="2"/>
  <c r="K1014" i="2"/>
  <c r="M1014" i="2" s="1"/>
  <c r="N1014" i="2" s="1"/>
  <c r="H1014" i="2"/>
  <c r="AC1013" i="2"/>
  <c r="M1013" i="2"/>
  <c r="N1013" i="2" s="1"/>
  <c r="H1013" i="2"/>
  <c r="K1013" i="2" s="1"/>
  <c r="AC1012" i="2"/>
  <c r="K1012" i="2"/>
  <c r="M1012" i="2" s="1"/>
  <c r="H1012" i="2"/>
  <c r="AC1011" i="2"/>
  <c r="K1011" i="2"/>
  <c r="M1011" i="2" s="1"/>
  <c r="N1011" i="2" s="1"/>
  <c r="H1011" i="2"/>
  <c r="AC1010" i="2"/>
  <c r="H1010" i="2"/>
  <c r="K1010" i="2" s="1"/>
  <c r="M1010" i="2" s="1"/>
  <c r="N1010" i="2" s="1"/>
  <c r="AC1009" i="2"/>
  <c r="K1009" i="2"/>
  <c r="M1009" i="2" s="1"/>
  <c r="N1009" i="2" s="1"/>
  <c r="H1009" i="2"/>
  <c r="AC1008" i="2"/>
  <c r="N1008" i="2"/>
  <c r="K1008" i="2"/>
  <c r="M1008" i="2" s="1"/>
  <c r="H1008" i="2"/>
  <c r="AC1007" i="2"/>
  <c r="K1007" i="2"/>
  <c r="M1007" i="2" s="1"/>
  <c r="N1007" i="2" s="1"/>
  <c r="H1007" i="2"/>
  <c r="AC1006" i="2"/>
  <c r="K1006" i="2"/>
  <c r="M1006" i="2" s="1"/>
  <c r="N1006" i="2" s="1"/>
  <c r="H1006" i="2"/>
  <c r="AC1005" i="2"/>
  <c r="AC1004" i="2"/>
  <c r="AC1003" i="2"/>
  <c r="AC1002" i="2"/>
  <c r="AC1001" i="2"/>
  <c r="AC1000" i="2"/>
  <c r="AC999" i="2"/>
  <c r="AC998" i="2"/>
  <c r="AC997" i="2"/>
  <c r="AC996" i="2"/>
  <c r="AC995" i="2"/>
  <c r="AC994" i="2"/>
  <c r="H994" i="2"/>
  <c r="K994" i="2" s="1"/>
  <c r="M994" i="2" s="1"/>
  <c r="N994" i="2" s="1"/>
  <c r="AC993" i="2"/>
  <c r="H993" i="2"/>
  <c r="K993" i="2" s="1"/>
  <c r="M993" i="2" s="1"/>
  <c r="N993" i="2" s="1"/>
  <c r="AC992" i="2"/>
  <c r="H992" i="2"/>
  <c r="K992" i="2" s="1"/>
  <c r="M992" i="2" s="1"/>
  <c r="N992" i="2" s="1"/>
  <c r="AC991" i="2"/>
  <c r="H991" i="2"/>
  <c r="K991" i="2" s="1"/>
  <c r="M991" i="2" s="1"/>
  <c r="N991" i="2" s="1"/>
  <c r="AC990" i="2"/>
  <c r="M990" i="2"/>
  <c r="N990" i="2" s="1"/>
  <c r="H990" i="2"/>
  <c r="K990" i="2" s="1"/>
  <c r="AC989" i="2"/>
  <c r="H989" i="2"/>
  <c r="K989" i="2" s="1"/>
  <c r="M989" i="2" s="1"/>
  <c r="N989" i="2" s="1"/>
  <c r="AC988" i="2"/>
  <c r="H988" i="2"/>
  <c r="K988" i="2" s="1"/>
  <c r="M988" i="2" s="1"/>
  <c r="N988" i="2" s="1"/>
  <c r="AC987" i="2"/>
  <c r="H987" i="2"/>
  <c r="K987" i="2" s="1"/>
  <c r="M987" i="2" s="1"/>
  <c r="N987" i="2" s="1"/>
  <c r="AC986" i="2"/>
  <c r="M986" i="2"/>
  <c r="N986" i="2" s="1"/>
  <c r="H986" i="2"/>
  <c r="K986" i="2" s="1"/>
  <c r="AC985" i="2"/>
  <c r="H985" i="2"/>
  <c r="K985" i="2" s="1"/>
  <c r="M985" i="2" s="1"/>
  <c r="N985" i="2" s="1"/>
  <c r="AC984" i="2"/>
  <c r="H984" i="2"/>
  <c r="K984" i="2" s="1"/>
  <c r="M984" i="2" s="1"/>
  <c r="N984" i="2" s="1"/>
  <c r="AC983" i="2"/>
  <c r="H983" i="2"/>
  <c r="K983" i="2" s="1"/>
  <c r="M983" i="2" s="1"/>
  <c r="N983" i="2" s="1"/>
  <c r="AC982" i="2"/>
  <c r="M982" i="2"/>
  <c r="N982" i="2" s="1"/>
  <c r="H982" i="2"/>
  <c r="K982" i="2" s="1"/>
  <c r="AC981" i="2"/>
  <c r="H981" i="2"/>
  <c r="K981" i="2" s="1"/>
  <c r="M981" i="2" s="1"/>
  <c r="N981" i="2" s="1"/>
  <c r="AC980" i="2"/>
  <c r="H980" i="2"/>
  <c r="K980" i="2" s="1"/>
  <c r="M980" i="2" s="1"/>
  <c r="N980" i="2" s="1"/>
  <c r="AC979" i="2"/>
  <c r="H979" i="2"/>
  <c r="K979" i="2" s="1"/>
  <c r="M979" i="2" s="1"/>
  <c r="N979" i="2" s="1"/>
  <c r="AC978" i="2"/>
  <c r="H978" i="2"/>
  <c r="K978" i="2" s="1"/>
  <c r="M978" i="2" s="1"/>
  <c r="N978" i="2" s="1"/>
  <c r="AC977" i="2"/>
  <c r="H977" i="2"/>
  <c r="K977" i="2" s="1"/>
  <c r="M977" i="2" s="1"/>
  <c r="N977" i="2" s="1"/>
  <c r="AC976" i="2"/>
  <c r="H976" i="2"/>
  <c r="K976" i="2" s="1"/>
  <c r="M976" i="2" s="1"/>
  <c r="N976" i="2" s="1"/>
  <c r="AC975" i="2"/>
  <c r="H975" i="2"/>
  <c r="K975" i="2" s="1"/>
  <c r="M975" i="2" s="1"/>
  <c r="N975" i="2" s="1"/>
  <c r="AC974" i="2"/>
  <c r="M974" i="2"/>
  <c r="N974" i="2" s="1"/>
  <c r="H974" i="2"/>
  <c r="K974" i="2" s="1"/>
  <c r="AC973" i="2"/>
  <c r="H973" i="2"/>
  <c r="K973" i="2" s="1"/>
  <c r="M973" i="2" s="1"/>
  <c r="N973" i="2" s="1"/>
  <c r="AC972" i="2"/>
  <c r="M972" i="2"/>
  <c r="N972" i="2" s="1"/>
  <c r="H972" i="2"/>
  <c r="K972" i="2" s="1"/>
  <c r="AC971" i="2"/>
  <c r="H971" i="2"/>
  <c r="K971" i="2" s="1"/>
  <c r="M971" i="2" s="1"/>
  <c r="N971" i="2" s="1"/>
  <c r="AC970" i="2"/>
  <c r="H970" i="2"/>
  <c r="K970" i="2" s="1"/>
  <c r="M970" i="2" s="1"/>
  <c r="N970" i="2" s="1"/>
  <c r="AC969" i="2"/>
  <c r="K969" i="2"/>
  <c r="M969" i="2" s="1"/>
  <c r="N969" i="2" s="1"/>
  <c r="H969" i="2"/>
  <c r="AC968" i="2"/>
  <c r="H968" i="2"/>
  <c r="K968" i="2" s="1"/>
  <c r="M968" i="2" s="1"/>
  <c r="N968" i="2" s="1"/>
  <c r="AC967" i="2"/>
  <c r="H967" i="2"/>
  <c r="K967" i="2" s="1"/>
  <c r="M967" i="2" s="1"/>
  <c r="N967" i="2" s="1"/>
  <c r="AC966" i="2"/>
  <c r="H966" i="2"/>
  <c r="K966" i="2" s="1"/>
  <c r="M966" i="2" s="1"/>
  <c r="N966" i="2" s="1"/>
  <c r="AC965" i="2"/>
  <c r="K965" i="2"/>
  <c r="M965" i="2" s="1"/>
  <c r="N965" i="2" s="1"/>
  <c r="H965" i="2"/>
  <c r="AC964" i="2"/>
  <c r="H964" i="2"/>
  <c r="K964" i="2" s="1"/>
  <c r="M964" i="2" s="1"/>
  <c r="N964" i="2" s="1"/>
  <c r="AC963" i="2"/>
  <c r="K963" i="2"/>
  <c r="M963" i="2" s="1"/>
  <c r="N963" i="2" s="1"/>
  <c r="H963" i="2"/>
  <c r="AC962" i="2"/>
  <c r="K962" i="2"/>
  <c r="M962" i="2" s="1"/>
  <c r="N962" i="2" s="1"/>
  <c r="H962" i="2"/>
  <c r="AC961" i="2"/>
  <c r="K961" i="2"/>
  <c r="M961" i="2" s="1"/>
  <c r="N961" i="2" s="1"/>
  <c r="H961" i="2"/>
  <c r="AC960" i="2"/>
  <c r="H960" i="2"/>
  <c r="K960" i="2" s="1"/>
  <c r="M960" i="2" s="1"/>
  <c r="N960" i="2" s="1"/>
  <c r="AC959" i="2"/>
  <c r="H959" i="2"/>
  <c r="K959" i="2" s="1"/>
  <c r="M959" i="2" s="1"/>
  <c r="AC958" i="2"/>
  <c r="M958" i="2"/>
  <c r="N958" i="2" s="1"/>
  <c r="H958" i="2"/>
  <c r="K958" i="2" s="1"/>
  <c r="AC957" i="2"/>
  <c r="H957" i="2"/>
  <c r="K957" i="2" s="1"/>
  <c r="M957" i="2" s="1"/>
  <c r="N957" i="2" s="1"/>
  <c r="AC956" i="2"/>
  <c r="H956" i="2"/>
  <c r="K956" i="2" s="1"/>
  <c r="M956" i="2" s="1"/>
  <c r="N956" i="2" s="1"/>
  <c r="AC955" i="2"/>
  <c r="H955" i="2"/>
  <c r="K955" i="2" s="1"/>
  <c r="M955" i="2" s="1"/>
  <c r="N955" i="2" s="1"/>
  <c r="AC954" i="2"/>
  <c r="M954" i="2"/>
  <c r="N954" i="2" s="1"/>
  <c r="H954" i="2"/>
  <c r="K954" i="2" s="1"/>
  <c r="AC953" i="2"/>
  <c r="H953" i="2"/>
  <c r="K953" i="2" s="1"/>
  <c r="M953" i="2" s="1"/>
  <c r="N953" i="2" s="1"/>
  <c r="AC952" i="2"/>
  <c r="H952" i="2"/>
  <c r="K952" i="2" s="1"/>
  <c r="M952" i="2" s="1"/>
  <c r="N952" i="2" s="1"/>
  <c r="AC951" i="2"/>
  <c r="H951" i="2"/>
  <c r="K951" i="2" s="1"/>
  <c r="M951" i="2" s="1"/>
  <c r="N951" i="2" s="1"/>
  <c r="AC950" i="2"/>
  <c r="H950" i="2"/>
  <c r="K950" i="2" s="1"/>
  <c r="M950" i="2" s="1"/>
  <c r="N950" i="2" s="1"/>
  <c r="AC949" i="2"/>
  <c r="H949" i="2"/>
  <c r="K949" i="2" s="1"/>
  <c r="M949" i="2" s="1"/>
  <c r="N949" i="2" s="1"/>
  <c r="H948" i="2"/>
  <c r="K948" i="2" s="1"/>
  <c r="M948" i="2" s="1"/>
  <c r="N948" i="2" s="1"/>
  <c r="AC947" i="2"/>
  <c r="H947" i="2"/>
  <c r="K947" i="2" s="1"/>
  <c r="M947" i="2" s="1"/>
  <c r="N947" i="2" s="1"/>
  <c r="AC946" i="2"/>
  <c r="H946" i="2"/>
  <c r="K946" i="2" s="1"/>
  <c r="M946" i="2" s="1"/>
  <c r="N946" i="2" s="1"/>
  <c r="AC945" i="2"/>
  <c r="H945" i="2"/>
  <c r="K945" i="2" s="1"/>
  <c r="M945" i="2" s="1"/>
  <c r="N945" i="2" s="1"/>
  <c r="AC944" i="2"/>
  <c r="H944" i="2"/>
  <c r="K944" i="2" s="1"/>
  <c r="M944" i="2" s="1"/>
  <c r="N944" i="2" s="1"/>
  <c r="AC943" i="2"/>
  <c r="M943" i="2"/>
  <c r="N943" i="2" s="1"/>
  <c r="H943" i="2"/>
  <c r="K943" i="2" s="1"/>
  <c r="AC942" i="2"/>
  <c r="H942" i="2"/>
  <c r="K942" i="2" s="1"/>
  <c r="M942" i="2" s="1"/>
  <c r="N942" i="2" s="1"/>
  <c r="AC941" i="2"/>
  <c r="H941" i="2"/>
  <c r="K941" i="2" s="1"/>
  <c r="M941" i="2" s="1"/>
  <c r="N941" i="2" s="1"/>
  <c r="AC940" i="2"/>
  <c r="H940" i="2"/>
  <c r="K940" i="2" s="1"/>
  <c r="M940" i="2" s="1"/>
  <c r="N940" i="2" s="1"/>
  <c r="AC939" i="2"/>
  <c r="H939" i="2"/>
  <c r="K939" i="2" s="1"/>
  <c r="M939" i="2" s="1"/>
  <c r="N939" i="2" s="1"/>
  <c r="AC938" i="2"/>
  <c r="H938" i="2"/>
  <c r="K938" i="2" s="1"/>
  <c r="M938" i="2" s="1"/>
  <c r="N938" i="2" s="1"/>
  <c r="AC937" i="2"/>
  <c r="M937" i="2"/>
  <c r="N937" i="2" s="1"/>
  <c r="K937" i="2"/>
  <c r="H937" i="2"/>
  <c r="AC936" i="2"/>
  <c r="H936" i="2"/>
  <c r="K936" i="2" s="1"/>
  <c r="M936" i="2" s="1"/>
  <c r="N936" i="2" s="1"/>
  <c r="AC935" i="2"/>
  <c r="M935" i="2"/>
  <c r="N935" i="2" s="1"/>
  <c r="H935" i="2"/>
  <c r="AC934" i="2"/>
  <c r="H934" i="2"/>
  <c r="K934" i="2" s="1"/>
  <c r="M934" i="2" s="1"/>
  <c r="N934" i="2" s="1"/>
  <c r="AC933" i="2"/>
  <c r="K933" i="2"/>
  <c r="M933" i="2" s="1"/>
  <c r="N933" i="2" s="1"/>
  <c r="H933" i="2"/>
  <c r="AC932" i="2"/>
  <c r="K932" i="2"/>
  <c r="M932" i="2" s="1"/>
  <c r="N932" i="2" s="1"/>
  <c r="H932" i="2"/>
  <c r="AC931" i="2"/>
  <c r="K931" i="2"/>
  <c r="M931" i="2" s="1"/>
  <c r="N931" i="2" s="1"/>
  <c r="H931" i="2"/>
  <c r="AC930" i="2"/>
  <c r="N930" i="2"/>
  <c r="M930" i="2"/>
  <c r="H930" i="2"/>
  <c r="AC929" i="2"/>
  <c r="H929" i="2"/>
  <c r="K929" i="2" s="1"/>
  <c r="M929" i="2" s="1"/>
  <c r="N929" i="2" s="1"/>
  <c r="AC928" i="2"/>
  <c r="M928" i="2"/>
  <c r="N928" i="2" s="1"/>
  <c r="H928" i="2"/>
  <c r="K928" i="2" s="1"/>
  <c r="AC927" i="2"/>
  <c r="H927" i="2"/>
  <c r="K927" i="2" s="1"/>
  <c r="M927" i="2" s="1"/>
  <c r="N927" i="2" s="1"/>
  <c r="AC926" i="2"/>
  <c r="M926" i="2"/>
  <c r="N926" i="2" s="1"/>
  <c r="K926" i="2"/>
  <c r="H926" i="2"/>
  <c r="AC925" i="2"/>
  <c r="H925" i="2"/>
  <c r="K925" i="2" s="1"/>
  <c r="M925" i="2" s="1"/>
  <c r="N925" i="2" s="1"/>
  <c r="AC924" i="2"/>
  <c r="H924" i="2"/>
  <c r="K924" i="2" s="1"/>
  <c r="M924" i="2" s="1"/>
  <c r="N924" i="2" s="1"/>
  <c r="AC923" i="2"/>
  <c r="H923" i="2"/>
  <c r="K923" i="2" s="1"/>
  <c r="M923" i="2" s="1"/>
  <c r="N923" i="2" s="1"/>
  <c r="AC922" i="2"/>
  <c r="M922" i="2"/>
  <c r="N922" i="2" s="1"/>
  <c r="K922" i="2"/>
  <c r="H922" i="2"/>
  <c r="AC921" i="2"/>
  <c r="H921" i="2"/>
  <c r="K921" i="2" s="1"/>
  <c r="M921" i="2" s="1"/>
  <c r="N921" i="2" s="1"/>
  <c r="AC920" i="2"/>
  <c r="M920" i="2"/>
  <c r="N920" i="2" s="1"/>
  <c r="H920" i="2"/>
  <c r="K920" i="2" s="1"/>
  <c r="AC919" i="2"/>
  <c r="H919" i="2"/>
  <c r="K919" i="2" s="1"/>
  <c r="M919" i="2" s="1"/>
  <c r="N919" i="2" s="1"/>
  <c r="AC917" i="2"/>
  <c r="M917" i="2"/>
  <c r="N917" i="2" s="1"/>
  <c r="K917" i="2"/>
  <c r="H917" i="2"/>
  <c r="AC916" i="2"/>
  <c r="H916" i="2"/>
  <c r="K916" i="2" s="1"/>
  <c r="M916" i="2" s="1"/>
  <c r="N916" i="2" s="1"/>
  <c r="AC915" i="2"/>
  <c r="H915" i="2"/>
  <c r="K915" i="2" s="1"/>
  <c r="M915" i="2" s="1"/>
  <c r="N915" i="2" s="1"/>
  <c r="AC914" i="2"/>
  <c r="H914" i="2"/>
  <c r="K914" i="2" s="1"/>
  <c r="M914" i="2" s="1"/>
  <c r="N914" i="2" s="1"/>
  <c r="AC913" i="2"/>
  <c r="M913" i="2"/>
  <c r="N913" i="2" s="1"/>
  <c r="K913" i="2"/>
  <c r="H913" i="2"/>
  <c r="AC912" i="2"/>
  <c r="H912" i="2"/>
  <c r="K912" i="2" s="1"/>
  <c r="M912" i="2" s="1"/>
  <c r="N912" i="2" s="1"/>
  <c r="AC911" i="2"/>
  <c r="M911" i="2"/>
  <c r="N911" i="2" s="1"/>
  <c r="H911" i="2"/>
  <c r="K911" i="2" s="1"/>
  <c r="AC910" i="2"/>
  <c r="H910" i="2"/>
  <c r="K910" i="2" s="1"/>
  <c r="M910" i="2" s="1"/>
  <c r="AC909" i="2"/>
  <c r="K909" i="2"/>
  <c r="M909" i="2" s="1"/>
  <c r="N909" i="2" s="1"/>
  <c r="H909" i="2"/>
  <c r="AC908" i="2"/>
  <c r="K908" i="2"/>
  <c r="M908" i="2" s="1"/>
  <c r="N908" i="2" s="1"/>
  <c r="H908" i="2"/>
  <c r="AC907" i="2"/>
  <c r="K907" i="2"/>
  <c r="M907" i="2" s="1"/>
  <c r="N907" i="2" s="1"/>
  <c r="H907" i="2"/>
  <c r="AC906" i="2"/>
  <c r="H906" i="2"/>
  <c r="K906" i="2" s="1"/>
  <c r="M906" i="2" s="1"/>
  <c r="N906" i="2" s="1"/>
  <c r="AC905" i="2"/>
  <c r="K905" i="2"/>
  <c r="M905" i="2" s="1"/>
  <c r="N905" i="2" s="1"/>
  <c r="H905" i="2"/>
  <c r="AC904" i="2"/>
  <c r="K904" i="2"/>
  <c r="M904" i="2" s="1"/>
  <c r="N904" i="2" s="1"/>
  <c r="H904" i="2"/>
  <c r="AC903" i="2"/>
  <c r="K903" i="2"/>
  <c r="M903" i="2" s="1"/>
  <c r="N903" i="2" s="1"/>
  <c r="H903" i="2"/>
  <c r="AC902" i="2"/>
  <c r="H902" i="2"/>
  <c r="K902" i="2" s="1"/>
  <c r="M902" i="2" s="1"/>
  <c r="N902" i="2" s="1"/>
  <c r="AC901" i="2"/>
  <c r="K901" i="2"/>
  <c r="M901" i="2" s="1"/>
  <c r="N901" i="2" s="1"/>
  <c r="H901" i="2"/>
  <c r="AC900" i="2"/>
  <c r="K900" i="2"/>
  <c r="M900" i="2" s="1"/>
  <c r="N900" i="2" s="1"/>
  <c r="H900" i="2"/>
  <c r="AC899" i="2"/>
  <c r="K899" i="2"/>
  <c r="M899" i="2" s="1"/>
  <c r="N899" i="2" s="1"/>
  <c r="H899" i="2"/>
  <c r="AC898" i="2"/>
  <c r="H898" i="2"/>
  <c r="K898" i="2" s="1"/>
  <c r="M898" i="2" s="1"/>
  <c r="N898" i="2" s="1"/>
  <c r="AC897" i="2"/>
  <c r="K897" i="2"/>
  <c r="M897" i="2" s="1"/>
  <c r="N897" i="2" s="1"/>
  <c r="H897" i="2"/>
  <c r="AC896" i="2"/>
  <c r="K896" i="2"/>
  <c r="M896" i="2" s="1"/>
  <c r="N896" i="2" s="1"/>
  <c r="H896" i="2"/>
  <c r="AC895" i="2"/>
  <c r="K895" i="2"/>
  <c r="M895" i="2" s="1"/>
  <c r="N895" i="2" s="1"/>
  <c r="H895" i="2"/>
  <c r="AC894" i="2"/>
  <c r="H894" i="2"/>
  <c r="K894" i="2" s="1"/>
  <c r="M894" i="2" s="1"/>
  <c r="N894" i="2" s="1"/>
  <c r="AC893" i="2"/>
  <c r="K893" i="2"/>
  <c r="M893" i="2" s="1"/>
  <c r="N893" i="2" s="1"/>
  <c r="H893" i="2"/>
  <c r="AC892" i="2"/>
  <c r="K892" i="2"/>
  <c r="M892" i="2" s="1"/>
  <c r="N892" i="2" s="1"/>
  <c r="H892" i="2"/>
  <c r="AC891" i="2"/>
  <c r="K891" i="2"/>
  <c r="M891" i="2" s="1"/>
  <c r="N891" i="2" s="1"/>
  <c r="H891" i="2"/>
  <c r="AC890" i="2"/>
  <c r="M890" i="2"/>
  <c r="H890" i="2"/>
  <c r="AC889" i="2"/>
  <c r="N889" i="2"/>
  <c r="K889" i="2"/>
  <c r="M889" i="2" s="1"/>
  <c r="H889" i="2"/>
  <c r="AC888" i="2"/>
  <c r="K888" i="2"/>
  <c r="M888" i="2" s="1"/>
  <c r="N888" i="2" s="1"/>
  <c r="H888" i="2"/>
  <c r="AC887" i="2"/>
  <c r="H887" i="2"/>
  <c r="K887" i="2" s="1"/>
  <c r="M887" i="2" s="1"/>
  <c r="N887" i="2" s="1"/>
  <c r="AC886" i="2"/>
  <c r="K886" i="2"/>
  <c r="M886" i="2" s="1"/>
  <c r="N886" i="2" s="1"/>
  <c r="H886" i="2"/>
  <c r="AC885" i="2"/>
  <c r="N885" i="2"/>
  <c r="K885" i="2"/>
  <c r="M885" i="2" s="1"/>
  <c r="H885" i="2"/>
  <c r="AC884" i="2"/>
  <c r="K884" i="2"/>
  <c r="M884" i="2" s="1"/>
  <c r="N884" i="2" s="1"/>
  <c r="H884" i="2"/>
  <c r="AC883" i="2"/>
  <c r="M883" i="2"/>
  <c r="K883" i="2"/>
  <c r="H883" i="2"/>
  <c r="AC882" i="2"/>
  <c r="H882" i="2"/>
  <c r="K882" i="2" s="1"/>
  <c r="M882" i="2" s="1"/>
  <c r="N882" i="2" s="1"/>
  <c r="AC881" i="2"/>
  <c r="H881" i="2"/>
  <c r="K881" i="2" s="1"/>
  <c r="M881" i="2" s="1"/>
  <c r="N881" i="2" s="1"/>
  <c r="AC880" i="2"/>
  <c r="H880" i="2"/>
  <c r="K880" i="2" s="1"/>
  <c r="M880" i="2" s="1"/>
  <c r="N880" i="2" s="1"/>
  <c r="AC879" i="2"/>
  <c r="M879" i="2"/>
  <c r="N879" i="2" s="1"/>
  <c r="K879" i="2"/>
  <c r="H879" i="2"/>
  <c r="AC878" i="2"/>
  <c r="H878" i="2"/>
  <c r="K878" i="2" s="1"/>
  <c r="M878" i="2" s="1"/>
  <c r="N878" i="2" s="1"/>
  <c r="AC877" i="2"/>
  <c r="M877" i="2"/>
  <c r="N877" i="2" s="1"/>
  <c r="H877" i="2"/>
  <c r="K877" i="2" s="1"/>
  <c r="AC876" i="2"/>
  <c r="H876" i="2"/>
  <c r="K876" i="2" s="1"/>
  <c r="M876" i="2" s="1"/>
  <c r="N876" i="2" s="1"/>
  <c r="AC875" i="2"/>
  <c r="M875" i="2"/>
  <c r="N875" i="2" s="1"/>
  <c r="K875" i="2"/>
  <c r="H875" i="2"/>
  <c r="AC874" i="2"/>
  <c r="H874" i="2"/>
  <c r="K874" i="2" s="1"/>
  <c r="M874" i="2" s="1"/>
  <c r="N874" i="2" s="1"/>
  <c r="AC873" i="2"/>
  <c r="H873" i="2"/>
  <c r="K873" i="2" s="1"/>
  <c r="M873" i="2" s="1"/>
  <c r="N873" i="2" s="1"/>
  <c r="AC872" i="2"/>
  <c r="H872" i="2"/>
  <c r="K872" i="2" s="1"/>
  <c r="M872" i="2" s="1"/>
  <c r="N872" i="2" s="1"/>
  <c r="AC871" i="2"/>
  <c r="M871" i="2"/>
  <c r="N871" i="2" s="1"/>
  <c r="K871" i="2"/>
  <c r="H871" i="2"/>
  <c r="AC870" i="2"/>
  <c r="H870" i="2"/>
  <c r="K870" i="2" s="1"/>
  <c r="M870" i="2" s="1"/>
  <c r="N870" i="2" s="1"/>
  <c r="AC869" i="2"/>
  <c r="H869" i="2"/>
  <c r="K869" i="2" s="1"/>
  <c r="M869" i="2" s="1"/>
  <c r="N869" i="2" s="1"/>
  <c r="AC868" i="2"/>
  <c r="N868" i="2"/>
  <c r="M868" i="2"/>
  <c r="H868" i="2"/>
  <c r="AC867" i="2"/>
  <c r="K867" i="2"/>
  <c r="M867" i="2" s="1"/>
  <c r="N867" i="2" s="1"/>
  <c r="H867" i="2"/>
  <c r="AC866" i="2"/>
  <c r="K866" i="2"/>
  <c r="M866" i="2" s="1"/>
  <c r="N866" i="2" s="1"/>
  <c r="H866" i="2"/>
  <c r="AC865" i="2"/>
  <c r="K865" i="2"/>
  <c r="M865" i="2" s="1"/>
  <c r="N865" i="2" s="1"/>
  <c r="H865" i="2"/>
  <c r="AC864" i="2"/>
  <c r="H864" i="2"/>
  <c r="K864" i="2" s="1"/>
  <c r="M864" i="2" s="1"/>
  <c r="N864" i="2" s="1"/>
  <c r="AC863" i="2"/>
  <c r="K863" i="2"/>
  <c r="M863" i="2" s="1"/>
  <c r="N863" i="2" s="1"/>
  <c r="H863" i="2"/>
  <c r="AC862" i="2"/>
  <c r="K862" i="2"/>
  <c r="M862" i="2" s="1"/>
  <c r="N862" i="2" s="1"/>
  <c r="H862" i="2"/>
  <c r="AC861" i="2"/>
  <c r="K861" i="2"/>
  <c r="M861" i="2" s="1"/>
  <c r="N861" i="2" s="1"/>
  <c r="H861" i="2"/>
  <c r="AC860" i="2"/>
  <c r="H860" i="2"/>
  <c r="K860" i="2" s="1"/>
  <c r="M860" i="2" s="1"/>
  <c r="N860" i="2" s="1"/>
  <c r="AC859" i="2"/>
  <c r="K859" i="2"/>
  <c r="M859" i="2" s="1"/>
  <c r="N859" i="2" s="1"/>
  <c r="H859" i="2"/>
  <c r="AC858" i="2"/>
  <c r="N858" i="2"/>
  <c r="M858" i="2"/>
  <c r="H858" i="2"/>
  <c r="AC857" i="2"/>
  <c r="H857" i="2"/>
  <c r="K857" i="2" s="1"/>
  <c r="M857" i="2" s="1"/>
  <c r="N857" i="2" s="1"/>
  <c r="AC856" i="2"/>
  <c r="M856" i="2"/>
  <c r="N856" i="2" s="1"/>
  <c r="K856" i="2"/>
  <c r="H856" i="2"/>
  <c r="AC855" i="2"/>
  <c r="H855" i="2"/>
  <c r="K855" i="2" s="1"/>
  <c r="M855" i="2" s="1"/>
  <c r="N855" i="2" s="1"/>
  <c r="AC854" i="2"/>
  <c r="H854" i="2"/>
  <c r="K854" i="2" s="1"/>
  <c r="M854" i="2" s="1"/>
  <c r="N854" i="2" s="1"/>
  <c r="AC853" i="2"/>
  <c r="H853" i="2"/>
  <c r="K853" i="2" s="1"/>
  <c r="M853" i="2" s="1"/>
  <c r="N853" i="2" s="1"/>
  <c r="AC852" i="2"/>
  <c r="M852" i="2"/>
  <c r="N852" i="2" s="1"/>
  <c r="K852" i="2"/>
  <c r="H852" i="2"/>
  <c r="AC851" i="2"/>
  <c r="K851" i="2"/>
  <c r="M851" i="2" s="1"/>
  <c r="H851" i="2"/>
  <c r="AC850" i="2"/>
  <c r="K850" i="2"/>
  <c r="M850" i="2" s="1"/>
  <c r="N850" i="2" s="1"/>
  <c r="H850" i="2"/>
  <c r="AC849" i="2"/>
  <c r="H849" i="2"/>
  <c r="K849" i="2" s="1"/>
  <c r="M849" i="2" s="1"/>
  <c r="N849" i="2" s="1"/>
  <c r="AC848" i="2"/>
  <c r="K848" i="2"/>
  <c r="M848" i="2" s="1"/>
  <c r="N848" i="2" s="1"/>
  <c r="H848" i="2"/>
  <c r="AC847" i="2"/>
  <c r="K847" i="2"/>
  <c r="M847" i="2" s="1"/>
  <c r="N847" i="2" s="1"/>
  <c r="H847" i="2"/>
  <c r="AC846" i="2"/>
  <c r="K846" i="2"/>
  <c r="M846" i="2" s="1"/>
  <c r="N846" i="2" s="1"/>
  <c r="H846" i="2"/>
  <c r="AC845" i="2"/>
  <c r="H845" i="2"/>
  <c r="K845" i="2" s="1"/>
  <c r="M845" i="2" s="1"/>
  <c r="N845" i="2" s="1"/>
  <c r="AC844" i="2"/>
  <c r="K844" i="2"/>
  <c r="M844" i="2" s="1"/>
  <c r="N844" i="2" s="1"/>
  <c r="H844" i="2"/>
  <c r="AC843" i="2"/>
  <c r="N843" i="2"/>
  <c r="K843" i="2"/>
  <c r="M843" i="2" s="1"/>
  <c r="H843" i="2"/>
  <c r="AC842" i="2"/>
  <c r="K842" i="2"/>
  <c r="M842" i="2" s="1"/>
  <c r="N842" i="2" s="1"/>
  <c r="H842" i="2"/>
  <c r="AC841" i="2"/>
  <c r="H841" i="2"/>
  <c r="K841" i="2" s="1"/>
  <c r="M841" i="2" s="1"/>
  <c r="N841" i="2" s="1"/>
  <c r="AC840" i="2"/>
  <c r="N840" i="2"/>
  <c r="K840" i="2"/>
  <c r="M840" i="2" s="1"/>
  <c r="H840" i="2"/>
  <c r="AC839" i="2"/>
  <c r="N839" i="2"/>
  <c r="K839" i="2"/>
  <c r="M839" i="2" s="1"/>
  <c r="H839" i="2"/>
  <c r="AC838" i="2"/>
  <c r="K838" i="2"/>
  <c r="M838" i="2" s="1"/>
  <c r="N838" i="2" s="1"/>
  <c r="H838" i="2"/>
  <c r="AC837" i="2"/>
  <c r="H837" i="2"/>
  <c r="K837" i="2" s="1"/>
  <c r="M837" i="2" s="1"/>
  <c r="N837" i="2" s="1"/>
  <c r="AC836" i="2"/>
  <c r="K836" i="2"/>
  <c r="M836" i="2" s="1"/>
  <c r="N836" i="2" s="1"/>
  <c r="H836" i="2"/>
  <c r="AC835" i="2"/>
  <c r="N835" i="2"/>
  <c r="K835" i="2"/>
  <c r="M835" i="2" s="1"/>
  <c r="H835" i="2"/>
  <c r="AC834" i="2"/>
  <c r="K834" i="2"/>
  <c r="M834" i="2" s="1"/>
  <c r="N834" i="2" s="1"/>
  <c r="H834" i="2"/>
  <c r="AC833" i="2"/>
  <c r="N833" i="2"/>
  <c r="H833" i="2"/>
  <c r="K833" i="2" s="1"/>
  <c r="M833" i="2" s="1"/>
  <c r="AC832" i="2"/>
  <c r="K832" i="2"/>
  <c r="M832" i="2" s="1"/>
  <c r="N832" i="2" s="1"/>
  <c r="H832" i="2"/>
  <c r="AC831" i="2"/>
  <c r="K831" i="2"/>
  <c r="M831" i="2" s="1"/>
  <c r="N831" i="2" s="1"/>
  <c r="H831" i="2"/>
  <c r="AC830" i="2"/>
  <c r="M830" i="2"/>
  <c r="N830" i="2" s="1"/>
  <c r="H830" i="2"/>
  <c r="AC829" i="2"/>
  <c r="M829" i="2"/>
  <c r="N829" i="2" s="1"/>
  <c r="K829" i="2"/>
  <c r="H829" i="2"/>
  <c r="AC828" i="2"/>
  <c r="M828" i="2"/>
  <c r="N828" i="2" s="1"/>
  <c r="H828" i="2"/>
  <c r="K828" i="2" s="1"/>
  <c r="AC827" i="2"/>
  <c r="M827" i="2"/>
  <c r="N827" i="2" s="1"/>
  <c r="H827" i="2"/>
  <c r="K827" i="2" s="1"/>
  <c r="AC826" i="2"/>
  <c r="H826" i="2"/>
  <c r="K826" i="2" s="1"/>
  <c r="M826" i="2" s="1"/>
  <c r="N826" i="2" s="1"/>
  <c r="AC825" i="2"/>
  <c r="M825" i="2"/>
  <c r="N825" i="2" s="1"/>
  <c r="K825" i="2"/>
  <c r="H825" i="2"/>
  <c r="AC824" i="2"/>
  <c r="M824" i="2"/>
  <c r="N824" i="2" s="1"/>
  <c r="H824" i="2"/>
  <c r="K824" i="2" s="1"/>
  <c r="AC823" i="2"/>
  <c r="M823" i="2"/>
  <c r="N823" i="2" s="1"/>
  <c r="H823" i="2"/>
  <c r="K823" i="2" s="1"/>
  <c r="AC822" i="2"/>
  <c r="H822" i="2"/>
  <c r="K822" i="2" s="1"/>
  <c r="M822" i="2" s="1"/>
  <c r="N822" i="2" s="1"/>
  <c r="AC821" i="2"/>
  <c r="M821" i="2"/>
  <c r="N821" i="2" s="1"/>
  <c r="K821" i="2"/>
  <c r="H821" i="2"/>
  <c r="AC820" i="2"/>
  <c r="M820" i="2"/>
  <c r="N820" i="2" s="1"/>
  <c r="H820" i="2"/>
  <c r="K820" i="2" s="1"/>
  <c r="AC819" i="2"/>
  <c r="M819" i="2"/>
  <c r="N819" i="2" s="1"/>
  <c r="H819" i="2"/>
  <c r="K819" i="2" s="1"/>
  <c r="AC818" i="2"/>
  <c r="H818" i="2"/>
  <c r="K818" i="2" s="1"/>
  <c r="M818" i="2" s="1"/>
  <c r="N818" i="2" s="1"/>
  <c r="AC817" i="2"/>
  <c r="M817" i="2"/>
  <c r="N817" i="2" s="1"/>
  <c r="K817" i="2"/>
  <c r="H817" i="2"/>
  <c r="AC816" i="2"/>
  <c r="M816" i="2"/>
  <c r="N816" i="2" s="1"/>
  <c r="H816" i="2"/>
  <c r="K816" i="2" s="1"/>
  <c r="AC815" i="2"/>
  <c r="M815" i="2"/>
  <c r="N815" i="2" s="1"/>
  <c r="H815" i="2"/>
  <c r="K815" i="2" s="1"/>
  <c r="AC814" i="2"/>
  <c r="H814" i="2"/>
  <c r="K814" i="2" s="1"/>
  <c r="M814" i="2" s="1"/>
  <c r="N814" i="2" s="1"/>
  <c r="AC813" i="2"/>
  <c r="K813" i="2"/>
  <c r="M813" i="2" s="1"/>
  <c r="H813" i="2"/>
  <c r="AC812" i="2"/>
  <c r="K812" i="2"/>
  <c r="M812" i="2" s="1"/>
  <c r="N812" i="2" s="1"/>
  <c r="H812" i="2"/>
  <c r="AC811" i="2"/>
  <c r="K811" i="2"/>
  <c r="M811" i="2" s="1"/>
  <c r="N811" i="2" s="1"/>
  <c r="H811" i="2"/>
  <c r="AC810" i="2"/>
  <c r="N810" i="2"/>
  <c r="H810" i="2"/>
  <c r="K810" i="2" s="1"/>
  <c r="M810" i="2" s="1"/>
  <c r="AC809" i="2"/>
  <c r="N809" i="2"/>
  <c r="K809" i="2"/>
  <c r="M809" i="2" s="1"/>
  <c r="H809" i="2"/>
  <c r="AC808" i="2"/>
  <c r="N808" i="2"/>
  <c r="K808" i="2"/>
  <c r="M808" i="2" s="1"/>
  <c r="H808" i="2"/>
  <c r="AC807" i="2"/>
  <c r="K807" i="2"/>
  <c r="M807" i="2" s="1"/>
  <c r="N807" i="2" s="1"/>
  <c r="H807" i="2"/>
  <c r="AC806" i="2"/>
  <c r="H806" i="2"/>
  <c r="K806" i="2" s="1"/>
  <c r="M806" i="2" s="1"/>
  <c r="N806" i="2" s="1"/>
  <c r="AC805" i="2"/>
  <c r="K805" i="2"/>
  <c r="M805" i="2" s="1"/>
  <c r="N805" i="2" s="1"/>
  <c r="H805" i="2"/>
  <c r="AC804" i="2"/>
  <c r="N804" i="2"/>
  <c r="K804" i="2"/>
  <c r="M804" i="2" s="1"/>
  <c r="H804" i="2"/>
  <c r="AC803" i="2"/>
  <c r="K803" i="2"/>
  <c r="M803" i="2" s="1"/>
  <c r="N803" i="2" s="1"/>
  <c r="H803" i="2"/>
  <c r="AC802" i="2"/>
  <c r="M802" i="2"/>
  <c r="N802" i="2" s="1"/>
  <c r="H802" i="2"/>
  <c r="K802" i="2" s="1"/>
  <c r="AC801" i="2"/>
  <c r="H801" i="2"/>
  <c r="K801" i="2" s="1"/>
  <c r="M801" i="2" s="1"/>
  <c r="N801" i="2" s="1"/>
  <c r="AC800" i="2"/>
  <c r="K800" i="2"/>
  <c r="M800" i="2" s="1"/>
  <c r="N800" i="2" s="1"/>
  <c r="H800" i="2"/>
  <c r="AC799" i="2"/>
  <c r="K799" i="2"/>
  <c r="M799" i="2" s="1"/>
  <c r="N799" i="2" s="1"/>
  <c r="H799" i="2"/>
  <c r="AC798" i="2"/>
  <c r="N798" i="2"/>
  <c r="M798" i="2"/>
  <c r="H798" i="2"/>
  <c r="K798" i="2" s="1"/>
  <c r="AC797" i="2"/>
  <c r="K797" i="2"/>
  <c r="M797" i="2" s="1"/>
  <c r="N797" i="2" s="1"/>
  <c r="H797" i="2"/>
  <c r="AC796" i="2"/>
  <c r="K796" i="2"/>
  <c r="M796" i="2" s="1"/>
  <c r="N796" i="2" s="1"/>
  <c r="H796" i="2"/>
  <c r="AC795" i="2"/>
  <c r="K795" i="2"/>
  <c r="M795" i="2" s="1"/>
  <c r="N795" i="2" s="1"/>
  <c r="H795" i="2"/>
  <c r="AC794" i="2"/>
  <c r="M794" i="2"/>
  <c r="N794" i="2" s="1"/>
  <c r="H794" i="2"/>
  <c r="K794" i="2" s="1"/>
  <c r="AC793" i="2"/>
  <c r="N793" i="2"/>
  <c r="K793" i="2"/>
  <c r="M793" i="2" s="1"/>
  <c r="H793" i="2"/>
  <c r="AC792" i="2"/>
  <c r="K792" i="2"/>
  <c r="M792" i="2" s="1"/>
  <c r="N792" i="2" s="1"/>
  <c r="H792" i="2"/>
  <c r="AC791" i="2"/>
  <c r="K791" i="2"/>
  <c r="M791" i="2" s="1"/>
  <c r="N791" i="2" s="1"/>
  <c r="H791" i="2"/>
  <c r="AC790" i="2"/>
  <c r="N790" i="2"/>
  <c r="H790" i="2"/>
  <c r="K790" i="2" s="1"/>
  <c r="M790" i="2" s="1"/>
  <c r="AC789" i="2"/>
  <c r="K789" i="2"/>
  <c r="M789" i="2" s="1"/>
  <c r="N789" i="2" s="1"/>
  <c r="H789" i="2"/>
  <c r="AC788" i="2"/>
  <c r="N788" i="2"/>
  <c r="K788" i="2"/>
  <c r="M788" i="2" s="1"/>
  <c r="H788" i="2"/>
  <c r="AC787" i="2"/>
  <c r="K787" i="2"/>
  <c r="M787" i="2" s="1"/>
  <c r="N787" i="2" s="1"/>
  <c r="H787" i="2"/>
  <c r="AC786" i="2"/>
  <c r="H786" i="2"/>
  <c r="K786" i="2" s="1"/>
  <c r="M786" i="2" s="1"/>
  <c r="N786" i="2" s="1"/>
  <c r="AC785" i="2"/>
  <c r="N785" i="2"/>
  <c r="H785" i="2"/>
  <c r="K785" i="2" s="1"/>
  <c r="M785" i="2" s="1"/>
  <c r="AC784" i="2"/>
  <c r="K784" i="2"/>
  <c r="M784" i="2" s="1"/>
  <c r="N784" i="2" s="1"/>
  <c r="H784" i="2"/>
  <c r="AC783" i="2"/>
  <c r="K783" i="2"/>
  <c r="M783" i="2" s="1"/>
  <c r="N783" i="2" s="1"/>
  <c r="H783" i="2"/>
  <c r="AC782" i="2"/>
  <c r="H782" i="2"/>
  <c r="K782" i="2" s="1"/>
  <c r="M782" i="2" s="1"/>
  <c r="N782" i="2" s="1"/>
  <c r="AC781" i="2"/>
  <c r="H781" i="2"/>
  <c r="K781" i="2" s="1"/>
  <c r="M781" i="2" s="1"/>
  <c r="N781" i="2" s="1"/>
  <c r="AC780" i="2"/>
  <c r="N780" i="2"/>
  <c r="K780" i="2"/>
  <c r="M780" i="2" s="1"/>
  <c r="H780" i="2"/>
  <c r="AC779" i="2"/>
  <c r="K779" i="2"/>
  <c r="M779" i="2" s="1"/>
  <c r="N779" i="2" s="1"/>
  <c r="H779" i="2"/>
  <c r="AC778" i="2"/>
  <c r="M778" i="2"/>
  <c r="N778" i="2" s="1"/>
  <c r="H778" i="2"/>
  <c r="K778" i="2" s="1"/>
  <c r="AC777" i="2"/>
  <c r="M777" i="2"/>
  <c r="H777" i="2"/>
  <c r="K777" i="2" s="1"/>
  <c r="AC776" i="2"/>
  <c r="K776" i="2"/>
  <c r="M776" i="2" s="1"/>
  <c r="H776" i="2"/>
  <c r="AC775" i="2"/>
  <c r="H775" i="2"/>
  <c r="K775" i="2" s="1"/>
  <c r="M775" i="2" s="1"/>
  <c r="N775" i="2" s="1"/>
  <c r="AC774" i="2"/>
  <c r="M774" i="2"/>
  <c r="H774" i="2"/>
  <c r="K774" i="2" s="1"/>
  <c r="AC773" i="2"/>
  <c r="K773" i="2"/>
  <c r="M773" i="2" s="1"/>
  <c r="H773" i="2"/>
  <c r="AC772" i="2"/>
  <c r="H772" i="2"/>
  <c r="K772" i="2" s="1"/>
  <c r="M772" i="2" s="1"/>
  <c r="N772" i="2" s="1"/>
  <c r="AC771" i="2"/>
  <c r="M771" i="2"/>
  <c r="H771" i="2"/>
  <c r="K771" i="2" s="1"/>
  <c r="AC770" i="2"/>
  <c r="H770" i="2"/>
  <c r="K770" i="2" s="1"/>
  <c r="M770" i="2" s="1"/>
  <c r="N770" i="2" s="1"/>
  <c r="AC769" i="2"/>
  <c r="H769" i="2"/>
  <c r="K769" i="2" s="1"/>
  <c r="M769" i="2" s="1"/>
  <c r="N769" i="2" s="1"/>
  <c r="AC768" i="2"/>
  <c r="K768" i="2"/>
  <c r="M768" i="2" s="1"/>
  <c r="N768" i="2" s="1"/>
  <c r="H768" i="2"/>
  <c r="AC767" i="2"/>
  <c r="N767" i="2"/>
  <c r="M767" i="2"/>
  <c r="H767" i="2"/>
  <c r="K767" i="2" s="1"/>
  <c r="AC766" i="2"/>
  <c r="H766" i="2"/>
  <c r="K766" i="2" s="1"/>
  <c r="M766" i="2" s="1"/>
  <c r="N766" i="2" s="1"/>
  <c r="AC765" i="2"/>
  <c r="K765" i="2"/>
  <c r="M765" i="2" s="1"/>
  <c r="N765" i="2" s="1"/>
  <c r="H765" i="2"/>
  <c r="AC764" i="2"/>
  <c r="M764" i="2"/>
  <c r="N764" i="2" s="1"/>
  <c r="K764" i="2"/>
  <c r="H764" i="2"/>
  <c r="AC763" i="2"/>
  <c r="M763" i="2"/>
  <c r="N763" i="2" s="1"/>
  <c r="H763" i="2"/>
  <c r="K763" i="2" s="1"/>
  <c r="AC762" i="2"/>
  <c r="M762" i="2"/>
  <c r="N762" i="2" s="1"/>
  <c r="H762" i="2"/>
  <c r="AC761" i="2"/>
  <c r="M761" i="2"/>
  <c r="N761" i="2" s="1"/>
  <c r="H761" i="2"/>
  <c r="K761" i="2" s="1"/>
  <c r="AC760" i="2"/>
  <c r="K760" i="2"/>
  <c r="M760" i="2" s="1"/>
  <c r="N760" i="2" s="1"/>
  <c r="H760" i="2"/>
  <c r="AC759" i="2"/>
  <c r="K759" i="2"/>
  <c r="M759" i="2" s="1"/>
  <c r="N759" i="2" s="1"/>
  <c r="H759" i="2"/>
  <c r="AC758" i="2"/>
  <c r="M758" i="2"/>
  <c r="N758" i="2" s="1"/>
  <c r="K758" i="2"/>
  <c r="H758" i="2"/>
  <c r="AC757" i="2"/>
  <c r="H757" i="2"/>
  <c r="K757" i="2" s="1"/>
  <c r="M757" i="2" s="1"/>
  <c r="N757" i="2" s="1"/>
  <c r="AC756" i="2"/>
  <c r="H756" i="2"/>
  <c r="K756" i="2" s="1"/>
  <c r="M756" i="2" s="1"/>
  <c r="N756" i="2" s="1"/>
  <c r="AC755" i="2"/>
  <c r="H755" i="2"/>
  <c r="K755" i="2" s="1"/>
  <c r="M755" i="2" s="1"/>
  <c r="N755" i="2" s="1"/>
  <c r="AC754" i="2"/>
  <c r="M754" i="2"/>
  <c r="N754" i="2" s="1"/>
  <c r="K754" i="2"/>
  <c r="H754" i="2"/>
  <c r="AC753" i="2"/>
  <c r="H753" i="2"/>
  <c r="K753" i="2" s="1"/>
  <c r="M753" i="2" s="1"/>
  <c r="N753" i="2" s="1"/>
  <c r="AC752" i="2"/>
  <c r="H752" i="2"/>
  <c r="K752" i="2" s="1"/>
  <c r="M752" i="2" s="1"/>
  <c r="N752" i="2" s="1"/>
  <c r="AC751" i="2"/>
  <c r="H751" i="2"/>
  <c r="K751" i="2" s="1"/>
  <c r="M751" i="2" s="1"/>
  <c r="N751" i="2" s="1"/>
  <c r="AC750" i="2"/>
  <c r="M750" i="2"/>
  <c r="N750" i="2" s="1"/>
  <c r="K750" i="2"/>
  <c r="H750" i="2"/>
  <c r="AC749" i="2"/>
  <c r="H749" i="2"/>
  <c r="K749" i="2" s="1"/>
  <c r="M749" i="2" s="1"/>
  <c r="N749" i="2" s="1"/>
  <c r="AC748" i="2"/>
  <c r="H748" i="2"/>
  <c r="K748" i="2" s="1"/>
  <c r="M748" i="2" s="1"/>
  <c r="N748" i="2" s="1"/>
  <c r="AC747" i="2"/>
  <c r="H747" i="2"/>
  <c r="K747" i="2" s="1"/>
  <c r="M747" i="2" s="1"/>
  <c r="AC746" i="2"/>
  <c r="N746" i="2"/>
  <c r="K746" i="2"/>
  <c r="M746" i="2" s="1"/>
  <c r="H746" i="2"/>
  <c r="AC745" i="2"/>
  <c r="K745" i="2"/>
  <c r="M745" i="2" s="1"/>
  <c r="N745" i="2" s="1"/>
  <c r="H745" i="2"/>
  <c r="AC744" i="2"/>
  <c r="K744" i="2"/>
  <c r="M744" i="2" s="1"/>
  <c r="N744" i="2" s="1"/>
  <c r="H744" i="2"/>
  <c r="AC743" i="2"/>
  <c r="N743" i="2"/>
  <c r="H743" i="2"/>
  <c r="K743" i="2" s="1"/>
  <c r="M743" i="2" s="1"/>
  <c r="AC742" i="2"/>
  <c r="K742" i="2"/>
  <c r="M742" i="2" s="1"/>
  <c r="N742" i="2" s="1"/>
  <c r="H742" i="2"/>
  <c r="AC728" i="2"/>
  <c r="K728" i="2"/>
  <c r="M728" i="2" s="1"/>
  <c r="N728" i="2" s="1"/>
  <c r="H728" i="2"/>
  <c r="AC727" i="2"/>
  <c r="K727" i="2"/>
  <c r="M727" i="2" s="1"/>
  <c r="N727" i="2" s="1"/>
  <c r="H727" i="2"/>
  <c r="AC726" i="2"/>
  <c r="N726" i="2"/>
  <c r="H726" i="2"/>
  <c r="K726" i="2" s="1"/>
  <c r="M726" i="2" s="1"/>
  <c r="AC725" i="2"/>
  <c r="K725" i="2"/>
  <c r="M725" i="2" s="1"/>
  <c r="N725" i="2" s="1"/>
  <c r="H725" i="2"/>
  <c r="AC724" i="2"/>
  <c r="N724" i="2"/>
  <c r="M724" i="2"/>
  <c r="H724" i="2"/>
  <c r="AC723" i="2"/>
  <c r="H723" i="2"/>
  <c r="K723" i="2" s="1"/>
  <c r="M723" i="2" s="1"/>
  <c r="N723" i="2" s="1"/>
  <c r="AC722" i="2"/>
  <c r="M722" i="2"/>
  <c r="N722" i="2" s="1"/>
  <c r="K722" i="2"/>
  <c r="H722" i="2"/>
  <c r="AC721" i="2"/>
  <c r="M721" i="2"/>
  <c r="N721" i="2" s="1"/>
  <c r="H721" i="2"/>
  <c r="K721" i="2" s="1"/>
  <c r="AC720" i="2"/>
  <c r="H720" i="2"/>
  <c r="K720" i="2" s="1"/>
  <c r="M720" i="2" s="1"/>
  <c r="N720" i="2" s="1"/>
  <c r="AC719" i="2"/>
  <c r="H719" i="2"/>
  <c r="K719" i="2" s="1"/>
  <c r="M719" i="2" s="1"/>
  <c r="N719" i="2" s="1"/>
  <c r="AC718" i="2"/>
  <c r="M718" i="2"/>
  <c r="N718" i="2" s="1"/>
  <c r="K718" i="2"/>
  <c r="H718" i="2"/>
  <c r="AC717" i="2"/>
  <c r="M717" i="2"/>
  <c r="N717" i="2" s="1"/>
  <c r="H717" i="2"/>
  <c r="K717" i="2" s="1"/>
  <c r="AC716" i="2"/>
  <c r="H716" i="2"/>
  <c r="K716" i="2" s="1"/>
  <c r="M716" i="2" s="1"/>
  <c r="N716" i="2" s="1"/>
  <c r="AC715" i="2"/>
  <c r="H715" i="2"/>
  <c r="K715" i="2" s="1"/>
  <c r="M715" i="2" s="1"/>
  <c r="N715" i="2" s="1"/>
  <c r="AC713" i="2"/>
  <c r="K713" i="2"/>
  <c r="M713" i="2" s="1"/>
  <c r="H713" i="2"/>
  <c r="AC712" i="2"/>
  <c r="K712" i="2"/>
  <c r="M712" i="2" s="1"/>
  <c r="N712" i="2" s="1"/>
  <c r="H712" i="2"/>
  <c r="AC711" i="2"/>
  <c r="H711" i="2"/>
  <c r="K711" i="2" s="1"/>
  <c r="M711" i="2" s="1"/>
  <c r="AC710" i="2"/>
  <c r="M710" i="2"/>
  <c r="N710" i="2" s="1"/>
  <c r="K710" i="2"/>
  <c r="H710" i="2"/>
  <c r="AC709" i="2"/>
  <c r="H709" i="2"/>
  <c r="K709" i="2" s="1"/>
  <c r="M709" i="2" s="1"/>
  <c r="N709" i="2" s="1"/>
  <c r="AC708" i="2"/>
  <c r="M708" i="2"/>
  <c r="N708" i="2" s="1"/>
  <c r="H708" i="2"/>
  <c r="K708" i="2" s="1"/>
  <c r="AC707" i="2"/>
  <c r="H707" i="2"/>
  <c r="K707" i="2" s="1"/>
  <c r="M707" i="2" s="1"/>
  <c r="N707" i="2" s="1"/>
  <c r="AC706" i="2"/>
  <c r="M706" i="2"/>
  <c r="N706" i="2" s="1"/>
  <c r="K706" i="2"/>
  <c r="H706" i="2"/>
  <c r="AC705" i="2"/>
  <c r="H705" i="2"/>
  <c r="K705" i="2" s="1"/>
  <c r="M705" i="2" s="1"/>
  <c r="N705" i="2" s="1"/>
  <c r="AC704" i="2"/>
  <c r="M704" i="2"/>
  <c r="N704" i="2" s="1"/>
  <c r="H704" i="2"/>
  <c r="K704" i="2" s="1"/>
  <c r="AC703" i="2"/>
  <c r="H703" i="2"/>
  <c r="K703" i="2" s="1"/>
  <c r="M703" i="2" s="1"/>
  <c r="N703" i="2" s="1"/>
  <c r="AC702" i="2"/>
  <c r="M702" i="2"/>
  <c r="N702" i="2" s="1"/>
  <c r="K702" i="2"/>
  <c r="H702" i="2"/>
  <c r="AC701" i="2"/>
  <c r="H701" i="2"/>
  <c r="K701" i="2" s="1"/>
  <c r="M701" i="2" s="1"/>
  <c r="N701" i="2" s="1"/>
  <c r="AC700" i="2"/>
  <c r="M700" i="2"/>
  <c r="N700" i="2" s="1"/>
  <c r="H700" i="2"/>
  <c r="K700" i="2" s="1"/>
  <c r="AC699" i="2"/>
  <c r="H699" i="2"/>
  <c r="K699" i="2" s="1"/>
  <c r="M699" i="2" s="1"/>
  <c r="N699" i="2" s="1"/>
  <c r="AC698" i="2"/>
  <c r="M698" i="2"/>
  <c r="N698" i="2" s="1"/>
  <c r="K698" i="2"/>
  <c r="H698" i="2"/>
  <c r="AC697" i="2"/>
  <c r="H697" i="2"/>
  <c r="K697" i="2" s="1"/>
  <c r="M697" i="2" s="1"/>
  <c r="N697" i="2" s="1"/>
  <c r="AC696" i="2"/>
  <c r="M696" i="2"/>
  <c r="N696" i="2" s="1"/>
  <c r="H696" i="2"/>
  <c r="K696" i="2" s="1"/>
  <c r="AC695" i="2"/>
  <c r="H695" i="2"/>
  <c r="K695" i="2" s="1"/>
  <c r="M695" i="2" s="1"/>
  <c r="AC694" i="2"/>
  <c r="K694" i="2"/>
  <c r="M694" i="2" s="1"/>
  <c r="N694" i="2" s="1"/>
  <c r="H694" i="2"/>
  <c r="AC693" i="2"/>
  <c r="K693" i="2"/>
  <c r="M693" i="2" s="1"/>
  <c r="N693" i="2" s="1"/>
  <c r="H693" i="2"/>
  <c r="AC692" i="2"/>
  <c r="K692" i="2"/>
  <c r="M692" i="2" s="1"/>
  <c r="N692" i="2" s="1"/>
  <c r="H692" i="2"/>
  <c r="AC691" i="2"/>
  <c r="N691" i="2"/>
  <c r="H691" i="2"/>
  <c r="K691" i="2" s="1"/>
  <c r="M691" i="2" s="1"/>
  <c r="AC690" i="2"/>
  <c r="N690" i="2"/>
  <c r="K690" i="2"/>
  <c r="M690" i="2" s="1"/>
  <c r="H690" i="2"/>
  <c r="AC689" i="2"/>
  <c r="K689" i="2"/>
  <c r="M689" i="2" s="1"/>
  <c r="N689" i="2" s="1"/>
  <c r="H689" i="2"/>
  <c r="AC688" i="2"/>
  <c r="K688" i="2"/>
  <c r="M688" i="2" s="1"/>
  <c r="N688" i="2" s="1"/>
  <c r="H688" i="2"/>
  <c r="AC687" i="2"/>
  <c r="M687" i="2"/>
  <c r="K687" i="2"/>
  <c r="H687" i="2"/>
  <c r="AC686" i="2"/>
  <c r="H686" i="2"/>
  <c r="K686" i="2" s="1"/>
  <c r="M686" i="2" s="1"/>
  <c r="N686" i="2" s="1"/>
  <c r="AC685" i="2"/>
  <c r="M685" i="2"/>
  <c r="N685" i="2" s="1"/>
  <c r="H685" i="2"/>
  <c r="K685" i="2" s="1"/>
  <c r="AC684" i="2"/>
  <c r="H684" i="2"/>
  <c r="K684" i="2" s="1"/>
  <c r="M684" i="2" s="1"/>
  <c r="N684" i="2" s="1"/>
  <c r="AC683" i="2"/>
  <c r="M683" i="2"/>
  <c r="N683" i="2" s="1"/>
  <c r="K683" i="2"/>
  <c r="H683" i="2"/>
  <c r="AC682" i="2"/>
  <c r="H682" i="2"/>
  <c r="K682" i="2" s="1"/>
  <c r="M682" i="2" s="1"/>
  <c r="N682" i="2" s="1"/>
  <c r="AC681" i="2"/>
  <c r="M681" i="2"/>
  <c r="N681" i="2" s="1"/>
  <c r="H681" i="2"/>
  <c r="K681" i="2" s="1"/>
  <c r="AC680" i="2"/>
  <c r="H680" i="2"/>
  <c r="K680" i="2" s="1"/>
  <c r="M680" i="2" s="1"/>
  <c r="AC679" i="2"/>
  <c r="K679" i="2"/>
  <c r="M679" i="2" s="1"/>
  <c r="N679" i="2" s="1"/>
  <c r="H679" i="2"/>
  <c r="AC678" i="2"/>
  <c r="K678" i="2"/>
  <c r="M678" i="2" s="1"/>
  <c r="N678" i="2" s="1"/>
  <c r="H678" i="2"/>
  <c r="AC677" i="2"/>
  <c r="K677" i="2"/>
  <c r="M677" i="2" s="1"/>
  <c r="N677" i="2" s="1"/>
  <c r="H677" i="2"/>
  <c r="AC676" i="2"/>
  <c r="N676" i="2"/>
  <c r="H676" i="2"/>
  <c r="K676" i="2" s="1"/>
  <c r="M676" i="2" s="1"/>
  <c r="AC675" i="2"/>
  <c r="N675" i="2"/>
  <c r="K675" i="2"/>
  <c r="M675" i="2" s="1"/>
  <c r="H675" i="2"/>
  <c r="AC674" i="2"/>
  <c r="K674" i="2"/>
  <c r="M674" i="2" s="1"/>
  <c r="N674" i="2" s="1"/>
  <c r="H674" i="2"/>
  <c r="AC673" i="2"/>
  <c r="K673" i="2"/>
  <c r="M673" i="2" s="1"/>
  <c r="N673" i="2" s="1"/>
  <c r="H673" i="2"/>
  <c r="AC672" i="2"/>
  <c r="H672" i="2"/>
  <c r="K672" i="2" s="1"/>
  <c r="M672" i="2" s="1"/>
  <c r="N672" i="2" s="1"/>
  <c r="AC671" i="2"/>
  <c r="K671" i="2"/>
  <c r="M671" i="2" s="1"/>
  <c r="N671" i="2" s="1"/>
  <c r="H671" i="2"/>
  <c r="AC670" i="2"/>
  <c r="N670" i="2"/>
  <c r="K670" i="2"/>
  <c r="M670" i="2" s="1"/>
  <c r="H670" i="2"/>
  <c r="AC669" i="2"/>
  <c r="K669" i="2"/>
  <c r="M669" i="2" s="1"/>
  <c r="N669" i="2" s="1"/>
  <c r="H669" i="2"/>
  <c r="AC668" i="2"/>
  <c r="N668" i="2"/>
  <c r="H668" i="2"/>
  <c r="K668" i="2" s="1"/>
  <c r="M668" i="2" s="1"/>
  <c r="AC667" i="2"/>
  <c r="N667" i="2"/>
  <c r="K667" i="2"/>
  <c r="M667" i="2" s="1"/>
  <c r="H667" i="2"/>
  <c r="AC666" i="2"/>
  <c r="N666" i="2"/>
  <c r="K666" i="2"/>
  <c r="M666" i="2" s="1"/>
  <c r="H666" i="2"/>
  <c r="AC665" i="2"/>
  <c r="K665" i="2"/>
  <c r="M665" i="2" s="1"/>
  <c r="N665" i="2" s="1"/>
  <c r="H665" i="2"/>
  <c r="AC664" i="2"/>
  <c r="H664" i="2"/>
  <c r="K664" i="2" s="1"/>
  <c r="M664" i="2" s="1"/>
  <c r="N664" i="2" s="1"/>
  <c r="AC663" i="2"/>
  <c r="K663" i="2"/>
  <c r="M663" i="2" s="1"/>
  <c r="N663" i="2" s="1"/>
  <c r="H663" i="2"/>
  <c r="AC662" i="2"/>
  <c r="K662" i="2"/>
  <c r="M662" i="2" s="1"/>
  <c r="N662" i="2" s="1"/>
  <c r="H662" i="2"/>
  <c r="AC661" i="2"/>
  <c r="K661" i="2"/>
  <c r="M661" i="2" s="1"/>
  <c r="N661" i="2" s="1"/>
  <c r="H661" i="2"/>
  <c r="AC660" i="2"/>
  <c r="N660" i="2"/>
  <c r="H660" i="2"/>
  <c r="K660" i="2" s="1"/>
  <c r="M660" i="2" s="1"/>
  <c r="AC659" i="2"/>
  <c r="N659" i="2"/>
  <c r="K659" i="2"/>
  <c r="M659" i="2" s="1"/>
  <c r="H659" i="2"/>
  <c r="AC658" i="2"/>
  <c r="K658" i="2"/>
  <c r="M658" i="2" s="1"/>
  <c r="N658" i="2" s="1"/>
  <c r="H658" i="2"/>
  <c r="AC657" i="2"/>
  <c r="K657" i="2"/>
  <c r="M657" i="2" s="1"/>
  <c r="N657" i="2" s="1"/>
  <c r="H657" i="2"/>
  <c r="AC656" i="2"/>
  <c r="H656" i="2"/>
  <c r="K656" i="2" s="1"/>
  <c r="M656" i="2" s="1"/>
  <c r="N656" i="2" s="1"/>
  <c r="AC655" i="2"/>
  <c r="K655" i="2"/>
  <c r="M655" i="2" s="1"/>
  <c r="N655" i="2" s="1"/>
  <c r="H655" i="2"/>
  <c r="AC654" i="2"/>
  <c r="N654" i="2"/>
  <c r="K654" i="2"/>
  <c r="M654" i="2" s="1"/>
  <c r="H654" i="2"/>
  <c r="AC653" i="2"/>
  <c r="K653" i="2"/>
  <c r="M653" i="2" s="1"/>
  <c r="N653" i="2" s="1"/>
  <c r="H653" i="2"/>
  <c r="AC652" i="2"/>
  <c r="N652" i="2"/>
  <c r="H652" i="2"/>
  <c r="K652" i="2" s="1"/>
  <c r="M652" i="2" s="1"/>
  <c r="AC651" i="2"/>
  <c r="N651" i="2"/>
  <c r="K651" i="2"/>
  <c r="M651" i="2" s="1"/>
  <c r="H651" i="2"/>
  <c r="AC650" i="2"/>
  <c r="K650" i="2"/>
  <c r="M650" i="2" s="1"/>
  <c r="N650" i="2" s="1"/>
  <c r="H650" i="2"/>
  <c r="AC649" i="2"/>
  <c r="K649" i="2"/>
  <c r="M649" i="2" s="1"/>
  <c r="N649" i="2" s="1"/>
  <c r="H649" i="2"/>
  <c r="AC648" i="2"/>
  <c r="H648" i="2"/>
  <c r="K648" i="2" s="1"/>
  <c r="M648" i="2" s="1"/>
  <c r="N648" i="2" s="1"/>
  <c r="AC647" i="2"/>
  <c r="K647" i="2"/>
  <c r="M647" i="2" s="1"/>
  <c r="N647" i="2" s="1"/>
  <c r="H647" i="2"/>
  <c r="AC646" i="2"/>
  <c r="K646" i="2"/>
  <c r="M646" i="2" s="1"/>
  <c r="N646" i="2" s="1"/>
  <c r="H646" i="2"/>
  <c r="AC645" i="2"/>
  <c r="K645" i="2"/>
  <c r="M645" i="2" s="1"/>
  <c r="N645" i="2" s="1"/>
  <c r="H645" i="2"/>
  <c r="AC644" i="2"/>
  <c r="N644" i="2"/>
  <c r="H644" i="2"/>
  <c r="K644" i="2" s="1"/>
  <c r="M644" i="2" s="1"/>
  <c r="AC643" i="2"/>
  <c r="N643" i="2"/>
  <c r="K643" i="2"/>
  <c r="M643" i="2" s="1"/>
  <c r="H643" i="2"/>
  <c r="AC642" i="2"/>
  <c r="K642" i="2"/>
  <c r="M642" i="2" s="1"/>
  <c r="N642" i="2" s="1"/>
  <c r="H642" i="2"/>
  <c r="AC641" i="2"/>
  <c r="K641" i="2"/>
  <c r="M641" i="2" s="1"/>
  <c r="N641" i="2" s="1"/>
  <c r="H641" i="2"/>
  <c r="AC640" i="2"/>
  <c r="H640" i="2"/>
  <c r="K640" i="2" s="1"/>
  <c r="M640" i="2" s="1"/>
  <c r="N640" i="2" s="1"/>
  <c r="AC639" i="2"/>
  <c r="K639" i="2"/>
  <c r="M639" i="2" s="1"/>
  <c r="N639" i="2" s="1"/>
  <c r="H639" i="2"/>
  <c r="AC638" i="2"/>
  <c r="N638" i="2"/>
  <c r="K638" i="2"/>
  <c r="M638" i="2" s="1"/>
  <c r="H638" i="2"/>
  <c r="AC637" i="2"/>
  <c r="K637" i="2"/>
  <c r="M637" i="2" s="1"/>
  <c r="N637" i="2" s="1"/>
  <c r="H637" i="2"/>
  <c r="AC636" i="2"/>
  <c r="N636" i="2"/>
  <c r="H636" i="2"/>
  <c r="K636" i="2" s="1"/>
  <c r="M636" i="2" s="1"/>
  <c r="AC635" i="2"/>
  <c r="N635" i="2"/>
  <c r="K635" i="2"/>
  <c r="M635" i="2" s="1"/>
  <c r="H635" i="2"/>
  <c r="AC634" i="2"/>
  <c r="K634" i="2"/>
  <c r="M634" i="2" s="1"/>
  <c r="N634" i="2" s="1"/>
  <c r="H634" i="2"/>
  <c r="AC633" i="2"/>
  <c r="K633" i="2"/>
  <c r="M633" i="2" s="1"/>
  <c r="N633" i="2" s="1"/>
  <c r="H633" i="2"/>
  <c r="AC632" i="2"/>
  <c r="H632" i="2"/>
  <c r="K632" i="2" s="1"/>
  <c r="M632" i="2" s="1"/>
  <c r="N632" i="2" s="1"/>
  <c r="AC631" i="2"/>
  <c r="K631" i="2"/>
  <c r="M631" i="2" s="1"/>
  <c r="N631" i="2" s="1"/>
  <c r="H631" i="2"/>
  <c r="AC630" i="2"/>
  <c r="K630" i="2"/>
  <c r="M630" i="2" s="1"/>
  <c r="N630" i="2" s="1"/>
  <c r="H630" i="2"/>
  <c r="AC629" i="2"/>
  <c r="K629" i="2"/>
  <c r="M629" i="2" s="1"/>
  <c r="N629" i="2" s="1"/>
  <c r="H629" i="2"/>
  <c r="AC628" i="2"/>
  <c r="N628" i="2"/>
  <c r="H628" i="2"/>
  <c r="K628" i="2" s="1"/>
  <c r="M628" i="2" s="1"/>
  <c r="AC627" i="2"/>
  <c r="N627" i="2"/>
  <c r="K627" i="2"/>
  <c r="M627" i="2" s="1"/>
  <c r="H627" i="2"/>
  <c r="AC626" i="2"/>
  <c r="K626" i="2"/>
  <c r="M626" i="2" s="1"/>
  <c r="N626" i="2" s="1"/>
  <c r="H626" i="2"/>
  <c r="AC625" i="2"/>
  <c r="K625" i="2"/>
  <c r="M625" i="2" s="1"/>
  <c r="N625" i="2" s="1"/>
  <c r="H625" i="2"/>
  <c r="AC624" i="2"/>
  <c r="H624" i="2"/>
  <c r="K624" i="2" s="1"/>
  <c r="M624" i="2" s="1"/>
  <c r="N624" i="2" s="1"/>
  <c r="AC623" i="2"/>
  <c r="K623" i="2"/>
  <c r="M623" i="2" s="1"/>
  <c r="N623" i="2" s="1"/>
  <c r="H623" i="2"/>
  <c r="AC622" i="2"/>
  <c r="N622" i="2"/>
  <c r="K622" i="2"/>
  <c r="M622" i="2" s="1"/>
  <c r="H622" i="2"/>
  <c r="AC621" i="2"/>
  <c r="K621" i="2"/>
  <c r="M621" i="2" s="1"/>
  <c r="N621" i="2" s="1"/>
  <c r="H621" i="2"/>
  <c r="AC620" i="2"/>
  <c r="H620" i="2"/>
  <c r="K620" i="2" s="1"/>
  <c r="M620" i="2" s="1"/>
  <c r="N620" i="2" s="1"/>
  <c r="AC619" i="2"/>
  <c r="H619" i="2"/>
  <c r="K619" i="2" s="1"/>
  <c r="M619" i="2" s="1"/>
  <c r="N619" i="2" s="1"/>
  <c r="AC618" i="2"/>
  <c r="K618" i="2"/>
  <c r="M618" i="2" s="1"/>
  <c r="N618" i="2" s="1"/>
  <c r="H618" i="2"/>
  <c r="AC617" i="2"/>
  <c r="K617" i="2"/>
  <c r="M617" i="2" s="1"/>
  <c r="N617" i="2" s="1"/>
  <c r="H617" i="2"/>
  <c r="AC616" i="2"/>
  <c r="M616" i="2"/>
  <c r="N616" i="2" s="1"/>
  <c r="H616" i="2"/>
  <c r="K616" i="2" s="1"/>
  <c r="AC615" i="2"/>
  <c r="H615" i="2"/>
  <c r="K615" i="2" s="1"/>
  <c r="M615" i="2" s="1"/>
  <c r="N615" i="2" s="1"/>
  <c r="AC614" i="2"/>
  <c r="K614" i="2"/>
  <c r="M614" i="2" s="1"/>
  <c r="N614" i="2" s="1"/>
  <c r="H614" i="2"/>
  <c r="AC613" i="2"/>
  <c r="K613" i="2"/>
  <c r="M613" i="2" s="1"/>
  <c r="N613" i="2" s="1"/>
  <c r="H613" i="2"/>
  <c r="AC612" i="2"/>
  <c r="K612" i="2"/>
  <c r="M612" i="2" s="1"/>
  <c r="H612" i="2"/>
  <c r="AC611" i="2"/>
  <c r="H611" i="2"/>
  <c r="K611" i="2" s="1"/>
  <c r="M611" i="2" s="1"/>
  <c r="N611" i="2" s="1"/>
  <c r="AC610" i="2"/>
  <c r="M610" i="2"/>
  <c r="N610" i="2" s="1"/>
  <c r="H610" i="2"/>
  <c r="K610" i="2" s="1"/>
  <c r="AC609" i="2"/>
  <c r="H609" i="2"/>
  <c r="K609" i="2" s="1"/>
  <c r="M609" i="2" s="1"/>
  <c r="N609" i="2" s="1"/>
  <c r="AC608" i="2"/>
  <c r="M608" i="2"/>
  <c r="N608" i="2" s="1"/>
  <c r="K608" i="2"/>
  <c r="H608" i="2"/>
  <c r="AC607" i="2"/>
  <c r="M607" i="2"/>
  <c r="N607" i="2" s="1"/>
  <c r="H607" i="2"/>
  <c r="K607" i="2" s="1"/>
  <c r="AC606" i="2"/>
  <c r="M606" i="2"/>
  <c r="N606" i="2" s="1"/>
  <c r="H606" i="2"/>
  <c r="K606" i="2" s="1"/>
  <c r="AC605" i="2"/>
  <c r="N605" i="2"/>
  <c r="H605" i="2"/>
  <c r="K605" i="2" s="1"/>
  <c r="M605" i="2" s="1"/>
  <c r="AC604" i="2"/>
  <c r="M604" i="2"/>
  <c r="N604" i="2" s="1"/>
  <c r="K604" i="2"/>
  <c r="H604" i="2"/>
  <c r="AC603" i="2"/>
  <c r="H603" i="2"/>
  <c r="K603" i="2" s="1"/>
  <c r="M603" i="2" s="1"/>
  <c r="N603" i="2" s="1"/>
  <c r="AC602" i="2"/>
  <c r="H602" i="2"/>
  <c r="K602" i="2" s="1"/>
  <c r="M602" i="2" s="1"/>
  <c r="N602" i="2" s="1"/>
  <c r="AC601" i="2"/>
  <c r="H601" i="2"/>
  <c r="K601" i="2" s="1"/>
  <c r="M601" i="2" s="1"/>
  <c r="N601" i="2" s="1"/>
  <c r="AC600" i="2"/>
  <c r="H600" i="2"/>
  <c r="K600" i="2" s="1"/>
  <c r="M600" i="2" s="1"/>
  <c r="AC599" i="2"/>
  <c r="K599" i="2"/>
  <c r="M599" i="2" s="1"/>
  <c r="N599" i="2" s="1"/>
  <c r="H599" i="2"/>
  <c r="AC598" i="2"/>
  <c r="K598" i="2"/>
  <c r="M598" i="2" s="1"/>
  <c r="N598" i="2" s="1"/>
  <c r="H598" i="2"/>
  <c r="AC597" i="2"/>
  <c r="M597" i="2"/>
  <c r="N597" i="2" s="1"/>
  <c r="H597" i="2"/>
  <c r="K597" i="2" s="1"/>
  <c r="AC596" i="2"/>
  <c r="K596" i="2"/>
  <c r="M596" i="2" s="1"/>
  <c r="N596" i="2" s="1"/>
  <c r="H596" i="2"/>
  <c r="AC595" i="2"/>
  <c r="N595" i="2"/>
  <c r="K595" i="2"/>
  <c r="M595" i="2" s="1"/>
  <c r="H595" i="2"/>
  <c r="AC594" i="2"/>
  <c r="K594" i="2"/>
  <c r="M594" i="2" s="1"/>
  <c r="N594" i="2" s="1"/>
  <c r="H594" i="2"/>
  <c r="AC593" i="2"/>
  <c r="H593" i="2"/>
  <c r="K593" i="2" s="1"/>
  <c r="M593" i="2" s="1"/>
  <c r="N593" i="2" s="1"/>
  <c r="AC592" i="2"/>
  <c r="K592" i="2"/>
  <c r="M592" i="2" s="1"/>
  <c r="N592" i="2" s="1"/>
  <c r="H592" i="2"/>
  <c r="AC591" i="2"/>
  <c r="K591" i="2"/>
  <c r="M591" i="2" s="1"/>
  <c r="N591" i="2" s="1"/>
  <c r="H591" i="2"/>
  <c r="AC590" i="2"/>
  <c r="K590" i="2"/>
  <c r="M590" i="2" s="1"/>
  <c r="N590" i="2" s="1"/>
  <c r="H590" i="2"/>
  <c r="AC589" i="2"/>
  <c r="N589" i="2"/>
  <c r="H589" i="2"/>
  <c r="K589" i="2" s="1"/>
  <c r="M589" i="2" s="1"/>
  <c r="AC588" i="2"/>
  <c r="H588" i="2"/>
  <c r="K588" i="2" s="1"/>
  <c r="M588" i="2" s="1"/>
  <c r="N588" i="2" s="1"/>
  <c r="AC587" i="2"/>
  <c r="K587" i="2"/>
  <c r="M587" i="2" s="1"/>
  <c r="N587" i="2" s="1"/>
  <c r="H587" i="2"/>
  <c r="AC586" i="2"/>
  <c r="K586" i="2"/>
  <c r="M586" i="2" s="1"/>
  <c r="N586" i="2" s="1"/>
  <c r="H586" i="2"/>
  <c r="AC585" i="2"/>
  <c r="N585" i="2"/>
  <c r="M585" i="2"/>
  <c r="H585" i="2"/>
  <c r="K585" i="2" s="1"/>
  <c r="AC584" i="2"/>
  <c r="H584" i="2"/>
  <c r="K584" i="2" s="1"/>
  <c r="M584" i="2" s="1"/>
  <c r="N584" i="2" s="1"/>
  <c r="AC583" i="2"/>
  <c r="K583" i="2"/>
  <c r="M583" i="2" s="1"/>
  <c r="N583" i="2" s="1"/>
  <c r="H583" i="2"/>
  <c r="AC582" i="2"/>
  <c r="K582" i="2"/>
  <c r="M582" i="2" s="1"/>
  <c r="N582" i="2" s="1"/>
  <c r="H582" i="2"/>
  <c r="AC581" i="2"/>
  <c r="H581" i="2"/>
  <c r="K581" i="2" s="1"/>
  <c r="M581" i="2" s="1"/>
  <c r="N581" i="2" s="1"/>
  <c r="AC580" i="2"/>
  <c r="N580" i="2"/>
  <c r="K580" i="2"/>
  <c r="M580" i="2" s="1"/>
  <c r="H580" i="2"/>
  <c r="AC579" i="2"/>
  <c r="N579" i="2"/>
  <c r="K579" i="2"/>
  <c r="M579" i="2" s="1"/>
  <c r="H579" i="2"/>
  <c r="AC578" i="2"/>
  <c r="K578" i="2"/>
  <c r="M578" i="2" s="1"/>
  <c r="N578" i="2" s="1"/>
  <c r="H578" i="2"/>
  <c r="AC577" i="2"/>
  <c r="H577" i="2"/>
  <c r="K577" i="2" s="1"/>
  <c r="M577" i="2" s="1"/>
  <c r="N577" i="2" s="1"/>
  <c r="AC576" i="2"/>
  <c r="H576" i="2"/>
  <c r="K576" i="2" s="1"/>
  <c r="M576" i="2" s="1"/>
  <c r="AC575" i="2"/>
  <c r="H575" i="2"/>
  <c r="K575" i="2" s="1"/>
  <c r="M575" i="2" s="1"/>
  <c r="N575" i="2" s="1"/>
  <c r="AC574" i="2"/>
  <c r="H574" i="2"/>
  <c r="K574" i="2" s="1"/>
  <c r="M574" i="2" s="1"/>
  <c r="N574" i="2" s="1"/>
  <c r="AC573" i="2"/>
  <c r="H573" i="2"/>
  <c r="K573" i="2" s="1"/>
  <c r="M573" i="2" s="1"/>
  <c r="AC572" i="2"/>
  <c r="K572" i="2"/>
  <c r="M572" i="2" s="1"/>
  <c r="N572" i="2" s="1"/>
  <c r="H572" i="2"/>
  <c r="AC571" i="2"/>
  <c r="K571" i="2"/>
  <c r="M571" i="2" s="1"/>
  <c r="N571" i="2" s="1"/>
  <c r="H571" i="2"/>
  <c r="AC570" i="2"/>
  <c r="N570" i="2"/>
  <c r="M570" i="2"/>
  <c r="K570" i="2"/>
  <c r="H570" i="2"/>
  <c r="AC569" i="2"/>
  <c r="H569" i="2"/>
  <c r="K569" i="2" s="1"/>
  <c r="M569" i="2" s="1"/>
  <c r="N569" i="2" s="1"/>
  <c r="AC568" i="2"/>
  <c r="N568" i="2"/>
  <c r="M568" i="2"/>
  <c r="K568" i="2"/>
  <c r="H568" i="2"/>
  <c r="AC567" i="2"/>
  <c r="H567" i="2"/>
  <c r="K567" i="2" s="1"/>
  <c r="M567" i="2" s="1"/>
  <c r="N567" i="2" s="1"/>
  <c r="AC566" i="2"/>
  <c r="M566" i="2"/>
  <c r="N566" i="2" s="1"/>
  <c r="K566" i="2"/>
  <c r="H566" i="2"/>
  <c r="AC565" i="2"/>
  <c r="N565" i="2"/>
  <c r="K565" i="2"/>
  <c r="M565" i="2" s="1"/>
  <c r="H565" i="2"/>
  <c r="AC564" i="2"/>
  <c r="K564" i="2"/>
  <c r="M564" i="2" s="1"/>
  <c r="N564" i="2" s="1"/>
  <c r="H564" i="2"/>
  <c r="AC563" i="2"/>
  <c r="H563" i="2"/>
  <c r="K563" i="2" s="1"/>
  <c r="M563" i="2" s="1"/>
  <c r="N563" i="2" s="1"/>
  <c r="AC562" i="2"/>
  <c r="M562" i="2"/>
  <c r="N562" i="2" s="1"/>
  <c r="K562" i="2"/>
  <c r="H562" i="2"/>
  <c r="AC561" i="2"/>
  <c r="H561" i="2"/>
  <c r="K561" i="2" s="1"/>
  <c r="M561" i="2" s="1"/>
  <c r="N561" i="2" s="1"/>
  <c r="AC560" i="2"/>
  <c r="K560" i="2"/>
  <c r="M560" i="2" s="1"/>
  <c r="N560" i="2" s="1"/>
  <c r="H560" i="2"/>
  <c r="AC559" i="2"/>
  <c r="K559" i="2"/>
  <c r="M559" i="2" s="1"/>
  <c r="N559" i="2" s="1"/>
  <c r="H559" i="2"/>
  <c r="AC558" i="2"/>
  <c r="M558" i="2"/>
  <c r="N558" i="2" s="1"/>
  <c r="K558" i="2"/>
  <c r="H558" i="2"/>
  <c r="AC557" i="2"/>
  <c r="H557" i="2"/>
  <c r="K557" i="2" s="1"/>
  <c r="M557" i="2" s="1"/>
  <c r="N557" i="2" s="1"/>
  <c r="AC556" i="2"/>
  <c r="M556" i="2"/>
  <c r="N556" i="2" s="1"/>
  <c r="K556" i="2"/>
  <c r="H556" i="2"/>
  <c r="AC555" i="2"/>
  <c r="N555" i="2"/>
  <c r="H555" i="2"/>
  <c r="K555" i="2" s="1"/>
  <c r="M555" i="2" s="1"/>
  <c r="AC554" i="2"/>
  <c r="K554" i="2"/>
  <c r="M554" i="2" s="1"/>
  <c r="N554" i="2" s="1"/>
  <c r="H554" i="2"/>
  <c r="AC553" i="2"/>
  <c r="N553" i="2"/>
  <c r="K553" i="2"/>
  <c r="M553" i="2" s="1"/>
  <c r="H553" i="2"/>
  <c r="AC552" i="2"/>
  <c r="N552" i="2"/>
  <c r="K552" i="2"/>
  <c r="M552" i="2" s="1"/>
  <c r="H552" i="2"/>
  <c r="AC551" i="2"/>
  <c r="H551" i="2"/>
  <c r="K551" i="2" s="1"/>
  <c r="M551" i="2" s="1"/>
  <c r="N551" i="2" s="1"/>
  <c r="AC550" i="2"/>
  <c r="N550" i="2"/>
  <c r="M550" i="2"/>
  <c r="K550" i="2"/>
  <c r="H550" i="2"/>
  <c r="AC549" i="2"/>
  <c r="H549" i="2"/>
  <c r="K549" i="2" s="1"/>
  <c r="M549" i="2" s="1"/>
  <c r="N549" i="2" s="1"/>
  <c r="AC548" i="2"/>
  <c r="K548" i="2"/>
  <c r="M548" i="2" s="1"/>
  <c r="N548" i="2" s="1"/>
  <c r="H548" i="2"/>
  <c r="AC547" i="2"/>
  <c r="H547" i="2"/>
  <c r="K547" i="2" s="1"/>
  <c r="M547" i="2" s="1"/>
  <c r="N547" i="2" s="1"/>
  <c r="AC546" i="2"/>
  <c r="K546" i="2"/>
  <c r="M546" i="2" s="1"/>
  <c r="N546" i="2" s="1"/>
  <c r="H546" i="2"/>
  <c r="AC545" i="2"/>
  <c r="K545" i="2"/>
  <c r="M545" i="2" s="1"/>
  <c r="N545" i="2" s="1"/>
  <c r="H545" i="2"/>
  <c r="AC544" i="2"/>
  <c r="K544" i="2"/>
  <c r="M544" i="2" s="1"/>
  <c r="N544" i="2" s="1"/>
  <c r="H544" i="2"/>
  <c r="AC543" i="2"/>
  <c r="K543" i="2"/>
  <c r="M543" i="2" s="1"/>
  <c r="N543" i="2" s="1"/>
  <c r="H543" i="2"/>
  <c r="AC542" i="2"/>
  <c r="M542" i="2"/>
  <c r="N542" i="2" s="1"/>
  <c r="K542" i="2"/>
  <c r="H542" i="2"/>
  <c r="AC541" i="2"/>
  <c r="H541" i="2"/>
  <c r="K541" i="2" s="1"/>
  <c r="M541" i="2" s="1"/>
  <c r="N541" i="2" s="1"/>
  <c r="AC540" i="2"/>
  <c r="M540" i="2"/>
  <c r="N540" i="2" s="1"/>
  <c r="K540" i="2"/>
  <c r="H540" i="2"/>
  <c r="AC539" i="2"/>
  <c r="H539" i="2"/>
  <c r="K539" i="2" s="1"/>
  <c r="M539" i="2" s="1"/>
  <c r="N539" i="2" s="1"/>
  <c r="AC538" i="2"/>
  <c r="K538" i="2"/>
  <c r="M538" i="2" s="1"/>
  <c r="N538" i="2" s="1"/>
  <c r="H538" i="2"/>
  <c r="AC537" i="2"/>
  <c r="N537" i="2"/>
  <c r="K537" i="2"/>
  <c r="M537" i="2" s="1"/>
  <c r="H537" i="2"/>
  <c r="AC536" i="2"/>
  <c r="K536" i="2"/>
  <c r="M536" i="2" s="1"/>
  <c r="N536" i="2" s="1"/>
  <c r="H536" i="2"/>
  <c r="AC535" i="2"/>
  <c r="H535" i="2"/>
  <c r="K535" i="2" s="1"/>
  <c r="M535" i="2" s="1"/>
  <c r="N535" i="2" s="1"/>
  <c r="AC534" i="2"/>
  <c r="N534" i="2"/>
  <c r="M534" i="2"/>
  <c r="K534" i="2"/>
  <c r="H534" i="2"/>
  <c r="AC533" i="2"/>
  <c r="H533" i="2"/>
  <c r="K533" i="2" s="1"/>
  <c r="M533" i="2" s="1"/>
  <c r="N533" i="2" s="1"/>
  <c r="AC532" i="2"/>
  <c r="K532" i="2"/>
  <c r="M532" i="2" s="1"/>
  <c r="N532" i="2" s="1"/>
  <c r="H532" i="2"/>
  <c r="AC531" i="2"/>
  <c r="H531" i="2"/>
  <c r="K531" i="2" s="1"/>
  <c r="M531" i="2" s="1"/>
  <c r="N531" i="2" s="1"/>
  <c r="AC530" i="2"/>
  <c r="K530" i="2"/>
  <c r="M530" i="2" s="1"/>
  <c r="N530" i="2" s="1"/>
  <c r="H530" i="2"/>
  <c r="AC529" i="2"/>
  <c r="K529" i="2"/>
  <c r="M529" i="2" s="1"/>
  <c r="N529" i="2" s="1"/>
  <c r="H529" i="2"/>
  <c r="AC528" i="2"/>
  <c r="K528" i="2"/>
  <c r="M528" i="2" s="1"/>
  <c r="N528" i="2" s="1"/>
  <c r="H528" i="2"/>
  <c r="AC527" i="2"/>
  <c r="K527" i="2"/>
  <c r="M527" i="2" s="1"/>
  <c r="N527" i="2" s="1"/>
  <c r="H527" i="2"/>
  <c r="AC526" i="2"/>
  <c r="M526" i="2"/>
  <c r="N526" i="2" s="1"/>
  <c r="K526" i="2"/>
  <c r="H526" i="2"/>
  <c r="AC525" i="2"/>
  <c r="H525" i="2"/>
  <c r="K525" i="2" s="1"/>
  <c r="M525" i="2" s="1"/>
  <c r="AC524" i="2"/>
  <c r="H524" i="2"/>
  <c r="K524" i="2" s="1"/>
  <c r="M524" i="2" s="1"/>
  <c r="N524" i="2" s="1"/>
  <c r="AC523" i="2"/>
  <c r="K523" i="2"/>
  <c r="M523" i="2" s="1"/>
  <c r="N523" i="2" s="1"/>
  <c r="H523" i="2"/>
  <c r="AC522" i="2"/>
  <c r="H522" i="2"/>
  <c r="K522" i="2" s="1"/>
  <c r="M522" i="2" s="1"/>
  <c r="N522" i="2" s="1"/>
  <c r="AC521" i="2"/>
  <c r="M521" i="2"/>
  <c r="N521" i="2" s="1"/>
  <c r="K521" i="2"/>
  <c r="H521" i="2"/>
  <c r="AC520" i="2"/>
  <c r="N520" i="2"/>
  <c r="H520" i="2"/>
  <c r="K520" i="2" s="1"/>
  <c r="M520" i="2" s="1"/>
  <c r="AC519" i="2"/>
  <c r="K519" i="2"/>
  <c r="M519" i="2" s="1"/>
  <c r="N519" i="2" s="1"/>
  <c r="H519" i="2"/>
  <c r="AC518" i="2"/>
  <c r="H518" i="2"/>
  <c r="K518" i="2" s="1"/>
  <c r="M518" i="2" s="1"/>
  <c r="AC517" i="2"/>
  <c r="K517" i="2"/>
  <c r="M517" i="2" s="1"/>
  <c r="N517" i="2" s="1"/>
  <c r="H517" i="2"/>
  <c r="AC516" i="2"/>
  <c r="M516" i="2"/>
  <c r="N516" i="2" s="1"/>
  <c r="H516" i="2"/>
  <c r="K516" i="2" s="1"/>
  <c r="AC515" i="2"/>
  <c r="H515" i="2"/>
  <c r="K515" i="2" s="1"/>
  <c r="M515" i="2" s="1"/>
  <c r="N515" i="2" s="1"/>
  <c r="AC514" i="2"/>
  <c r="H514" i="2"/>
  <c r="K514" i="2" s="1"/>
  <c r="M514" i="2" s="1"/>
  <c r="N514" i="2" s="1"/>
  <c r="AC513" i="2"/>
  <c r="K513" i="2"/>
  <c r="M513" i="2" s="1"/>
  <c r="N513" i="2" s="1"/>
  <c r="H513" i="2"/>
  <c r="AC512" i="2"/>
  <c r="H512" i="2"/>
  <c r="K512" i="2" s="1"/>
  <c r="M512" i="2" s="1"/>
  <c r="N512" i="2" s="1"/>
  <c r="AC511" i="2"/>
  <c r="H511" i="2"/>
  <c r="K511" i="2" s="1"/>
  <c r="M511" i="2" s="1"/>
  <c r="N511" i="2" s="1"/>
  <c r="AC510" i="2"/>
  <c r="H510" i="2"/>
  <c r="K510" i="2" s="1"/>
  <c r="M510" i="2" s="1"/>
  <c r="N510" i="2" s="1"/>
  <c r="AC509" i="2"/>
  <c r="K509" i="2"/>
  <c r="M509" i="2" s="1"/>
  <c r="N509" i="2" s="1"/>
  <c r="H509" i="2"/>
  <c r="AC508" i="2"/>
  <c r="M508" i="2"/>
  <c r="N508" i="2" s="1"/>
  <c r="H508" i="2"/>
  <c r="K508" i="2" s="1"/>
  <c r="AC507" i="2"/>
  <c r="H507" i="2"/>
  <c r="K507" i="2" s="1"/>
  <c r="M507" i="2" s="1"/>
  <c r="N507" i="2" s="1"/>
  <c r="AC506" i="2"/>
  <c r="N506" i="2"/>
  <c r="M506" i="2"/>
  <c r="K506" i="2"/>
  <c r="H506" i="2"/>
  <c r="AC505" i="2"/>
  <c r="H505" i="2"/>
  <c r="K505" i="2" s="1"/>
  <c r="M505" i="2" s="1"/>
  <c r="AC504" i="2"/>
  <c r="K504" i="2"/>
  <c r="M504" i="2" s="1"/>
  <c r="N504" i="2" s="1"/>
  <c r="H504" i="2"/>
  <c r="AC503" i="2"/>
  <c r="H503" i="2"/>
  <c r="K503" i="2" s="1"/>
  <c r="M503" i="2" s="1"/>
  <c r="N503" i="2" s="1"/>
  <c r="AC502" i="2"/>
  <c r="M502" i="2"/>
  <c r="N502" i="2" s="1"/>
  <c r="K502" i="2"/>
  <c r="H502" i="2"/>
  <c r="AC501" i="2"/>
  <c r="N501" i="2"/>
  <c r="H501" i="2"/>
  <c r="K501" i="2" s="1"/>
  <c r="M501" i="2" s="1"/>
  <c r="AC500" i="2"/>
  <c r="K500" i="2"/>
  <c r="M500" i="2" s="1"/>
  <c r="N500" i="2" s="1"/>
  <c r="H500" i="2"/>
  <c r="AC499" i="2"/>
  <c r="H499" i="2"/>
  <c r="K499" i="2" s="1"/>
  <c r="M499" i="2" s="1"/>
  <c r="N499" i="2" s="1"/>
  <c r="AC498" i="2"/>
  <c r="M498" i="2"/>
  <c r="N498" i="2" s="1"/>
  <c r="K498" i="2"/>
  <c r="H498" i="2"/>
  <c r="AC497" i="2"/>
  <c r="N497" i="2"/>
  <c r="H497" i="2"/>
  <c r="K497" i="2" s="1"/>
  <c r="M497" i="2" s="1"/>
  <c r="AC496" i="2"/>
  <c r="K496" i="2"/>
  <c r="M496" i="2" s="1"/>
  <c r="N496" i="2" s="1"/>
  <c r="H496" i="2"/>
  <c r="AC495" i="2"/>
  <c r="H495" i="2"/>
  <c r="K495" i="2" s="1"/>
  <c r="M495" i="2" s="1"/>
  <c r="N495" i="2" s="1"/>
  <c r="AC494" i="2"/>
  <c r="K494" i="2"/>
  <c r="M494" i="2" s="1"/>
  <c r="H494" i="2"/>
  <c r="AC493" i="2"/>
  <c r="H493" i="2"/>
  <c r="K493" i="2" s="1"/>
  <c r="M493" i="2" s="1"/>
  <c r="N493" i="2" s="1"/>
  <c r="AC492" i="2"/>
  <c r="H492" i="2"/>
  <c r="K492" i="2" s="1"/>
  <c r="M492" i="2" s="1"/>
  <c r="N492" i="2" s="1"/>
  <c r="AC491" i="2"/>
  <c r="N491" i="2"/>
  <c r="M491" i="2"/>
  <c r="K491" i="2"/>
  <c r="H491" i="2"/>
  <c r="AC490" i="2"/>
  <c r="K490" i="2"/>
  <c r="M490" i="2" s="1"/>
  <c r="N490" i="2" s="1"/>
  <c r="H490" i="2"/>
  <c r="AC489" i="2"/>
  <c r="M489" i="2"/>
  <c r="N489" i="2" s="1"/>
  <c r="H489" i="2"/>
  <c r="K489" i="2" s="1"/>
  <c r="AC488" i="2"/>
  <c r="H488" i="2"/>
  <c r="K488" i="2" s="1"/>
  <c r="M488" i="2" s="1"/>
  <c r="N488" i="2" s="1"/>
  <c r="AC487" i="2"/>
  <c r="N487" i="2"/>
  <c r="M487" i="2"/>
  <c r="K487" i="2"/>
  <c r="H487" i="2"/>
  <c r="AC486" i="2"/>
  <c r="K486" i="2"/>
  <c r="M486" i="2" s="1"/>
  <c r="N486" i="2" s="1"/>
  <c r="H486" i="2"/>
  <c r="AC485" i="2"/>
  <c r="M485" i="2"/>
  <c r="N485" i="2" s="1"/>
  <c r="H485" i="2"/>
  <c r="K485" i="2" s="1"/>
  <c r="AC484" i="2"/>
  <c r="H484" i="2"/>
  <c r="K484" i="2" s="1"/>
  <c r="M484" i="2" s="1"/>
  <c r="N484" i="2" s="1"/>
  <c r="AC483" i="2"/>
  <c r="N483" i="2"/>
  <c r="M483" i="2"/>
  <c r="K483" i="2"/>
  <c r="H483" i="2"/>
  <c r="AC482" i="2"/>
  <c r="K482" i="2"/>
  <c r="M482" i="2" s="1"/>
  <c r="N482" i="2" s="1"/>
  <c r="H482" i="2"/>
  <c r="AC481" i="2"/>
  <c r="M481" i="2"/>
  <c r="N481" i="2" s="1"/>
  <c r="H481" i="2"/>
  <c r="K481" i="2" s="1"/>
  <c r="AC480" i="2"/>
  <c r="H480" i="2"/>
  <c r="K480" i="2" s="1"/>
  <c r="M480" i="2" s="1"/>
  <c r="N480" i="2" s="1"/>
  <c r="AC479" i="2"/>
  <c r="N479" i="2"/>
  <c r="M479" i="2"/>
  <c r="K479" i="2"/>
  <c r="H479" i="2"/>
  <c r="AC478" i="2"/>
  <c r="K478" i="2"/>
  <c r="M478" i="2" s="1"/>
  <c r="N478" i="2" s="1"/>
  <c r="H478" i="2"/>
  <c r="AC477" i="2"/>
  <c r="H477" i="2"/>
  <c r="K477" i="2" s="1"/>
  <c r="M477" i="2" s="1"/>
  <c r="N477" i="2" s="1"/>
  <c r="AC476" i="2"/>
  <c r="H476" i="2"/>
  <c r="K476" i="2" s="1"/>
  <c r="M476" i="2" s="1"/>
  <c r="N476" i="2" s="1"/>
  <c r="AC475" i="2"/>
  <c r="N475" i="2"/>
  <c r="M475" i="2"/>
  <c r="K475" i="2"/>
  <c r="H475" i="2"/>
  <c r="AC474" i="2"/>
  <c r="K474" i="2"/>
  <c r="M474" i="2" s="1"/>
  <c r="N474" i="2" s="1"/>
  <c r="H474" i="2"/>
  <c r="AC473" i="2"/>
  <c r="M473" i="2"/>
  <c r="N473" i="2" s="1"/>
  <c r="H473" i="2"/>
  <c r="K473" i="2" s="1"/>
  <c r="AC472" i="2"/>
  <c r="H472" i="2"/>
  <c r="K472" i="2" s="1"/>
  <c r="M472" i="2" s="1"/>
  <c r="N472" i="2" s="1"/>
  <c r="AC471" i="2"/>
  <c r="N471" i="2"/>
  <c r="M471" i="2"/>
  <c r="K471" i="2"/>
  <c r="H471" i="2"/>
  <c r="AC470" i="2"/>
  <c r="K470" i="2"/>
  <c r="M470" i="2" s="1"/>
  <c r="N470" i="2" s="1"/>
  <c r="H470" i="2"/>
  <c r="AC469" i="2"/>
  <c r="M469" i="2"/>
  <c r="N469" i="2" s="1"/>
  <c r="H469" i="2"/>
  <c r="K469" i="2" s="1"/>
  <c r="AC468" i="2"/>
  <c r="H468" i="2"/>
  <c r="K468" i="2" s="1"/>
  <c r="M468" i="2" s="1"/>
  <c r="N468" i="2" s="1"/>
  <c r="AC467" i="2"/>
  <c r="N467" i="2"/>
  <c r="M467" i="2"/>
  <c r="K467" i="2"/>
  <c r="H467" i="2"/>
  <c r="AC466" i="2"/>
  <c r="K466" i="2"/>
  <c r="M466" i="2" s="1"/>
  <c r="N466" i="2" s="1"/>
  <c r="H466" i="2"/>
  <c r="AC465" i="2"/>
  <c r="H465" i="2"/>
  <c r="K465" i="2" s="1"/>
  <c r="M465" i="2" s="1"/>
  <c r="N465" i="2" s="1"/>
  <c r="AC464" i="2"/>
  <c r="H464" i="2"/>
  <c r="K464" i="2" s="1"/>
  <c r="M464" i="2" s="1"/>
  <c r="N464" i="2" s="1"/>
  <c r="AC463" i="2"/>
  <c r="N463" i="2"/>
  <c r="M463" i="2"/>
  <c r="K463" i="2"/>
  <c r="H463" i="2"/>
  <c r="AC462" i="2"/>
  <c r="K462" i="2"/>
  <c r="M462" i="2" s="1"/>
  <c r="N462" i="2" s="1"/>
  <c r="H462" i="2"/>
  <c r="AC461" i="2"/>
  <c r="H461" i="2"/>
  <c r="K461" i="2" s="1"/>
  <c r="M461" i="2" s="1"/>
  <c r="N461" i="2" s="1"/>
  <c r="AC460" i="2"/>
  <c r="H460" i="2"/>
  <c r="K460" i="2" s="1"/>
  <c r="M460" i="2" s="1"/>
  <c r="N460" i="2" s="1"/>
  <c r="AC459" i="2"/>
  <c r="N459" i="2"/>
  <c r="M459" i="2"/>
  <c r="K459" i="2"/>
  <c r="H459" i="2"/>
  <c r="AC458" i="2"/>
  <c r="K458" i="2"/>
  <c r="M458" i="2" s="1"/>
  <c r="N458" i="2" s="1"/>
  <c r="H458" i="2"/>
  <c r="AC457" i="2"/>
  <c r="M457" i="2"/>
  <c r="N457" i="2" s="1"/>
  <c r="H457" i="2"/>
  <c r="K457" i="2" s="1"/>
  <c r="AC456" i="2"/>
  <c r="H456" i="2"/>
  <c r="K456" i="2" s="1"/>
  <c r="M456" i="2" s="1"/>
  <c r="N456" i="2" s="1"/>
  <c r="AC455" i="2"/>
  <c r="N455" i="2"/>
  <c r="M455" i="2"/>
  <c r="K455" i="2"/>
  <c r="H455" i="2"/>
  <c r="AC454" i="2"/>
  <c r="K454" i="2"/>
  <c r="M454" i="2" s="1"/>
  <c r="N454" i="2" s="1"/>
  <c r="H454" i="2"/>
  <c r="AC453" i="2"/>
  <c r="M453" i="2"/>
  <c r="N453" i="2" s="1"/>
  <c r="H453" i="2"/>
  <c r="K453" i="2" s="1"/>
  <c r="AC452" i="2"/>
  <c r="H452" i="2"/>
  <c r="K452" i="2" s="1"/>
  <c r="M452" i="2" s="1"/>
  <c r="N452" i="2" s="1"/>
  <c r="AC451" i="2"/>
  <c r="N451" i="2"/>
  <c r="M451" i="2"/>
  <c r="K451" i="2"/>
  <c r="H451" i="2"/>
  <c r="AC450" i="2"/>
  <c r="K450" i="2"/>
  <c r="M450" i="2" s="1"/>
  <c r="N450" i="2" s="1"/>
  <c r="H450" i="2"/>
  <c r="AC449" i="2"/>
  <c r="M449" i="2"/>
  <c r="N449" i="2" s="1"/>
  <c r="H449" i="2"/>
  <c r="K449" i="2" s="1"/>
  <c r="AC448" i="2"/>
  <c r="H448" i="2"/>
  <c r="K448" i="2" s="1"/>
  <c r="M448" i="2" s="1"/>
  <c r="N448" i="2" s="1"/>
  <c r="AC447" i="2"/>
  <c r="N447" i="2"/>
  <c r="M447" i="2"/>
  <c r="K447" i="2"/>
  <c r="H447" i="2"/>
  <c r="AC446" i="2"/>
  <c r="K446" i="2"/>
  <c r="M446" i="2" s="1"/>
  <c r="N446" i="2" s="1"/>
  <c r="H446" i="2"/>
  <c r="AC445" i="2"/>
  <c r="H445" i="2"/>
  <c r="K445" i="2" s="1"/>
  <c r="M445" i="2" s="1"/>
  <c r="N445" i="2" s="1"/>
  <c r="AC444" i="2"/>
  <c r="H444" i="2"/>
  <c r="K444" i="2" s="1"/>
  <c r="M444" i="2" s="1"/>
  <c r="N444" i="2" s="1"/>
  <c r="AC443" i="2"/>
  <c r="N443" i="2"/>
  <c r="M443" i="2"/>
  <c r="K443" i="2"/>
  <c r="H443" i="2"/>
  <c r="AC442" i="2"/>
  <c r="K442" i="2"/>
  <c r="M442" i="2" s="1"/>
  <c r="N442" i="2" s="1"/>
  <c r="H442" i="2"/>
  <c r="F442" i="2"/>
  <c r="AC441" i="2"/>
  <c r="N441" i="2"/>
  <c r="H441" i="2"/>
  <c r="K441" i="2" s="1"/>
  <c r="M441" i="2" s="1"/>
  <c r="AC440" i="2"/>
  <c r="K440" i="2"/>
  <c r="M440" i="2" s="1"/>
  <c r="N440" i="2" s="1"/>
  <c r="H440" i="2"/>
  <c r="AC439" i="2"/>
  <c r="H439" i="2"/>
  <c r="K439" i="2" s="1"/>
  <c r="M439" i="2" s="1"/>
  <c r="N439" i="2" s="1"/>
  <c r="AC438" i="2"/>
  <c r="M438" i="2"/>
  <c r="N438" i="2" s="1"/>
  <c r="K438" i="2"/>
  <c r="H438" i="2"/>
  <c r="AC437" i="2"/>
  <c r="N437" i="2"/>
  <c r="H437" i="2"/>
  <c r="K437" i="2" s="1"/>
  <c r="M437" i="2" s="1"/>
  <c r="AC436" i="2"/>
  <c r="K436" i="2"/>
  <c r="M436" i="2" s="1"/>
  <c r="N436" i="2" s="1"/>
  <c r="H436" i="2"/>
  <c r="AC435" i="2"/>
  <c r="H435" i="2"/>
  <c r="K435" i="2" s="1"/>
  <c r="M435" i="2" s="1"/>
  <c r="N435" i="2" s="1"/>
  <c r="AC434" i="2"/>
  <c r="M434" i="2"/>
  <c r="N434" i="2" s="1"/>
  <c r="K434" i="2"/>
  <c r="H434" i="2"/>
  <c r="AC433" i="2"/>
  <c r="N433" i="2"/>
  <c r="H433" i="2"/>
  <c r="K433" i="2" s="1"/>
  <c r="M433" i="2" s="1"/>
  <c r="AC432" i="2"/>
  <c r="K432" i="2"/>
  <c r="M432" i="2" s="1"/>
  <c r="N432" i="2" s="1"/>
  <c r="H432" i="2"/>
  <c r="AC431" i="2"/>
  <c r="M431" i="2"/>
  <c r="K431" i="2"/>
  <c r="H431" i="2"/>
  <c r="AC430" i="2"/>
  <c r="K430" i="2"/>
  <c r="M430" i="2" s="1"/>
  <c r="N430" i="2" s="1"/>
  <c r="H430" i="2"/>
  <c r="AC429" i="2"/>
  <c r="H429" i="2"/>
  <c r="K429" i="2" s="1"/>
  <c r="M429" i="2" s="1"/>
  <c r="N429" i="2" s="1"/>
  <c r="AC428" i="2"/>
  <c r="H428" i="2"/>
  <c r="K428" i="2" s="1"/>
  <c r="M428" i="2" s="1"/>
  <c r="N428" i="2" s="1"/>
  <c r="AC427" i="2"/>
  <c r="N427" i="2"/>
  <c r="M427" i="2"/>
  <c r="K427" i="2"/>
  <c r="H427" i="2"/>
  <c r="AC426" i="2"/>
  <c r="H426" i="2"/>
  <c r="K426" i="2" s="1"/>
  <c r="M426" i="2" s="1"/>
  <c r="N426" i="2" s="1"/>
  <c r="AC425" i="2"/>
  <c r="H425" i="2"/>
  <c r="K425" i="2" s="1"/>
  <c r="M425" i="2" s="1"/>
  <c r="N425" i="2" s="1"/>
  <c r="AC424" i="2"/>
  <c r="H424" i="2"/>
  <c r="K424" i="2" s="1"/>
  <c r="M424" i="2" s="1"/>
  <c r="N424" i="2" s="1"/>
  <c r="AC423" i="2"/>
  <c r="M423" i="2"/>
  <c r="N423" i="2" s="1"/>
  <c r="K423" i="2"/>
  <c r="H423" i="2"/>
  <c r="AC422" i="2"/>
  <c r="K422" i="2"/>
  <c r="M422" i="2" s="1"/>
  <c r="N422" i="2" s="1"/>
  <c r="H422" i="2"/>
  <c r="AC421" i="2"/>
  <c r="M421" i="2"/>
  <c r="N421" i="2" s="1"/>
  <c r="H421" i="2"/>
  <c r="K421" i="2" s="1"/>
  <c r="AC420" i="2"/>
  <c r="H420" i="2"/>
  <c r="K420" i="2" s="1"/>
  <c r="M420" i="2" s="1"/>
  <c r="N420" i="2" s="1"/>
  <c r="AC419" i="2"/>
  <c r="M419" i="2"/>
  <c r="N419" i="2" s="1"/>
  <c r="K419" i="2"/>
  <c r="H419" i="2"/>
  <c r="AC418" i="2"/>
  <c r="K418" i="2"/>
  <c r="M418" i="2" s="1"/>
  <c r="N418" i="2" s="1"/>
  <c r="H418" i="2"/>
  <c r="AC417" i="2"/>
  <c r="M417" i="2"/>
  <c r="N417" i="2" s="1"/>
  <c r="H417" i="2"/>
  <c r="K417" i="2" s="1"/>
  <c r="AC416" i="2"/>
  <c r="H416" i="2"/>
  <c r="K416" i="2" s="1"/>
  <c r="M416" i="2" s="1"/>
  <c r="N416" i="2" s="1"/>
  <c r="AC415" i="2"/>
  <c r="N415" i="2"/>
  <c r="M415" i="2"/>
  <c r="K415" i="2"/>
  <c r="H415" i="2"/>
  <c r="AC414" i="2"/>
  <c r="H414" i="2"/>
  <c r="K414" i="2" s="1"/>
  <c r="M414" i="2" s="1"/>
  <c r="N414" i="2" s="1"/>
  <c r="AC413" i="2"/>
  <c r="M413" i="2"/>
  <c r="N413" i="2" s="1"/>
  <c r="H413" i="2"/>
  <c r="K413" i="2" s="1"/>
  <c r="AC412" i="2"/>
  <c r="H412" i="2"/>
  <c r="K412" i="2" s="1"/>
  <c r="M412" i="2" s="1"/>
  <c r="N412" i="2" s="1"/>
  <c r="AC411" i="2"/>
  <c r="N411" i="2"/>
  <c r="M411" i="2"/>
  <c r="K411" i="2"/>
  <c r="H411" i="2"/>
  <c r="AC410" i="2"/>
  <c r="H410" i="2"/>
  <c r="K410" i="2" s="1"/>
  <c r="M410" i="2" s="1"/>
  <c r="N410" i="2" s="1"/>
  <c r="AC409" i="2"/>
  <c r="H409" i="2"/>
  <c r="K409" i="2" s="1"/>
  <c r="M409" i="2" s="1"/>
  <c r="N409" i="2" s="1"/>
  <c r="AC408" i="2"/>
  <c r="H408" i="2"/>
  <c r="K408" i="2" s="1"/>
  <c r="M408" i="2" s="1"/>
  <c r="N408" i="2" s="1"/>
  <c r="AC407" i="2"/>
  <c r="M407" i="2"/>
  <c r="N407" i="2" s="1"/>
  <c r="K407" i="2"/>
  <c r="H407" i="2"/>
  <c r="AC406" i="2"/>
  <c r="K406" i="2"/>
  <c r="M406" i="2" s="1"/>
  <c r="N406" i="2" s="1"/>
  <c r="H406" i="2"/>
  <c r="AC405" i="2"/>
  <c r="M405" i="2"/>
  <c r="N405" i="2" s="1"/>
  <c r="H405" i="2"/>
  <c r="K405" i="2" s="1"/>
  <c r="AC404" i="2"/>
  <c r="N404" i="2"/>
  <c r="H404" i="2"/>
  <c r="K404" i="2" s="1"/>
  <c r="M404" i="2" s="1"/>
  <c r="AC403" i="2"/>
  <c r="K403" i="2"/>
  <c r="M403" i="2" s="1"/>
  <c r="N403" i="2" s="1"/>
  <c r="H403" i="2"/>
  <c r="AC402" i="2"/>
  <c r="M402" i="2"/>
  <c r="N402" i="2" s="1"/>
  <c r="H402" i="2"/>
  <c r="AC401" i="2"/>
  <c r="K401" i="2"/>
  <c r="M401" i="2" s="1"/>
  <c r="N401" i="2" s="1"/>
  <c r="H401" i="2"/>
  <c r="AC400" i="2"/>
  <c r="M400" i="2"/>
  <c r="N400" i="2" s="1"/>
  <c r="H400" i="2"/>
  <c r="K400" i="2" s="1"/>
  <c r="AC399" i="2"/>
  <c r="M399" i="2"/>
  <c r="N399" i="2" s="1"/>
  <c r="K399" i="2"/>
  <c r="H399" i="2"/>
  <c r="AC398" i="2"/>
  <c r="N398" i="2"/>
  <c r="H398" i="2"/>
  <c r="K398" i="2" s="1"/>
  <c r="M398" i="2" s="1"/>
  <c r="AC397" i="2"/>
  <c r="K397" i="2"/>
  <c r="M397" i="2" s="1"/>
  <c r="N397" i="2" s="1"/>
  <c r="H397" i="2"/>
  <c r="AC396" i="2"/>
  <c r="H396" i="2"/>
  <c r="K396" i="2" s="1"/>
  <c r="M396" i="2" s="1"/>
  <c r="N396" i="2" s="1"/>
  <c r="AC395" i="2"/>
  <c r="H395" i="2"/>
  <c r="K395" i="2" s="1"/>
  <c r="M395" i="2" s="1"/>
  <c r="N395" i="2" s="1"/>
  <c r="AC394" i="2"/>
  <c r="H394" i="2"/>
  <c r="K394" i="2" s="1"/>
  <c r="M394" i="2" s="1"/>
  <c r="N394" i="2" s="1"/>
  <c r="AC393" i="2"/>
  <c r="K393" i="2"/>
  <c r="M393" i="2" s="1"/>
  <c r="N393" i="2" s="1"/>
  <c r="H393" i="2"/>
  <c r="AC392" i="2"/>
  <c r="M392" i="2"/>
  <c r="N392" i="2" s="1"/>
  <c r="H392" i="2"/>
  <c r="K392" i="2" s="1"/>
  <c r="AC391" i="2"/>
  <c r="M391" i="2"/>
  <c r="N391" i="2" s="1"/>
  <c r="K391" i="2"/>
  <c r="H391" i="2"/>
  <c r="AC390" i="2"/>
  <c r="N390" i="2"/>
  <c r="H390" i="2"/>
  <c r="K390" i="2" s="1"/>
  <c r="M390" i="2" s="1"/>
  <c r="AC389" i="2"/>
  <c r="K389" i="2"/>
  <c r="M389" i="2" s="1"/>
  <c r="N389" i="2" s="1"/>
  <c r="H389" i="2"/>
  <c r="AC388" i="2"/>
  <c r="N388" i="2"/>
  <c r="M388" i="2"/>
  <c r="H388" i="2"/>
  <c r="K388" i="2" s="1"/>
  <c r="AC387" i="2"/>
  <c r="H387" i="2"/>
  <c r="K387" i="2" s="1"/>
  <c r="M387" i="2" s="1"/>
  <c r="N387" i="2" s="1"/>
  <c r="AC386" i="2"/>
  <c r="H386" i="2"/>
  <c r="K386" i="2" s="1"/>
  <c r="M386" i="2" s="1"/>
  <c r="N386" i="2" s="1"/>
  <c r="AC385" i="2"/>
  <c r="K385" i="2"/>
  <c r="M385" i="2" s="1"/>
  <c r="N385" i="2" s="1"/>
  <c r="H385" i="2"/>
  <c r="AC384" i="2"/>
  <c r="K384" i="2"/>
  <c r="M384" i="2" s="1"/>
  <c r="H384" i="2"/>
  <c r="AC383" i="2"/>
  <c r="K383" i="2"/>
  <c r="M383" i="2" s="1"/>
  <c r="N383" i="2" s="1"/>
  <c r="H383" i="2"/>
  <c r="AC382" i="2"/>
  <c r="M382" i="2"/>
  <c r="N382" i="2" s="1"/>
  <c r="H382" i="2"/>
  <c r="K382" i="2" s="1"/>
  <c r="AC381" i="2"/>
  <c r="N381" i="2"/>
  <c r="H381" i="2"/>
  <c r="K381" i="2" s="1"/>
  <c r="M381" i="2" s="1"/>
  <c r="AC380" i="2"/>
  <c r="N380" i="2"/>
  <c r="M380" i="2"/>
  <c r="K380" i="2"/>
  <c r="H380" i="2"/>
  <c r="AC379" i="2"/>
  <c r="K379" i="2"/>
  <c r="M379" i="2" s="1"/>
  <c r="N379" i="2" s="1"/>
  <c r="H379" i="2"/>
  <c r="AC378" i="2"/>
  <c r="H378" i="2"/>
  <c r="K378" i="2" s="1"/>
  <c r="M378" i="2" s="1"/>
  <c r="N378" i="2" s="1"/>
  <c r="AC377" i="2"/>
  <c r="M377" i="2"/>
  <c r="H377" i="2"/>
  <c r="AC376" i="2"/>
  <c r="H376" i="2"/>
  <c r="K376" i="2" s="1"/>
  <c r="M376" i="2" s="1"/>
  <c r="N376" i="2" s="1"/>
  <c r="AC375" i="2"/>
  <c r="M375" i="2"/>
  <c r="N375" i="2" s="1"/>
  <c r="H375" i="2"/>
  <c r="K375" i="2" s="1"/>
  <c r="AC374" i="2"/>
  <c r="H374" i="2"/>
  <c r="K374" i="2" s="1"/>
  <c r="M374" i="2" s="1"/>
  <c r="N374" i="2" s="1"/>
  <c r="AC373" i="2"/>
  <c r="K373" i="2"/>
  <c r="M373" i="2" s="1"/>
  <c r="N373" i="2" s="1"/>
  <c r="H373" i="2"/>
  <c r="AC372" i="2"/>
  <c r="K372" i="2"/>
  <c r="M372" i="2" s="1"/>
  <c r="N372" i="2" s="1"/>
  <c r="H372" i="2"/>
  <c r="AC371" i="2"/>
  <c r="M371" i="2"/>
  <c r="N371" i="2" s="1"/>
  <c r="H371" i="2"/>
  <c r="K371" i="2" s="1"/>
  <c r="AC370" i="2"/>
  <c r="N370" i="2"/>
  <c r="H370" i="2"/>
  <c r="K370" i="2" s="1"/>
  <c r="M370" i="2" s="1"/>
  <c r="AC369" i="2"/>
  <c r="N369" i="2"/>
  <c r="M369" i="2"/>
  <c r="K369" i="2"/>
  <c r="H369" i="2"/>
  <c r="AC368" i="2"/>
  <c r="K368" i="2"/>
  <c r="M368" i="2" s="1"/>
  <c r="N368" i="2" s="1"/>
  <c r="H368" i="2"/>
  <c r="AC367" i="2"/>
  <c r="H367" i="2"/>
  <c r="K367" i="2" s="1"/>
  <c r="M367" i="2" s="1"/>
  <c r="N367" i="2" s="1"/>
  <c r="AC366" i="2"/>
  <c r="N366" i="2"/>
  <c r="H366" i="2"/>
  <c r="K366" i="2" s="1"/>
  <c r="M366" i="2" s="1"/>
  <c r="AC365" i="2"/>
  <c r="K365" i="2"/>
  <c r="M365" i="2" s="1"/>
  <c r="N365" i="2" s="1"/>
  <c r="H365" i="2"/>
  <c r="AC364" i="2"/>
  <c r="K364" i="2"/>
  <c r="M364" i="2" s="1"/>
  <c r="N364" i="2" s="1"/>
  <c r="H364" i="2"/>
  <c r="AC363" i="2"/>
  <c r="N363" i="2"/>
  <c r="M363" i="2"/>
  <c r="H363" i="2"/>
  <c r="K363" i="2" s="1"/>
  <c r="AC362" i="2"/>
  <c r="H362" i="2"/>
  <c r="K362" i="2" s="1"/>
  <c r="M362" i="2" s="1"/>
  <c r="N362" i="2" s="1"/>
  <c r="AC361" i="2"/>
  <c r="K361" i="2"/>
  <c r="M361" i="2" s="1"/>
  <c r="N361" i="2" s="1"/>
  <c r="H361" i="2"/>
  <c r="AC360" i="2"/>
  <c r="K360" i="2"/>
  <c r="M360" i="2" s="1"/>
  <c r="N360" i="2" s="1"/>
  <c r="H360" i="2"/>
  <c r="AC359" i="2"/>
  <c r="N359" i="2"/>
  <c r="M359" i="2"/>
  <c r="H359" i="2"/>
  <c r="K359" i="2" s="1"/>
  <c r="AC358" i="2"/>
  <c r="N358" i="2"/>
  <c r="K358" i="2"/>
  <c r="M358" i="2" s="1"/>
  <c r="H358" i="2"/>
  <c r="AC357" i="2"/>
  <c r="K357" i="2"/>
  <c r="M357" i="2" s="1"/>
  <c r="N357" i="2" s="1"/>
  <c r="H357" i="2"/>
  <c r="AC356" i="2"/>
  <c r="K356" i="2"/>
  <c r="M356" i="2" s="1"/>
  <c r="N356" i="2" s="1"/>
  <c r="H356" i="2"/>
  <c r="AC355" i="2"/>
  <c r="N355" i="2"/>
  <c r="M355" i="2"/>
  <c r="H355" i="2"/>
  <c r="K355" i="2" s="1"/>
  <c r="AC354" i="2"/>
  <c r="M354" i="2"/>
  <c r="H354" i="2"/>
  <c r="K354" i="2" s="1"/>
  <c r="AC353" i="2"/>
  <c r="M353" i="2"/>
  <c r="N353" i="2" s="1"/>
  <c r="K353" i="2"/>
  <c r="H353" i="2"/>
  <c r="AC352" i="2"/>
  <c r="H352" i="2"/>
  <c r="K352" i="2" s="1"/>
  <c r="M352" i="2" s="1"/>
  <c r="N352" i="2" s="1"/>
  <c r="AC351" i="2"/>
  <c r="K351" i="2"/>
  <c r="M351" i="2" s="1"/>
  <c r="N351" i="2" s="1"/>
  <c r="H351" i="2"/>
  <c r="AC350" i="2"/>
  <c r="N350" i="2"/>
  <c r="M350" i="2"/>
  <c r="H350" i="2"/>
  <c r="K350" i="2" s="1"/>
  <c r="AC349" i="2"/>
  <c r="H349" i="2"/>
  <c r="K349" i="2" s="1"/>
  <c r="M349" i="2" s="1"/>
  <c r="N349" i="2" s="1"/>
  <c r="AC348" i="2"/>
  <c r="K348" i="2"/>
  <c r="M348" i="2" s="1"/>
  <c r="N348" i="2" s="1"/>
  <c r="H348" i="2"/>
  <c r="AC347" i="2"/>
  <c r="M347" i="2"/>
  <c r="N347" i="2" s="1"/>
  <c r="K347" i="2"/>
  <c r="H347" i="2"/>
  <c r="AC346" i="2"/>
  <c r="H346" i="2"/>
  <c r="K346" i="2" s="1"/>
  <c r="M346" i="2" s="1"/>
  <c r="N346" i="2" s="1"/>
  <c r="AC345" i="2"/>
  <c r="K345" i="2"/>
  <c r="M345" i="2" s="1"/>
  <c r="N345" i="2" s="1"/>
  <c r="H345" i="2"/>
  <c r="AC344" i="2"/>
  <c r="N344" i="2"/>
  <c r="K344" i="2"/>
  <c r="M344" i="2" s="1"/>
  <c r="H344" i="2"/>
  <c r="AC343" i="2"/>
  <c r="M343" i="2"/>
  <c r="N343" i="2" s="1"/>
  <c r="K343" i="2"/>
  <c r="H343" i="2"/>
  <c r="AC342" i="2"/>
  <c r="H342" i="2"/>
  <c r="K342" i="2" s="1"/>
  <c r="M342" i="2" s="1"/>
  <c r="N342" i="2" s="1"/>
  <c r="AC341" i="2"/>
  <c r="M341" i="2"/>
  <c r="N341" i="2" s="1"/>
  <c r="K341" i="2"/>
  <c r="H341" i="2"/>
  <c r="AC340" i="2"/>
  <c r="H340" i="2"/>
  <c r="K340" i="2" s="1"/>
  <c r="M340" i="2" s="1"/>
  <c r="N340" i="2" s="1"/>
  <c r="AC339" i="2"/>
  <c r="M339" i="2"/>
  <c r="N339" i="2" s="1"/>
  <c r="K339" i="2"/>
  <c r="H339" i="2"/>
  <c r="AC338" i="2"/>
  <c r="M338" i="2"/>
  <c r="N338" i="2" s="1"/>
  <c r="H338" i="2"/>
  <c r="K338" i="2" s="1"/>
  <c r="AC337" i="2"/>
  <c r="H337" i="2"/>
  <c r="K337" i="2" s="1"/>
  <c r="M337" i="2" s="1"/>
  <c r="N337" i="2" s="1"/>
  <c r="AC336" i="2"/>
  <c r="H336" i="2"/>
  <c r="K336" i="2" s="1"/>
  <c r="M336" i="2" s="1"/>
  <c r="N336" i="2" s="1"/>
  <c r="AC335" i="2"/>
  <c r="K335" i="2"/>
  <c r="M335" i="2" s="1"/>
  <c r="N335" i="2" s="1"/>
  <c r="H335" i="2"/>
  <c r="AC334" i="2"/>
  <c r="N334" i="2"/>
  <c r="M334" i="2"/>
  <c r="H334" i="2"/>
  <c r="K334" i="2" s="1"/>
  <c r="AC333" i="2"/>
  <c r="H333" i="2"/>
  <c r="K333" i="2" s="1"/>
  <c r="M333" i="2" s="1"/>
  <c r="N333" i="2" s="1"/>
  <c r="AC332" i="2"/>
  <c r="K332" i="2"/>
  <c r="M332" i="2" s="1"/>
  <c r="N332" i="2" s="1"/>
  <c r="H332" i="2"/>
  <c r="AC331" i="2"/>
  <c r="M331" i="2"/>
  <c r="N331" i="2" s="1"/>
  <c r="K331" i="2"/>
  <c r="H331" i="2"/>
  <c r="AC330" i="2"/>
  <c r="N330" i="2"/>
  <c r="M330" i="2"/>
  <c r="H330" i="2"/>
  <c r="K330" i="2" s="1"/>
  <c r="AC329" i="2"/>
  <c r="K329" i="2"/>
  <c r="M329" i="2" s="1"/>
  <c r="N329" i="2" s="1"/>
  <c r="H329" i="2"/>
  <c r="AC328" i="2"/>
  <c r="M328" i="2"/>
  <c r="H328" i="2"/>
  <c r="K328" i="2" s="1"/>
  <c r="AC327" i="2"/>
  <c r="N327" i="2"/>
  <c r="K327" i="2"/>
  <c r="M327" i="2" s="1"/>
  <c r="H327" i="2"/>
  <c r="AC326" i="2"/>
  <c r="K326" i="2"/>
  <c r="M326" i="2" s="1"/>
  <c r="N326" i="2" s="1"/>
  <c r="H326" i="2"/>
  <c r="AC325" i="2"/>
  <c r="K325" i="2"/>
  <c r="M325" i="2" s="1"/>
  <c r="N325" i="2" s="1"/>
  <c r="H325" i="2"/>
  <c r="AC324" i="2"/>
  <c r="N324" i="2"/>
  <c r="M324" i="2"/>
  <c r="H324" i="2"/>
  <c r="K324" i="2" s="1"/>
  <c r="AC323" i="2"/>
  <c r="H323" i="2"/>
  <c r="K323" i="2" s="1"/>
  <c r="M323" i="2" s="1"/>
  <c r="N323" i="2" s="1"/>
  <c r="AC322" i="2"/>
  <c r="K322" i="2"/>
  <c r="M322" i="2" s="1"/>
  <c r="N322" i="2" s="1"/>
  <c r="H322" i="2"/>
  <c r="AC321" i="2"/>
  <c r="N321" i="2"/>
  <c r="M321" i="2"/>
  <c r="K321" i="2"/>
  <c r="H321" i="2"/>
  <c r="AC320" i="2"/>
  <c r="H320" i="2"/>
  <c r="K320" i="2" s="1"/>
  <c r="M320" i="2" s="1"/>
  <c r="AC319" i="2"/>
  <c r="M319" i="2"/>
  <c r="N319" i="2" s="1"/>
  <c r="K319" i="2"/>
  <c r="H319" i="2"/>
  <c r="AC318" i="2"/>
  <c r="H318" i="2"/>
  <c r="K318" i="2" s="1"/>
  <c r="M318" i="2" s="1"/>
  <c r="N318" i="2" s="1"/>
  <c r="AC317" i="2"/>
  <c r="M317" i="2"/>
  <c r="N317" i="2" s="1"/>
  <c r="K317" i="2"/>
  <c r="H317" i="2"/>
  <c r="AC316" i="2"/>
  <c r="H316" i="2"/>
  <c r="K316" i="2" s="1"/>
  <c r="M316" i="2" s="1"/>
  <c r="N316" i="2" s="1"/>
  <c r="AC315" i="2"/>
  <c r="M315" i="2"/>
  <c r="N315" i="2" s="1"/>
  <c r="K315" i="2"/>
  <c r="H315" i="2"/>
  <c r="AC314" i="2"/>
  <c r="H314" i="2"/>
  <c r="K314" i="2" s="1"/>
  <c r="M314" i="2" s="1"/>
  <c r="N314" i="2" s="1"/>
  <c r="AC313" i="2"/>
  <c r="M313" i="2"/>
  <c r="N313" i="2" s="1"/>
  <c r="K313" i="2"/>
  <c r="H313" i="2"/>
  <c r="AC312" i="2"/>
  <c r="H312" i="2"/>
  <c r="K312" i="2" s="1"/>
  <c r="M312" i="2" s="1"/>
  <c r="N312" i="2" s="1"/>
  <c r="AC311" i="2"/>
  <c r="M311" i="2"/>
  <c r="N311" i="2" s="1"/>
  <c r="K311" i="2"/>
  <c r="H311" i="2"/>
  <c r="AC310" i="2"/>
  <c r="H310" i="2"/>
  <c r="K310" i="2" s="1"/>
  <c r="M310" i="2" s="1"/>
  <c r="N310" i="2" s="1"/>
  <c r="AC309" i="2"/>
  <c r="M309" i="2"/>
  <c r="N309" i="2" s="1"/>
  <c r="K309" i="2"/>
  <c r="H309" i="2"/>
  <c r="AC308" i="2"/>
  <c r="H308" i="2"/>
  <c r="K308" i="2" s="1"/>
  <c r="M308" i="2" s="1"/>
  <c r="N308" i="2" s="1"/>
  <c r="AC307" i="2"/>
  <c r="M307" i="2"/>
  <c r="N307" i="2" s="1"/>
  <c r="K307" i="2"/>
  <c r="H307" i="2"/>
  <c r="AC306" i="2"/>
  <c r="H306" i="2"/>
  <c r="K306" i="2" s="1"/>
  <c r="M306" i="2" s="1"/>
  <c r="N306" i="2" s="1"/>
  <c r="AC305" i="2"/>
  <c r="M305" i="2"/>
  <c r="N305" i="2" s="1"/>
  <c r="K305" i="2"/>
  <c r="H305" i="2"/>
  <c r="AC304" i="2"/>
  <c r="H304" i="2"/>
  <c r="K304" i="2" s="1"/>
  <c r="M304" i="2" s="1"/>
  <c r="N304" i="2" s="1"/>
  <c r="AC303" i="2"/>
  <c r="M303" i="2"/>
  <c r="N303" i="2" s="1"/>
  <c r="K303" i="2"/>
  <c r="H303" i="2"/>
  <c r="AC302" i="2"/>
  <c r="H302" i="2"/>
  <c r="K302" i="2" s="1"/>
  <c r="M302" i="2" s="1"/>
  <c r="N302" i="2" s="1"/>
  <c r="K301" i="2"/>
  <c r="M301" i="2" s="1"/>
  <c r="N301" i="2" s="1"/>
  <c r="H301" i="2"/>
  <c r="AC300" i="2"/>
  <c r="H300" i="2"/>
  <c r="K300" i="2" s="1"/>
  <c r="M300" i="2" s="1"/>
  <c r="N300" i="2" s="1"/>
  <c r="AC299" i="2"/>
  <c r="K299" i="2"/>
  <c r="M299" i="2" s="1"/>
  <c r="N299" i="2" s="1"/>
  <c r="H299" i="2"/>
  <c r="AC298" i="2"/>
  <c r="N298" i="2"/>
  <c r="M298" i="2"/>
  <c r="K298" i="2"/>
  <c r="H298" i="2"/>
  <c r="AC297" i="2"/>
  <c r="M297" i="2"/>
  <c r="N297" i="2" s="1"/>
  <c r="H297" i="2"/>
  <c r="AC296" i="2"/>
  <c r="M296" i="2"/>
  <c r="N296" i="2" s="1"/>
  <c r="K296" i="2"/>
  <c r="H296" i="2"/>
  <c r="AC295" i="2"/>
  <c r="H295" i="2"/>
  <c r="K295" i="2" s="1"/>
  <c r="M295" i="2" s="1"/>
  <c r="N295" i="2" s="1"/>
  <c r="AC294" i="2"/>
  <c r="M294" i="2"/>
  <c r="N294" i="2" s="1"/>
  <c r="K294" i="2"/>
  <c r="H294" i="2"/>
  <c r="AC293" i="2"/>
  <c r="H293" i="2"/>
  <c r="K293" i="2" s="1"/>
  <c r="M293" i="2" s="1"/>
  <c r="N293" i="2" s="1"/>
  <c r="AC292" i="2"/>
  <c r="M292" i="2"/>
  <c r="N292" i="2" s="1"/>
  <c r="K292" i="2"/>
  <c r="H292" i="2"/>
  <c r="AC291" i="2"/>
  <c r="H291" i="2"/>
  <c r="K291" i="2" s="1"/>
  <c r="M291" i="2" s="1"/>
  <c r="N291" i="2" s="1"/>
  <c r="AC290" i="2"/>
  <c r="M290" i="2"/>
  <c r="N290" i="2" s="1"/>
  <c r="K290" i="2"/>
  <c r="H290" i="2"/>
  <c r="AC289" i="2"/>
  <c r="H289" i="2"/>
  <c r="K289" i="2" s="1"/>
  <c r="M289" i="2" s="1"/>
  <c r="N289" i="2" s="1"/>
  <c r="AC288" i="2"/>
  <c r="M288" i="2"/>
  <c r="N288" i="2" s="1"/>
  <c r="K288" i="2"/>
  <c r="H288" i="2"/>
  <c r="AC287" i="2"/>
  <c r="H287" i="2"/>
  <c r="K287" i="2" s="1"/>
  <c r="M287" i="2" s="1"/>
  <c r="N287" i="2" s="1"/>
  <c r="AC286" i="2"/>
  <c r="M286" i="2"/>
  <c r="N286" i="2" s="1"/>
  <c r="K286" i="2"/>
  <c r="H286" i="2"/>
  <c r="AC285" i="2"/>
  <c r="H285" i="2"/>
  <c r="K285" i="2" s="1"/>
  <c r="M285" i="2" s="1"/>
  <c r="N285" i="2" s="1"/>
  <c r="AC284" i="2"/>
  <c r="M284" i="2"/>
  <c r="N284" i="2" s="1"/>
  <c r="K284" i="2"/>
  <c r="H284" i="2"/>
  <c r="AC283" i="2"/>
  <c r="H283" i="2"/>
  <c r="K283" i="2" s="1"/>
  <c r="M283" i="2" s="1"/>
  <c r="N283" i="2" s="1"/>
  <c r="AC282" i="2"/>
  <c r="M282" i="2"/>
  <c r="N282" i="2" s="1"/>
  <c r="K282" i="2"/>
  <c r="H282" i="2"/>
  <c r="AC281" i="2"/>
  <c r="H281" i="2"/>
  <c r="K281" i="2" s="1"/>
  <c r="M281" i="2" s="1"/>
  <c r="N281" i="2" s="1"/>
  <c r="AC280" i="2"/>
  <c r="M280" i="2"/>
  <c r="N280" i="2" s="1"/>
  <c r="K280" i="2"/>
  <c r="H280" i="2"/>
  <c r="AC279" i="2"/>
  <c r="H279" i="2"/>
  <c r="K279" i="2" s="1"/>
  <c r="M279" i="2" s="1"/>
  <c r="N279" i="2" s="1"/>
  <c r="AC278" i="2"/>
  <c r="M278" i="2"/>
  <c r="N278" i="2" s="1"/>
  <c r="K278" i="2"/>
  <c r="H278" i="2"/>
  <c r="AC277" i="2"/>
  <c r="H277" i="2"/>
  <c r="K277" i="2" s="1"/>
  <c r="M277" i="2" s="1"/>
  <c r="N277" i="2" s="1"/>
  <c r="AC276" i="2"/>
  <c r="M276" i="2"/>
  <c r="N276" i="2" s="1"/>
  <c r="K276" i="2"/>
  <c r="H276" i="2"/>
  <c r="AC275" i="2"/>
  <c r="H275" i="2"/>
  <c r="K275" i="2" s="1"/>
  <c r="M275" i="2" s="1"/>
  <c r="N275" i="2" s="1"/>
  <c r="AC274" i="2"/>
  <c r="M274" i="2"/>
  <c r="N274" i="2" s="1"/>
  <c r="K274" i="2"/>
  <c r="H274" i="2"/>
  <c r="AC273" i="2"/>
  <c r="H273" i="2"/>
  <c r="K273" i="2" s="1"/>
  <c r="M273" i="2" s="1"/>
  <c r="N273" i="2" s="1"/>
  <c r="AC272" i="2"/>
  <c r="M272" i="2"/>
  <c r="N272" i="2" s="1"/>
  <c r="K272" i="2"/>
  <c r="H272" i="2"/>
  <c r="AC271" i="2"/>
  <c r="H271" i="2"/>
  <c r="K271" i="2" s="1"/>
  <c r="M271" i="2" s="1"/>
  <c r="N271" i="2" s="1"/>
  <c r="AC270" i="2"/>
  <c r="M270" i="2"/>
  <c r="N270" i="2" s="1"/>
  <c r="K270" i="2"/>
  <c r="H270" i="2"/>
  <c r="AC269" i="2"/>
  <c r="H269" i="2"/>
  <c r="K269" i="2" s="1"/>
  <c r="M269" i="2" s="1"/>
  <c r="N269" i="2" s="1"/>
  <c r="AC268" i="2"/>
  <c r="M268" i="2"/>
  <c r="N268" i="2" s="1"/>
  <c r="K268" i="2"/>
  <c r="H268" i="2"/>
  <c r="AC267" i="2"/>
  <c r="H267" i="2"/>
  <c r="K267" i="2" s="1"/>
  <c r="M267" i="2" s="1"/>
  <c r="N267" i="2" s="1"/>
  <c r="AC266" i="2"/>
  <c r="M266" i="2"/>
  <c r="N266" i="2" s="1"/>
  <c r="K266" i="2"/>
  <c r="H266" i="2"/>
  <c r="AC265" i="2"/>
  <c r="H265" i="2"/>
  <c r="K265" i="2" s="1"/>
  <c r="M265" i="2" s="1"/>
  <c r="N265" i="2" s="1"/>
  <c r="AC264" i="2"/>
  <c r="K264" i="2"/>
  <c r="M264" i="2" s="1"/>
  <c r="N264" i="2" s="1"/>
  <c r="H264" i="2"/>
  <c r="AC263" i="2"/>
  <c r="H263" i="2"/>
  <c r="K263" i="2" s="1"/>
  <c r="M263" i="2" s="1"/>
  <c r="N263" i="2" s="1"/>
  <c r="AC262" i="2"/>
  <c r="K262" i="2"/>
  <c r="M262" i="2" s="1"/>
  <c r="H262" i="2"/>
  <c r="AC261" i="2"/>
  <c r="H261" i="2"/>
  <c r="K261" i="2" s="1"/>
  <c r="M261" i="2" s="1"/>
  <c r="N261" i="2" s="1"/>
  <c r="AC260" i="2"/>
  <c r="H260" i="2"/>
  <c r="K260" i="2" s="1"/>
  <c r="M260" i="2" s="1"/>
  <c r="N260" i="2" s="1"/>
  <c r="AC259" i="2"/>
  <c r="N259" i="2"/>
  <c r="M259" i="2"/>
  <c r="K259" i="2"/>
  <c r="H259" i="2"/>
  <c r="AC258" i="2"/>
  <c r="K258" i="2"/>
  <c r="M258" i="2" s="1"/>
  <c r="N258" i="2" s="1"/>
  <c r="H258" i="2"/>
  <c r="AC257" i="2"/>
  <c r="H257" i="2"/>
  <c r="K257" i="2" s="1"/>
  <c r="M257" i="2" s="1"/>
  <c r="N257" i="2" s="1"/>
  <c r="AC256" i="2"/>
  <c r="N256" i="2"/>
  <c r="M256" i="2"/>
  <c r="H256" i="2"/>
  <c r="AC255" i="2"/>
  <c r="M255" i="2"/>
  <c r="N255" i="2" s="1"/>
  <c r="K255" i="2"/>
  <c r="H255" i="2"/>
  <c r="AC254" i="2"/>
  <c r="H254" i="2"/>
  <c r="K254" i="2" s="1"/>
  <c r="M254" i="2" s="1"/>
  <c r="N254" i="2" s="1"/>
  <c r="AC253" i="2"/>
  <c r="K253" i="2"/>
  <c r="M253" i="2" s="1"/>
  <c r="N253" i="2" s="1"/>
  <c r="H253" i="2"/>
  <c r="AC252" i="2"/>
  <c r="H252" i="2"/>
  <c r="K252" i="2" s="1"/>
  <c r="M252" i="2" s="1"/>
  <c r="N252" i="2" s="1"/>
  <c r="AC251" i="2"/>
  <c r="M251" i="2"/>
  <c r="N251" i="2" s="1"/>
  <c r="K251" i="2"/>
  <c r="H251" i="2"/>
  <c r="AC250" i="2"/>
  <c r="H250" i="2"/>
  <c r="K250" i="2" s="1"/>
  <c r="M250" i="2" s="1"/>
  <c r="N250" i="2" s="1"/>
  <c r="AC249" i="2"/>
  <c r="K249" i="2"/>
  <c r="M249" i="2" s="1"/>
  <c r="N249" i="2" s="1"/>
  <c r="H249" i="2"/>
  <c r="AC248" i="2"/>
  <c r="M248" i="2"/>
  <c r="K248" i="2"/>
  <c r="H248" i="2"/>
  <c r="AC247" i="2"/>
  <c r="K247" i="2"/>
  <c r="M247" i="2" s="1"/>
  <c r="N247" i="2" s="1"/>
  <c r="H247" i="2"/>
  <c r="AC246" i="2"/>
  <c r="H246" i="2"/>
  <c r="K246" i="2" s="1"/>
  <c r="M246" i="2" s="1"/>
  <c r="N246" i="2" s="1"/>
  <c r="AC245" i="2"/>
  <c r="H245" i="2"/>
  <c r="K245" i="2" s="1"/>
  <c r="M245" i="2" s="1"/>
  <c r="N245" i="2" s="1"/>
  <c r="AC244" i="2"/>
  <c r="N244" i="2"/>
  <c r="M244" i="2"/>
  <c r="K244" i="2"/>
  <c r="H244" i="2"/>
  <c r="AC243" i="2"/>
  <c r="K243" i="2"/>
  <c r="M243" i="2" s="1"/>
  <c r="N243" i="2" s="1"/>
  <c r="H243" i="2"/>
  <c r="AC242" i="2"/>
  <c r="H242" i="2"/>
  <c r="K242" i="2" s="1"/>
  <c r="M242" i="2" s="1"/>
  <c r="N242" i="2" s="1"/>
  <c r="AC241" i="2"/>
  <c r="H241" i="2"/>
  <c r="K241" i="2" s="1"/>
  <c r="M241" i="2" s="1"/>
  <c r="N241" i="2" s="1"/>
  <c r="AC240" i="2"/>
  <c r="N240" i="2"/>
  <c r="M240" i="2"/>
  <c r="K240" i="2"/>
  <c r="H240" i="2"/>
  <c r="AC239" i="2"/>
  <c r="K239" i="2"/>
  <c r="M239" i="2" s="1"/>
  <c r="N239" i="2" s="1"/>
  <c r="H239" i="2"/>
  <c r="AC238" i="2"/>
  <c r="H238" i="2"/>
  <c r="K238" i="2" s="1"/>
  <c r="M238" i="2" s="1"/>
  <c r="N238" i="2" s="1"/>
  <c r="AC237" i="2"/>
  <c r="H237" i="2"/>
  <c r="K237" i="2" s="1"/>
  <c r="M237" i="2" s="1"/>
  <c r="N237" i="2" s="1"/>
  <c r="AC236" i="2"/>
  <c r="N236" i="2"/>
  <c r="M236" i="2"/>
  <c r="K236" i="2"/>
  <c r="H236" i="2"/>
  <c r="AC235" i="2"/>
  <c r="K235" i="2"/>
  <c r="M235" i="2" s="1"/>
  <c r="N235" i="2" s="1"/>
  <c r="H235" i="2"/>
  <c r="AC234" i="2"/>
  <c r="H234" i="2"/>
  <c r="K234" i="2" s="1"/>
  <c r="M234" i="2" s="1"/>
  <c r="N234" i="2" s="1"/>
  <c r="AC233" i="2"/>
  <c r="H233" i="2"/>
  <c r="K233" i="2" s="1"/>
  <c r="M233" i="2" s="1"/>
  <c r="N233" i="2" s="1"/>
  <c r="AC232" i="2"/>
  <c r="N232" i="2"/>
  <c r="M232" i="2"/>
  <c r="K232" i="2"/>
  <c r="H232" i="2"/>
  <c r="AC231" i="2"/>
  <c r="K231" i="2"/>
  <c r="M231" i="2" s="1"/>
  <c r="N231" i="2" s="1"/>
  <c r="H231" i="2"/>
  <c r="AC230" i="2"/>
  <c r="H230" i="2"/>
  <c r="K230" i="2" s="1"/>
  <c r="M230" i="2" s="1"/>
  <c r="N230" i="2" s="1"/>
  <c r="AC229" i="2"/>
  <c r="H229" i="2"/>
  <c r="K229" i="2" s="1"/>
  <c r="M229" i="2" s="1"/>
  <c r="N229" i="2" s="1"/>
  <c r="AC228" i="2"/>
  <c r="N228" i="2"/>
  <c r="M228" i="2"/>
  <c r="K228" i="2"/>
  <c r="H228" i="2"/>
  <c r="AC227" i="2"/>
  <c r="K227" i="2"/>
  <c r="M227" i="2" s="1"/>
  <c r="N227" i="2" s="1"/>
  <c r="H227" i="2"/>
  <c r="AC226" i="2"/>
  <c r="H226" i="2"/>
  <c r="K226" i="2" s="1"/>
  <c r="M226" i="2" s="1"/>
  <c r="N226" i="2" s="1"/>
  <c r="AC225" i="2"/>
  <c r="K225" i="2"/>
  <c r="M225" i="2" s="1"/>
  <c r="N225" i="2" s="1"/>
  <c r="H225" i="2"/>
  <c r="AC224" i="2"/>
  <c r="N224" i="2"/>
  <c r="M224" i="2"/>
  <c r="K224" i="2"/>
  <c r="H224" i="2"/>
  <c r="AC223" i="2"/>
  <c r="K223" i="2"/>
  <c r="M223" i="2" s="1"/>
  <c r="N223" i="2" s="1"/>
  <c r="H223" i="2"/>
  <c r="AC222" i="2"/>
  <c r="H222" i="2"/>
  <c r="K222" i="2" s="1"/>
  <c r="M222" i="2" s="1"/>
  <c r="N222" i="2" s="1"/>
  <c r="AC221" i="2"/>
  <c r="K221" i="2"/>
  <c r="M221" i="2" s="1"/>
  <c r="N221" i="2" s="1"/>
  <c r="H221" i="2"/>
  <c r="AC220" i="2"/>
  <c r="N220" i="2"/>
  <c r="M220" i="2"/>
  <c r="K220" i="2"/>
  <c r="H220" i="2"/>
  <c r="AC219" i="2"/>
  <c r="K219" i="2"/>
  <c r="M219" i="2" s="1"/>
  <c r="N219" i="2" s="1"/>
  <c r="H219" i="2"/>
  <c r="AC218" i="2"/>
  <c r="H218" i="2"/>
  <c r="K218" i="2" s="1"/>
  <c r="M218" i="2" s="1"/>
  <c r="N218" i="2" s="1"/>
  <c r="AC217" i="2"/>
  <c r="N217" i="2"/>
  <c r="M217" i="2"/>
  <c r="H217" i="2"/>
  <c r="AC216" i="2"/>
  <c r="M216" i="2"/>
  <c r="N216" i="2" s="1"/>
  <c r="K216" i="2"/>
  <c r="H216" i="2"/>
  <c r="AC215" i="2"/>
  <c r="H215" i="2"/>
  <c r="K215" i="2" s="1"/>
  <c r="M215" i="2" s="1"/>
  <c r="N215" i="2" s="1"/>
  <c r="AC214" i="2"/>
  <c r="M214" i="2"/>
  <c r="N214" i="2" s="1"/>
  <c r="K214" i="2"/>
  <c r="H214" i="2"/>
  <c r="AC213" i="2"/>
  <c r="H213" i="2"/>
  <c r="K213" i="2" s="1"/>
  <c r="M213" i="2" s="1"/>
  <c r="N213" i="2" s="1"/>
  <c r="AC212" i="2"/>
  <c r="M212" i="2"/>
  <c r="N212" i="2" s="1"/>
  <c r="K212" i="2"/>
  <c r="H212" i="2"/>
  <c r="AC210" i="2"/>
  <c r="H210" i="2"/>
  <c r="K210" i="2" s="1"/>
  <c r="M210" i="2" s="1"/>
  <c r="N210" i="2" s="1"/>
  <c r="AC209" i="2"/>
  <c r="M209" i="2"/>
  <c r="N209" i="2" s="1"/>
  <c r="K209" i="2"/>
  <c r="H209" i="2"/>
  <c r="AC208" i="2"/>
  <c r="H208" i="2"/>
  <c r="K208" i="2" s="1"/>
  <c r="M208" i="2" s="1"/>
  <c r="N208" i="2" s="1"/>
  <c r="AC207" i="2"/>
  <c r="M207" i="2"/>
  <c r="N207" i="2" s="1"/>
  <c r="K207" i="2"/>
  <c r="H207" i="2"/>
  <c r="AC206" i="2"/>
  <c r="H206" i="2"/>
  <c r="K206" i="2" s="1"/>
  <c r="M206" i="2" s="1"/>
  <c r="N206" i="2" s="1"/>
  <c r="AC205" i="2"/>
  <c r="M205" i="2"/>
  <c r="N205" i="2" s="1"/>
  <c r="K205" i="2"/>
  <c r="H205" i="2"/>
  <c r="AC204" i="2"/>
  <c r="H204" i="2"/>
  <c r="K204" i="2" s="1"/>
  <c r="M204" i="2" s="1"/>
  <c r="N204" i="2" s="1"/>
  <c r="AC203" i="2"/>
  <c r="M203" i="2"/>
  <c r="N203" i="2" s="1"/>
  <c r="K203" i="2"/>
  <c r="H203" i="2"/>
  <c r="AC202" i="2"/>
  <c r="H202" i="2"/>
  <c r="K202" i="2" s="1"/>
  <c r="M202" i="2" s="1"/>
  <c r="N202" i="2" s="1"/>
  <c r="AC201" i="2"/>
  <c r="K201" i="2"/>
  <c r="M201" i="2" s="1"/>
  <c r="N201" i="2" s="1"/>
  <c r="H201" i="2"/>
  <c r="AC200" i="2"/>
  <c r="H200" i="2"/>
  <c r="K200" i="2" s="1"/>
  <c r="M200" i="2" s="1"/>
  <c r="N200" i="2" s="1"/>
  <c r="AC199" i="2"/>
  <c r="M199" i="2"/>
  <c r="N199" i="2" s="1"/>
  <c r="K199" i="2"/>
  <c r="H199" i="2"/>
  <c r="AC198" i="2"/>
  <c r="H198" i="2"/>
  <c r="K198" i="2" s="1"/>
  <c r="M198" i="2" s="1"/>
  <c r="N198" i="2" s="1"/>
  <c r="AC197" i="2"/>
  <c r="K197" i="2"/>
  <c r="M197" i="2" s="1"/>
  <c r="N197" i="2" s="1"/>
  <c r="H197" i="2"/>
  <c r="AC196" i="2"/>
  <c r="H196" i="2"/>
  <c r="K196" i="2" s="1"/>
  <c r="M196" i="2" s="1"/>
  <c r="N196" i="2" s="1"/>
  <c r="AC195" i="2"/>
  <c r="M195" i="2"/>
  <c r="N195" i="2" s="1"/>
  <c r="K195" i="2"/>
  <c r="H195" i="2"/>
  <c r="AC194" i="2"/>
  <c r="H194" i="2"/>
  <c r="K194" i="2" s="1"/>
  <c r="M194" i="2" s="1"/>
  <c r="N194" i="2" s="1"/>
  <c r="AC193" i="2"/>
  <c r="K193" i="2"/>
  <c r="M193" i="2" s="1"/>
  <c r="N193" i="2" s="1"/>
  <c r="H193" i="2"/>
  <c r="AC192" i="2"/>
  <c r="H192" i="2"/>
  <c r="K192" i="2" s="1"/>
  <c r="M192" i="2" s="1"/>
  <c r="N192" i="2" s="1"/>
  <c r="AC191" i="2"/>
  <c r="M191" i="2"/>
  <c r="N191" i="2" s="1"/>
  <c r="K191" i="2"/>
  <c r="H191" i="2"/>
  <c r="AC190" i="2"/>
  <c r="H190" i="2"/>
  <c r="K190" i="2" s="1"/>
  <c r="M190" i="2" s="1"/>
  <c r="N190" i="2" s="1"/>
  <c r="AC189" i="2"/>
  <c r="K189" i="2"/>
  <c r="M189" i="2" s="1"/>
  <c r="N189" i="2" s="1"/>
  <c r="H189" i="2"/>
  <c r="AC188" i="2"/>
  <c r="H188" i="2"/>
  <c r="K188" i="2" s="1"/>
  <c r="M188" i="2" s="1"/>
  <c r="N188" i="2" s="1"/>
  <c r="AC187" i="2"/>
  <c r="M187" i="2"/>
  <c r="N187" i="2" s="1"/>
  <c r="K187" i="2"/>
  <c r="H187" i="2"/>
  <c r="AC186" i="2"/>
  <c r="H186" i="2"/>
  <c r="K186" i="2" s="1"/>
  <c r="M186" i="2" s="1"/>
  <c r="N186" i="2" s="1"/>
  <c r="AC185" i="2"/>
  <c r="K185" i="2"/>
  <c r="M185" i="2" s="1"/>
  <c r="N185" i="2" s="1"/>
  <c r="H185" i="2"/>
  <c r="AC184" i="2"/>
  <c r="H184" i="2"/>
  <c r="K184" i="2" s="1"/>
  <c r="M184" i="2" s="1"/>
  <c r="N184" i="2" s="1"/>
  <c r="AC183" i="2"/>
  <c r="M183" i="2"/>
  <c r="N183" i="2" s="1"/>
  <c r="K183" i="2"/>
  <c r="H183" i="2"/>
  <c r="AC182" i="2"/>
  <c r="H182" i="2"/>
  <c r="K182" i="2" s="1"/>
  <c r="M182" i="2" s="1"/>
  <c r="N182" i="2" s="1"/>
  <c r="AC181" i="2"/>
  <c r="K181" i="2"/>
  <c r="M181" i="2" s="1"/>
  <c r="N181" i="2" s="1"/>
  <c r="H181" i="2"/>
  <c r="AC180" i="2"/>
  <c r="H180" i="2"/>
  <c r="K180" i="2" s="1"/>
  <c r="M180" i="2" s="1"/>
  <c r="N180" i="2" s="1"/>
  <c r="AC179" i="2"/>
  <c r="M179" i="2"/>
  <c r="N179" i="2" s="1"/>
  <c r="K179" i="2"/>
  <c r="H179" i="2"/>
  <c r="AC178" i="2"/>
  <c r="H178" i="2"/>
  <c r="K178" i="2" s="1"/>
  <c r="M178" i="2" s="1"/>
  <c r="N178" i="2" s="1"/>
  <c r="AC177" i="2"/>
  <c r="K177" i="2"/>
  <c r="M177" i="2" s="1"/>
  <c r="N177" i="2" s="1"/>
  <c r="H177" i="2"/>
  <c r="AC176" i="2"/>
  <c r="H176" i="2"/>
  <c r="K176" i="2" s="1"/>
  <c r="M176" i="2" s="1"/>
  <c r="N176" i="2" s="1"/>
  <c r="AC175" i="2"/>
  <c r="M175" i="2"/>
  <c r="N175" i="2" s="1"/>
  <c r="K175" i="2"/>
  <c r="H175" i="2"/>
  <c r="AC174" i="2"/>
  <c r="H174" i="2"/>
  <c r="K174" i="2" s="1"/>
  <c r="M174" i="2" s="1"/>
  <c r="N174" i="2" s="1"/>
  <c r="AC173" i="2"/>
  <c r="K173" i="2"/>
  <c r="M173" i="2" s="1"/>
  <c r="N173" i="2" s="1"/>
  <c r="H173" i="2"/>
  <c r="AC172" i="2"/>
  <c r="H172" i="2"/>
  <c r="K172" i="2" s="1"/>
  <c r="M172" i="2" s="1"/>
  <c r="N172" i="2" s="1"/>
  <c r="AC171" i="2"/>
  <c r="M171" i="2"/>
  <c r="N171" i="2" s="1"/>
  <c r="K171" i="2"/>
  <c r="H171" i="2"/>
  <c r="AC170" i="2"/>
  <c r="H170" i="2"/>
  <c r="K170" i="2" s="1"/>
  <c r="M170" i="2" s="1"/>
  <c r="N170" i="2" s="1"/>
  <c r="AC169" i="2"/>
  <c r="K169" i="2"/>
  <c r="M169" i="2" s="1"/>
  <c r="N169" i="2" s="1"/>
  <c r="H169" i="2"/>
  <c r="AC168" i="2"/>
  <c r="H168" i="2"/>
  <c r="K168" i="2" s="1"/>
  <c r="M168" i="2" s="1"/>
  <c r="N168" i="2" s="1"/>
  <c r="AC167" i="2"/>
  <c r="M167" i="2"/>
  <c r="N167" i="2" s="1"/>
  <c r="H167" i="2"/>
  <c r="AC166" i="2"/>
  <c r="H166" i="2"/>
  <c r="K166" i="2" s="1"/>
  <c r="M166" i="2" s="1"/>
  <c r="N166" i="2" s="1"/>
  <c r="AC165" i="2"/>
  <c r="H165" i="2"/>
  <c r="K165" i="2" s="1"/>
  <c r="M165" i="2" s="1"/>
  <c r="N165" i="2" s="1"/>
  <c r="AC164" i="2"/>
  <c r="N164" i="2"/>
  <c r="M164" i="2"/>
  <c r="K164" i="2"/>
  <c r="H164" i="2"/>
  <c r="AC163" i="2"/>
  <c r="K163" i="2"/>
  <c r="M163" i="2" s="1"/>
  <c r="N163" i="2" s="1"/>
  <c r="H163" i="2"/>
  <c r="AC162" i="2"/>
  <c r="H162" i="2"/>
  <c r="K162" i="2" s="1"/>
  <c r="M162" i="2" s="1"/>
  <c r="N162" i="2" s="1"/>
  <c r="AC161" i="2"/>
  <c r="H161" i="2"/>
  <c r="K161" i="2" s="1"/>
  <c r="M161" i="2" s="1"/>
  <c r="N161" i="2" s="1"/>
  <c r="AC160" i="2"/>
  <c r="N160" i="2"/>
  <c r="M160" i="2"/>
  <c r="K160" i="2"/>
  <c r="H160" i="2"/>
  <c r="AC159" i="2"/>
  <c r="H159" i="2"/>
  <c r="K159" i="2" s="1"/>
  <c r="M159" i="2" s="1"/>
  <c r="AC158" i="2"/>
  <c r="K158" i="2"/>
  <c r="M158" i="2" s="1"/>
  <c r="N158" i="2" s="1"/>
  <c r="H158" i="2"/>
  <c r="AC157" i="2"/>
  <c r="H157" i="2"/>
  <c r="K157" i="2" s="1"/>
  <c r="M157" i="2" s="1"/>
  <c r="N157" i="2" s="1"/>
  <c r="AC156" i="2"/>
  <c r="M156" i="2"/>
  <c r="N156" i="2" s="1"/>
  <c r="K156" i="2"/>
  <c r="H156" i="2"/>
  <c r="AC155" i="2"/>
  <c r="H155" i="2"/>
  <c r="K155" i="2" s="1"/>
  <c r="M155" i="2" s="1"/>
  <c r="N155" i="2" s="1"/>
  <c r="AC154" i="2"/>
  <c r="K154" i="2"/>
  <c r="M154" i="2" s="1"/>
  <c r="N154" i="2" s="1"/>
  <c r="H154" i="2"/>
  <c r="AC153" i="2"/>
  <c r="H153" i="2"/>
  <c r="K153" i="2" s="1"/>
  <c r="M153" i="2" s="1"/>
  <c r="N153" i="2" s="1"/>
  <c r="AC152" i="2"/>
  <c r="K152" i="2"/>
  <c r="M152" i="2" s="1"/>
  <c r="N152" i="2" s="1"/>
  <c r="H152" i="2"/>
  <c r="AC151" i="2"/>
  <c r="H151" i="2"/>
  <c r="K151" i="2" s="1"/>
  <c r="M151" i="2" s="1"/>
  <c r="N151" i="2" s="1"/>
  <c r="AC150" i="2"/>
  <c r="K150" i="2"/>
  <c r="M150" i="2" s="1"/>
  <c r="N150" i="2" s="1"/>
  <c r="H150" i="2"/>
  <c r="AC149" i="2"/>
  <c r="H149" i="2"/>
  <c r="K149" i="2" s="1"/>
  <c r="M149" i="2" s="1"/>
  <c r="N149" i="2" s="1"/>
  <c r="AC148" i="2"/>
  <c r="K148" i="2"/>
  <c r="M148" i="2" s="1"/>
  <c r="N148" i="2" s="1"/>
  <c r="H148" i="2"/>
  <c r="AC147" i="2"/>
  <c r="H147" i="2"/>
  <c r="K147" i="2" s="1"/>
  <c r="M147" i="2" s="1"/>
  <c r="N147" i="2" s="1"/>
  <c r="AC146" i="2"/>
  <c r="K146" i="2"/>
  <c r="M146" i="2" s="1"/>
  <c r="N146" i="2" s="1"/>
  <c r="H146" i="2"/>
  <c r="AC145" i="2"/>
  <c r="H145" i="2"/>
  <c r="K145" i="2" s="1"/>
  <c r="M145" i="2" s="1"/>
  <c r="N145" i="2" s="1"/>
  <c r="AC144" i="2"/>
  <c r="K144" i="2"/>
  <c r="M144" i="2" s="1"/>
  <c r="N144" i="2" s="1"/>
  <c r="H144" i="2"/>
  <c r="AC143" i="2"/>
  <c r="H143" i="2"/>
  <c r="K143" i="2" s="1"/>
  <c r="M143" i="2" s="1"/>
  <c r="N143" i="2" s="1"/>
  <c r="AC142" i="2"/>
  <c r="K142" i="2"/>
  <c r="M142" i="2" s="1"/>
  <c r="N142" i="2" s="1"/>
  <c r="H142" i="2"/>
  <c r="AC141" i="2"/>
  <c r="H141" i="2"/>
  <c r="K141" i="2" s="1"/>
  <c r="M141" i="2" s="1"/>
  <c r="N141" i="2" s="1"/>
  <c r="AC140" i="2"/>
  <c r="K140" i="2"/>
  <c r="M140" i="2" s="1"/>
  <c r="N140" i="2" s="1"/>
  <c r="H140" i="2"/>
  <c r="AC139" i="2"/>
  <c r="N139" i="2"/>
  <c r="M139" i="2"/>
  <c r="H139" i="2"/>
  <c r="AC138" i="2"/>
  <c r="H138" i="2"/>
  <c r="K138" i="2" s="1"/>
  <c r="M138" i="2" s="1"/>
  <c r="N138" i="2" s="1"/>
  <c r="AC137" i="2"/>
  <c r="M137" i="2"/>
  <c r="N137" i="2" s="1"/>
  <c r="K137" i="2"/>
  <c r="H137" i="2"/>
  <c r="AC136" i="2"/>
  <c r="H136" i="2"/>
  <c r="K136" i="2" s="1"/>
  <c r="M136" i="2" s="1"/>
  <c r="N136" i="2" s="1"/>
  <c r="AC135" i="2"/>
  <c r="H135" i="2"/>
  <c r="K135" i="2" s="1"/>
  <c r="M135" i="2" s="1"/>
  <c r="N135" i="2" s="1"/>
  <c r="AC134" i="2"/>
  <c r="H134" i="2"/>
  <c r="K134" i="2" s="1"/>
  <c r="M134" i="2" s="1"/>
  <c r="N134" i="2" s="1"/>
  <c r="AC133" i="2"/>
  <c r="M133" i="2"/>
  <c r="N133" i="2" s="1"/>
  <c r="K133" i="2"/>
  <c r="H133" i="2"/>
  <c r="AC132" i="2"/>
  <c r="H132" i="2"/>
  <c r="K132" i="2" s="1"/>
  <c r="M132" i="2" s="1"/>
  <c r="N132" i="2" s="1"/>
  <c r="AC131" i="2"/>
  <c r="H131" i="2"/>
  <c r="K131" i="2" s="1"/>
  <c r="M131" i="2" s="1"/>
  <c r="N131" i="2" s="1"/>
  <c r="AC130" i="2"/>
  <c r="H130" i="2"/>
  <c r="K130" i="2" s="1"/>
  <c r="M130" i="2" s="1"/>
  <c r="N130" i="2" s="1"/>
  <c r="AC129" i="2"/>
  <c r="M129" i="2"/>
  <c r="N129" i="2" s="1"/>
  <c r="K129" i="2"/>
  <c r="H129" i="2"/>
  <c r="AC128" i="2"/>
  <c r="H128" i="2"/>
  <c r="K128" i="2" s="1"/>
  <c r="M128" i="2" s="1"/>
  <c r="N128" i="2" s="1"/>
  <c r="AC127" i="2"/>
  <c r="H127" i="2"/>
  <c r="K127" i="2" s="1"/>
  <c r="M127" i="2" s="1"/>
  <c r="N127" i="2" s="1"/>
  <c r="AC126" i="2"/>
  <c r="M126" i="2"/>
  <c r="H126" i="2"/>
  <c r="AC125" i="2"/>
  <c r="AC124" i="2"/>
  <c r="M124" i="2"/>
  <c r="N124" i="2" s="1"/>
  <c r="K124" i="2"/>
  <c r="H124" i="2"/>
  <c r="AC123" i="2"/>
  <c r="H123" i="2"/>
  <c r="K123" i="2" s="1"/>
  <c r="M123" i="2" s="1"/>
  <c r="N123" i="2" s="1"/>
  <c r="AC122" i="2"/>
  <c r="H122" i="2"/>
  <c r="K122" i="2" s="1"/>
  <c r="M122" i="2" s="1"/>
  <c r="N122" i="2" s="1"/>
  <c r="AC121" i="2"/>
  <c r="H121" i="2"/>
  <c r="K121" i="2" s="1"/>
  <c r="M121" i="2" s="1"/>
  <c r="N121" i="2" s="1"/>
  <c r="AC120" i="2"/>
  <c r="M120" i="2"/>
  <c r="N120" i="2" s="1"/>
  <c r="K120" i="2"/>
  <c r="H120" i="2"/>
  <c r="AC119" i="2"/>
  <c r="H119" i="2"/>
  <c r="K119" i="2" s="1"/>
  <c r="M119" i="2" s="1"/>
  <c r="N119" i="2" s="1"/>
  <c r="AC118" i="2"/>
  <c r="H118" i="2"/>
  <c r="K118" i="2" s="1"/>
  <c r="M118" i="2" s="1"/>
  <c r="N118" i="2" s="1"/>
  <c r="H117" i="2"/>
  <c r="AC116" i="2"/>
  <c r="K116" i="2"/>
  <c r="M116" i="2" s="1"/>
  <c r="N116" i="2" s="1"/>
  <c r="H116" i="2"/>
  <c r="AC115" i="2"/>
  <c r="H115" i="2"/>
  <c r="K115" i="2" s="1"/>
  <c r="M115" i="2" s="1"/>
  <c r="N115" i="2" s="1"/>
  <c r="AC114" i="2"/>
  <c r="K114" i="2"/>
  <c r="M114" i="2" s="1"/>
  <c r="N114" i="2" s="1"/>
  <c r="H114" i="2"/>
  <c r="AC113" i="2"/>
  <c r="H113" i="2"/>
  <c r="K113" i="2" s="1"/>
  <c r="M113" i="2" s="1"/>
  <c r="N113" i="2" s="1"/>
  <c r="AC112" i="2"/>
  <c r="AC111" i="2"/>
  <c r="N111" i="2"/>
  <c r="H111" i="2"/>
  <c r="K111" i="2" s="1"/>
  <c r="AC110" i="2"/>
  <c r="H110" i="2"/>
  <c r="K110" i="2" s="1"/>
  <c r="M110" i="2" s="1"/>
  <c r="N110" i="2" s="1"/>
  <c r="AC109" i="2"/>
  <c r="M109" i="2"/>
  <c r="N109" i="2" s="1"/>
  <c r="K109" i="2"/>
  <c r="H109" i="2"/>
  <c r="AC108" i="2"/>
  <c r="H108" i="2"/>
  <c r="K108" i="2" s="1"/>
  <c r="M108" i="2" s="1"/>
  <c r="N108" i="2" s="1"/>
  <c r="AC107" i="2"/>
  <c r="H107" i="2"/>
  <c r="K107" i="2" s="1"/>
  <c r="M107" i="2" s="1"/>
  <c r="N107" i="2" s="1"/>
  <c r="AC106" i="2"/>
  <c r="H106" i="2"/>
  <c r="K106" i="2" s="1"/>
  <c r="M106" i="2" s="1"/>
  <c r="N106" i="2" s="1"/>
  <c r="AC105" i="2"/>
  <c r="M105" i="2"/>
  <c r="N105" i="2" s="1"/>
  <c r="K105" i="2"/>
  <c r="H105" i="2"/>
  <c r="AC104" i="2"/>
  <c r="H104" i="2"/>
  <c r="K104" i="2" s="1"/>
  <c r="M104" i="2" s="1"/>
  <c r="N104" i="2" s="1"/>
  <c r="AC103" i="2"/>
  <c r="H103" i="2"/>
  <c r="K103" i="2" s="1"/>
  <c r="M103" i="2" s="1"/>
  <c r="N103" i="2" s="1"/>
  <c r="AC102" i="2"/>
  <c r="H102" i="2"/>
  <c r="K102" i="2" s="1"/>
  <c r="M102" i="2" s="1"/>
  <c r="N102" i="2" s="1"/>
  <c r="AC101" i="2"/>
  <c r="M101" i="2"/>
  <c r="N101" i="2" s="1"/>
  <c r="H101" i="2"/>
  <c r="AC100" i="2"/>
  <c r="H100" i="2"/>
  <c r="K100" i="2" s="1"/>
  <c r="M100" i="2" s="1"/>
  <c r="N100" i="2" s="1"/>
  <c r="AC99" i="2"/>
  <c r="K99" i="2"/>
  <c r="M99" i="2" s="1"/>
  <c r="N99" i="2" s="1"/>
  <c r="H99" i="2"/>
  <c r="AC98" i="2"/>
  <c r="H98" i="2"/>
  <c r="K98" i="2" s="1"/>
  <c r="M98" i="2" s="1"/>
  <c r="N98" i="2" s="1"/>
  <c r="AC97" i="2"/>
  <c r="K97" i="2"/>
  <c r="M97" i="2" s="1"/>
  <c r="N97" i="2" s="1"/>
  <c r="H97" i="2"/>
  <c r="AC96" i="2"/>
  <c r="H96" i="2"/>
  <c r="K96" i="2" s="1"/>
  <c r="M96" i="2" s="1"/>
  <c r="N96" i="2" s="1"/>
  <c r="AC95" i="2"/>
  <c r="K95" i="2"/>
  <c r="M95" i="2" s="1"/>
  <c r="N95" i="2" s="1"/>
  <c r="H95" i="2"/>
  <c r="AC94" i="2"/>
  <c r="H94" i="2"/>
  <c r="K94" i="2" s="1"/>
  <c r="M94" i="2" s="1"/>
  <c r="N94" i="2" s="1"/>
  <c r="AC93" i="2"/>
  <c r="K93" i="2"/>
  <c r="M93" i="2" s="1"/>
  <c r="N93" i="2" s="1"/>
  <c r="H93" i="2"/>
  <c r="AC92" i="2"/>
  <c r="H92" i="2"/>
  <c r="K92" i="2" s="1"/>
  <c r="M92" i="2" s="1"/>
  <c r="N92" i="2" s="1"/>
  <c r="AC91" i="2"/>
  <c r="K91" i="2"/>
  <c r="M91" i="2" s="1"/>
  <c r="N91" i="2" s="1"/>
  <c r="H91" i="2"/>
  <c r="AC90" i="2"/>
  <c r="H90" i="2"/>
  <c r="K90" i="2" s="1"/>
  <c r="M90" i="2" s="1"/>
  <c r="N90" i="2" s="1"/>
  <c r="AC89" i="2"/>
  <c r="K89" i="2"/>
  <c r="M89" i="2" s="1"/>
  <c r="N89" i="2" s="1"/>
  <c r="H89" i="2"/>
  <c r="AC88" i="2"/>
  <c r="H88" i="2"/>
  <c r="K88" i="2" s="1"/>
  <c r="M88" i="2" s="1"/>
  <c r="N88" i="2" s="1"/>
  <c r="AC87" i="2"/>
  <c r="K87" i="2"/>
  <c r="M87" i="2" s="1"/>
  <c r="N87" i="2" s="1"/>
  <c r="H87" i="2"/>
  <c r="AC86" i="2"/>
  <c r="N86" i="2"/>
  <c r="K86" i="2"/>
  <c r="AC85" i="2"/>
  <c r="K85" i="2"/>
  <c r="M85" i="2" s="1"/>
  <c r="N85" i="2" s="1"/>
  <c r="AC84" i="2"/>
  <c r="H84" i="2"/>
  <c r="K84" i="2" s="1"/>
  <c r="M84" i="2" s="1"/>
  <c r="N84" i="2" s="1"/>
  <c r="AC83" i="2"/>
  <c r="M83" i="2"/>
  <c r="N83" i="2" s="1"/>
  <c r="K83" i="2"/>
  <c r="H83" i="2"/>
  <c r="AC82" i="2"/>
  <c r="H82" i="2"/>
  <c r="K82" i="2" s="1"/>
  <c r="M82" i="2" s="1"/>
  <c r="N82" i="2" s="1"/>
  <c r="AC81" i="2"/>
  <c r="M81" i="2"/>
  <c r="N81" i="2" s="1"/>
  <c r="H81" i="2"/>
  <c r="AC80" i="2"/>
  <c r="N80" i="2"/>
  <c r="M80" i="2"/>
  <c r="H80" i="2"/>
  <c r="AC79" i="2"/>
  <c r="M79" i="2"/>
  <c r="N79" i="2" s="1"/>
  <c r="H79" i="2"/>
  <c r="AC78" i="2"/>
  <c r="M78" i="2"/>
  <c r="N78" i="2" s="1"/>
  <c r="H78" i="2"/>
  <c r="AC77" i="2"/>
  <c r="M77" i="2"/>
  <c r="H77" i="2"/>
  <c r="AC76" i="2"/>
  <c r="M76" i="2"/>
  <c r="N76" i="2" s="1"/>
  <c r="H76" i="2"/>
  <c r="AC75" i="2"/>
  <c r="N75" i="2"/>
  <c r="AC74" i="2"/>
  <c r="M74" i="2"/>
  <c r="N74" i="2" s="1"/>
  <c r="H74" i="2"/>
  <c r="AC73" i="2"/>
  <c r="M73" i="2"/>
  <c r="H73" i="2"/>
  <c r="AC72" i="2"/>
  <c r="M72" i="2"/>
  <c r="H72" i="2"/>
  <c r="AC71" i="2"/>
  <c r="M71" i="2"/>
  <c r="H71" i="2"/>
  <c r="AC70" i="2"/>
  <c r="M70" i="2"/>
  <c r="H70" i="2"/>
  <c r="AC69" i="2"/>
  <c r="M69" i="2"/>
  <c r="H69" i="2"/>
  <c r="AC68" i="2"/>
  <c r="M68" i="2"/>
  <c r="H68" i="2"/>
  <c r="AC67" i="2"/>
  <c r="M67" i="2"/>
  <c r="H67" i="2"/>
  <c r="AC66" i="2"/>
  <c r="M66" i="2"/>
  <c r="H66" i="2"/>
  <c r="AC65" i="2"/>
  <c r="M65" i="2"/>
  <c r="H65" i="2"/>
  <c r="AC64" i="2"/>
  <c r="M64" i="2"/>
  <c r="H64" i="2"/>
  <c r="AC63" i="2"/>
  <c r="M63" i="2"/>
  <c r="H63" i="2"/>
  <c r="AC62" i="2"/>
  <c r="M62" i="2"/>
  <c r="H62" i="2"/>
  <c r="AC61" i="2"/>
  <c r="M61" i="2"/>
  <c r="H61" i="2"/>
  <c r="AC60" i="2"/>
  <c r="M60" i="2"/>
  <c r="H60" i="2"/>
  <c r="AC59" i="2"/>
  <c r="M59" i="2"/>
  <c r="H59" i="2"/>
  <c r="AC58" i="2"/>
  <c r="M58" i="2"/>
  <c r="H58" i="2"/>
  <c r="AC57" i="2"/>
  <c r="M57" i="2"/>
  <c r="H57" i="2"/>
  <c r="AC56" i="2"/>
  <c r="M56" i="2"/>
  <c r="H56" i="2"/>
  <c r="AC55" i="2"/>
  <c r="M55" i="2"/>
  <c r="H55" i="2"/>
  <c r="AC54" i="2"/>
  <c r="M54" i="2"/>
  <c r="H54" i="2"/>
  <c r="AC53" i="2"/>
  <c r="M53" i="2"/>
  <c r="H53" i="2"/>
  <c r="AC52" i="2"/>
  <c r="M52" i="2"/>
  <c r="H52" i="2"/>
  <c r="AC51" i="2"/>
  <c r="M51" i="2"/>
  <c r="H51" i="2"/>
  <c r="AC50" i="2"/>
  <c r="M50" i="2"/>
  <c r="H50" i="2"/>
  <c r="AC49" i="2"/>
  <c r="M49" i="2"/>
  <c r="H49" i="2"/>
  <c r="AC48" i="2"/>
  <c r="M48" i="2"/>
  <c r="H48" i="2"/>
  <c r="AC47" i="2"/>
  <c r="M47" i="2"/>
  <c r="H47" i="2"/>
  <c r="AC46" i="2"/>
  <c r="M46" i="2"/>
  <c r="H46" i="2"/>
  <c r="AC45" i="2"/>
  <c r="M45" i="2"/>
  <c r="H45" i="2"/>
  <c r="AC44" i="2"/>
  <c r="M44" i="2"/>
  <c r="H44" i="2"/>
  <c r="AC43" i="2"/>
  <c r="M43" i="2"/>
  <c r="H43" i="2"/>
  <c r="AC42" i="2"/>
  <c r="M42" i="2"/>
  <c r="H42" i="2"/>
  <c r="AC41" i="2"/>
  <c r="M41" i="2"/>
  <c r="H41" i="2"/>
  <c r="AC40" i="2"/>
  <c r="M40" i="2"/>
  <c r="H40" i="2"/>
  <c r="AC39" i="2"/>
  <c r="M39" i="2"/>
  <c r="H39" i="2"/>
  <c r="AC38" i="2"/>
  <c r="M38" i="2"/>
  <c r="H38" i="2"/>
  <c r="AC37" i="2"/>
  <c r="M37" i="2"/>
  <c r="H37" i="2"/>
  <c r="AC36" i="2"/>
  <c r="M36" i="2"/>
  <c r="H36" i="2"/>
  <c r="AC35" i="2"/>
  <c r="M35" i="2"/>
  <c r="H35" i="2"/>
  <c r="AC34" i="2"/>
  <c r="M34" i="2"/>
  <c r="H34" i="2"/>
  <c r="AC33" i="2"/>
  <c r="M33" i="2"/>
  <c r="H33" i="2"/>
  <c r="AC32" i="2"/>
  <c r="M32" i="2"/>
  <c r="H32" i="2"/>
  <c r="AC31" i="2"/>
  <c r="M31" i="2"/>
  <c r="H31" i="2"/>
  <c r="AC30" i="2"/>
  <c r="M30" i="2"/>
  <c r="H30" i="2"/>
  <c r="AC29" i="2"/>
  <c r="M29" i="2"/>
  <c r="H29" i="2"/>
  <c r="AC28" i="2"/>
  <c r="M28" i="2"/>
  <c r="H28" i="2"/>
  <c r="AC27" i="2"/>
  <c r="M27" i="2"/>
  <c r="H27" i="2"/>
  <c r="AC26" i="2"/>
  <c r="M26" i="2"/>
  <c r="H26" i="2"/>
  <c r="AC25" i="2"/>
  <c r="M25" i="2"/>
  <c r="H25" i="2"/>
  <c r="AC24" i="2"/>
  <c r="M24" i="2"/>
  <c r="H24" i="2"/>
  <c r="AC23" i="2"/>
  <c r="M23" i="2"/>
  <c r="H23" i="2"/>
  <c r="AC22" i="2"/>
  <c r="M22" i="2"/>
  <c r="H22" i="2"/>
  <c r="AC21" i="2"/>
  <c r="M21" i="2"/>
  <c r="H21" i="2"/>
  <c r="AC20" i="2"/>
  <c r="M20" i="2"/>
  <c r="H20" i="2"/>
  <c r="AC19" i="2"/>
  <c r="M19" i="2"/>
  <c r="H19" i="2"/>
  <c r="AC18" i="2"/>
  <c r="M18" i="2"/>
  <c r="H18" i="2"/>
  <c r="AC17" i="2"/>
  <c r="M17" i="2"/>
  <c r="H17" i="2"/>
  <c r="AC16" i="2"/>
  <c r="M16" i="2"/>
  <c r="H16" i="2"/>
  <c r="AC15" i="2"/>
  <c r="M15" i="2"/>
  <c r="H15" i="2"/>
  <c r="AC14" i="2"/>
  <c r="M14" i="2"/>
  <c r="H14" i="2"/>
  <c r="AC13" i="2"/>
  <c r="M13" i="2"/>
  <c r="H13" i="2"/>
  <c r="AC12" i="2"/>
  <c r="M12" i="2"/>
  <c r="H12" i="2"/>
  <c r="AC11" i="2"/>
  <c r="M11" i="2"/>
  <c r="H11" i="2"/>
  <c r="AC10" i="2"/>
  <c r="M10" i="2"/>
  <c r="H10" i="2"/>
  <c r="AC9" i="2"/>
  <c r="M9" i="2"/>
  <c r="H9" i="2"/>
  <c r="AC8" i="2"/>
  <c r="M8" i="2"/>
  <c r="H8" i="2"/>
  <c r="AC7" i="2"/>
  <c r="M7" i="2"/>
  <c r="H7" i="2"/>
  <c r="AC6" i="2"/>
  <c r="M6" i="2"/>
  <c r="H6" i="2"/>
  <c r="AC5" i="2"/>
  <c r="M5" i="2"/>
  <c r="H5" i="2"/>
  <c r="AC4" i="2"/>
  <c r="M4" i="2"/>
  <c r="H4" i="2"/>
  <c r="AC3" i="2"/>
  <c r="M3" i="2"/>
  <c r="H3" i="2"/>
  <c r="AC2" i="2"/>
  <c r="M2" i="2"/>
  <c r="H2" i="2"/>
  <c r="AC1" i="2"/>
  <c r="M1" i="2"/>
  <c r="H1" i="2"/>
  <c r="AM2" i="1"/>
  <c r="AL2" i="1"/>
  <c r="M2" i="1"/>
  <c r="O2" i="1" s="1"/>
  <c r="J2" i="1"/>
  <c r="AK2" i="1" s="1"/>
  <c r="AD1822" i="2"/>
  <c r="AD1810" i="2"/>
  <c r="AD1795" i="2"/>
  <c r="AD1793" i="2"/>
  <c r="AD1791" i="2"/>
  <c r="AD1789" i="2"/>
  <c r="AD1779" i="2"/>
  <c r="AD1773" i="2"/>
  <c r="AD1631" i="2"/>
  <c r="AD1629" i="2"/>
  <c r="AD1621" i="2"/>
  <c r="AD1616" i="2"/>
  <c r="AD1604" i="2"/>
  <c r="AD1602" i="2"/>
  <c r="AD1581" i="2"/>
  <c r="AD1579" i="2"/>
  <c r="AD1570" i="2"/>
  <c r="AD1563" i="2"/>
  <c r="AD1557" i="2"/>
  <c r="AD1474" i="2"/>
  <c r="AD1459" i="2"/>
  <c r="AD1453" i="2"/>
  <c r="AD1436" i="2"/>
  <c r="AD1425" i="2"/>
  <c r="AD1419" i="2"/>
  <c r="AD1402" i="2"/>
  <c r="AD1398" i="2"/>
  <c r="AD1396" i="2"/>
  <c r="AD1390" i="2"/>
  <c r="AD1376" i="2"/>
  <c r="AD1369" i="2"/>
  <c r="AD1367" i="2"/>
  <c r="AD1365" i="2"/>
  <c r="AD1358" i="2"/>
  <c r="AD1353" i="2"/>
  <c r="AD1351" i="2"/>
  <c r="AD1343" i="2"/>
  <c r="AD1341" i="2"/>
  <c r="AD1333" i="2"/>
  <c r="AD1329" i="2"/>
  <c r="AD1318" i="2"/>
  <c r="AD1303" i="2"/>
  <c r="AD1292" i="2"/>
  <c r="AD1283" i="2"/>
  <c r="AD1273" i="2"/>
  <c r="AD1269" i="2"/>
  <c r="AD1267" i="2"/>
  <c r="AD1265" i="2"/>
  <c r="AD1250" i="2"/>
  <c r="AD1245" i="2"/>
  <c r="AD1243" i="2"/>
  <c r="AD1241" i="2"/>
  <c r="AD1237" i="2"/>
  <c r="AD1235" i="2"/>
  <c r="AD1233" i="2"/>
  <c r="AD1207" i="2"/>
  <c r="AD1198" i="2"/>
  <c r="AD1191" i="2"/>
  <c r="AD1172" i="2"/>
  <c r="AD1156" i="2"/>
  <c r="AD1147" i="2"/>
  <c r="AD1145" i="2"/>
  <c r="AD1141" i="2"/>
  <c r="AD1133" i="2"/>
  <c r="AD1129" i="2"/>
  <c r="AD1120" i="2"/>
  <c r="AD1118" i="2"/>
  <c r="AD1116" i="2"/>
  <c r="AD1109" i="2"/>
  <c r="AD1097" i="2"/>
  <c r="AD1069" i="2"/>
  <c r="AD1042" i="2"/>
  <c r="AD1022" i="2"/>
  <c r="AD1020" i="2"/>
  <c r="AD1009" i="2"/>
  <c r="AD981" i="2"/>
  <c r="AD971" i="2"/>
  <c r="AD966" i="2"/>
  <c r="AD957" i="2"/>
  <c r="AD952" i="2"/>
  <c r="AD946" i="2"/>
  <c r="AD941" i="2"/>
  <c r="AD934" i="2"/>
  <c r="AD919" i="2"/>
  <c r="AD916" i="2"/>
  <c r="AD909" i="2"/>
  <c r="AD907" i="2"/>
  <c r="AD892" i="2"/>
  <c r="AD890" i="2"/>
  <c r="AD886" i="2"/>
  <c r="AD880" i="2"/>
  <c r="AD878" i="2"/>
  <c r="AD871" i="2"/>
  <c r="AD869" i="2"/>
  <c r="AD867" i="2"/>
  <c r="AD865" i="2"/>
  <c r="AD852" i="2"/>
  <c r="AD848" i="2"/>
  <c r="AD846" i="2"/>
  <c r="AD842" i="2"/>
  <c r="AD836" i="2"/>
  <c r="AD791" i="2"/>
  <c r="AD789" i="2"/>
  <c r="AD785" i="2"/>
  <c r="AD783" i="2"/>
  <c r="AD766" i="2"/>
  <c r="AD762" i="2"/>
  <c r="AD760" i="2"/>
  <c r="AD758" i="2"/>
  <c r="AD756" i="2"/>
  <c r="AD720" i="2"/>
  <c r="AD710" i="2"/>
  <c r="AD708" i="2"/>
  <c r="AD693" i="2"/>
  <c r="AD691" i="2"/>
  <c r="AD1807" i="2"/>
  <c r="AD1787" i="2"/>
  <c r="AD1785" i="2"/>
  <c r="AD1781" i="2"/>
  <c r="AD1645" i="2"/>
  <c r="AD1627" i="2"/>
  <c r="AD1625" i="2"/>
  <c r="AD1623" i="2"/>
  <c r="AD1600" i="2"/>
  <c r="AD1598" i="2"/>
  <c r="AD1577" i="2"/>
  <c r="AD1575" i="2"/>
  <c r="AD1568" i="2"/>
  <c r="AD1481" i="2"/>
  <c r="AD1479" i="2"/>
  <c r="AD1472" i="2"/>
  <c r="AD1465" i="2"/>
  <c r="AD1463" i="2"/>
  <c r="AD1457" i="2"/>
  <c r="AD1438" i="2"/>
  <c r="AD1427" i="2"/>
  <c r="AD1423" i="2"/>
  <c r="AD1421" i="2"/>
  <c r="AD1408" i="2"/>
  <c r="AD1404" i="2"/>
  <c r="AD1394" i="2"/>
  <c r="AD1383" i="2"/>
  <c r="AD1381" i="2"/>
  <c r="AD1371" i="2"/>
  <c r="AD1360" i="2"/>
  <c r="AD1348" i="2"/>
  <c r="AD1346" i="2"/>
  <c r="AD1339" i="2"/>
  <c r="AD1335" i="2"/>
  <c r="AD1331" i="2"/>
  <c r="AD1327" i="2"/>
  <c r="AD1325" i="2"/>
  <c r="AD1323" i="2"/>
  <c r="AD1316" i="2"/>
  <c r="AD1308" i="2"/>
  <c r="AD1306" i="2"/>
  <c r="AD1301" i="2"/>
  <c r="AD1294" i="2"/>
  <c r="AD1290" i="2"/>
  <c r="AD1288" i="2"/>
  <c r="AD1281" i="2"/>
  <c r="AD1260" i="2"/>
  <c r="AD1247" i="2"/>
  <c r="AD1239" i="2"/>
  <c r="AD1226" i="2"/>
  <c r="AD1222" i="2"/>
  <c r="AD1220" i="2"/>
  <c r="AD1209" i="2"/>
  <c r="AD1200" i="2"/>
  <c r="AD1179" i="2"/>
  <c r="AD1174" i="2"/>
  <c r="AD1167" i="2"/>
  <c r="AD1165" i="2"/>
  <c r="AD1160" i="2"/>
  <c r="AD1158" i="2"/>
  <c r="AD1143" i="2"/>
  <c r="AD1139" i="2"/>
  <c r="AD1127" i="2"/>
  <c r="AD1088" i="2"/>
  <c r="AD1071" i="2"/>
  <c r="AD1065" i="2"/>
  <c r="AD1063" i="2"/>
  <c r="AD1059" i="2"/>
  <c r="AD1057" i="2"/>
  <c r="AD1052" i="2"/>
  <c r="AD1047" i="2"/>
  <c r="AD1037" i="2"/>
  <c r="AD1032" i="2"/>
  <c r="AD1030" i="2"/>
  <c r="AD1013" i="2"/>
  <c r="AD1011" i="2"/>
  <c r="AD1007" i="2"/>
  <c r="AD998" i="2"/>
  <c r="AD993" i="2"/>
  <c r="AD988" i="2"/>
  <c r="AD983" i="2"/>
  <c r="AD978" i="2"/>
  <c r="AD973" i="2"/>
  <c r="AD959" i="2"/>
  <c r="AD954" i="2"/>
  <c r="AD949" i="2"/>
  <c r="AD943" i="2"/>
  <c r="AD938" i="2"/>
  <c r="AD936" i="2"/>
  <c r="AD923" i="2"/>
  <c r="AD921" i="2"/>
  <c r="AD913" i="2"/>
  <c r="AD911" i="2"/>
  <c r="AD896" i="2"/>
  <c r="AD894" i="2"/>
  <c r="AD888" i="2"/>
  <c r="AD884" i="2"/>
  <c r="AD850" i="2"/>
  <c r="AD838" i="2"/>
  <c r="AD834" i="2"/>
  <c r="AD832" i="2"/>
  <c r="AD830" i="2"/>
  <c r="AD812" i="2"/>
  <c r="AD810" i="2"/>
  <c r="AD787" i="2"/>
  <c r="AD770" i="2"/>
  <c r="AD751" i="2"/>
  <c r="AD749" i="2"/>
  <c r="AD712" i="2"/>
  <c r="AD695" i="2"/>
  <c r="AD689" i="2"/>
  <c r="AD1804" i="2"/>
  <c r="AD1821" i="2"/>
  <c r="AD1819" i="2"/>
  <c r="AD1817" i="2"/>
  <c r="AD1815" i="2"/>
  <c r="AD1813" i="2"/>
  <c r="AD1809" i="2"/>
  <c r="AD1800" i="2"/>
  <c r="AD1798" i="2"/>
  <c r="AD1778" i="2"/>
  <c r="AD1776" i="2"/>
  <c r="AD1774" i="2"/>
  <c r="AD1634" i="2"/>
  <c r="AD1632" i="2"/>
  <c r="AD1620" i="2"/>
  <c r="AD1615" i="2"/>
  <c r="AD1609" i="2"/>
  <c r="AD1607" i="2"/>
  <c r="AD1592" i="2"/>
  <c r="AD1590" i="2"/>
  <c r="AD1588" i="2"/>
  <c r="AD1586" i="2"/>
  <c r="AD1584" i="2"/>
  <c r="AD1582" i="2"/>
  <c r="AD1560" i="2"/>
  <c r="AD1475" i="2"/>
  <c r="AD1452" i="2"/>
  <c r="AD1435" i="2"/>
  <c r="AD1431" i="2"/>
  <c r="AD1416" i="2"/>
  <c r="AD1412" i="2"/>
  <c r="AD1401" i="2"/>
  <c r="AD1399" i="2"/>
  <c r="AD1389" i="2"/>
  <c r="AD1364" i="2"/>
  <c r="AD1362" i="2"/>
  <c r="AD1357" i="2"/>
  <c r="AD1352" i="2"/>
  <c r="AD1350" i="2"/>
  <c r="AD1342" i="2"/>
  <c r="AD1337" i="2"/>
  <c r="AD1317" i="2"/>
  <c r="AD1310" i="2"/>
  <c r="AD1279" i="2"/>
  <c r="AD1277" i="2"/>
  <c r="AD1270" i="2"/>
  <c r="AD1266" i="2"/>
  <c r="AD1262" i="2"/>
  <c r="AD1256" i="2"/>
  <c r="AD1249" i="2"/>
  <c r="AD1244" i="2"/>
  <c r="AD1236" i="2"/>
  <c r="AD1232" i="2"/>
  <c r="AD1228" i="2"/>
  <c r="AD1215" i="2"/>
  <c r="AD1204" i="2"/>
  <c r="AD1202" i="2"/>
  <c r="AD1197" i="2"/>
  <c r="AD1195" i="2"/>
  <c r="AD1188" i="2"/>
  <c r="AD1176" i="2"/>
  <c r="AD1155" i="2"/>
  <c r="AD1153" i="2"/>
  <c r="AD1136" i="2"/>
  <c r="AD1134" i="2"/>
  <c r="AD1130" i="2"/>
  <c r="AD1123" i="2"/>
  <c r="AD1106" i="2"/>
  <c r="AD1100" i="2"/>
  <c r="AD1096" i="2"/>
  <c r="AD1094" i="2"/>
  <c r="AD1082" i="2"/>
  <c r="AD1055" i="2"/>
  <c r="AD1038" i="2"/>
  <c r="AD1035" i="2"/>
  <c r="AD1028" i="2"/>
  <c r="AD1026" i="2"/>
  <c r="AD1017" i="2"/>
  <c r="AD985" i="2"/>
  <c r="AD980" i="2"/>
  <c r="AD970" i="2"/>
  <c r="AD965" i="2"/>
  <c r="AD956" i="2"/>
  <c r="AD951" i="2"/>
  <c r="AD945" i="2"/>
  <c r="AD940" i="2"/>
  <c r="AD933" i="2"/>
  <c r="AD931" i="2"/>
  <c r="AD927" i="2"/>
  <c r="AD925" i="2"/>
  <c r="AD917" i="2"/>
  <c r="AD915" i="2"/>
  <c r="AD904" i="2"/>
  <c r="AD902" i="2"/>
  <c r="AD879" i="2"/>
  <c r="AD877" i="2"/>
  <c r="AD868" i="2"/>
  <c r="AD862" i="2"/>
  <c r="AD860" i="2"/>
  <c r="AD843" i="2"/>
  <c r="AD806" i="2"/>
  <c r="AD802" i="2"/>
  <c r="AD796" i="2"/>
  <c r="AD794" i="2"/>
  <c r="AD778" i="2"/>
  <c r="AD776" i="2"/>
  <c r="AD767" i="2"/>
  <c r="AD765" i="2"/>
  <c r="AD1811" i="2"/>
  <c r="AD1806" i="2"/>
  <c r="AD1796" i="2"/>
  <c r="AD1794" i="2"/>
  <c r="AD1792" i="2"/>
  <c r="AD1790" i="2"/>
  <c r="AD1760" i="2"/>
  <c r="AD1644" i="2"/>
  <c r="AD1630" i="2"/>
  <c r="AD1628" i="2"/>
  <c r="AD1605" i="2"/>
  <c r="AD1603" i="2"/>
  <c r="AD1580" i="2"/>
  <c r="AD1578" i="2"/>
  <c r="AD1571" i="2"/>
  <c r="AD1569" i="2"/>
  <c r="AD1564" i="2"/>
  <c r="AD1562" i="2"/>
  <c r="AD1558" i="2"/>
  <c r="AD1466" i="2"/>
  <c r="AD1456" i="2"/>
  <c r="AD1454" i="2"/>
  <c r="AD1450" i="2"/>
  <c r="AD1437" i="2"/>
  <c r="AD1418" i="2"/>
  <c r="AD1414" i="2"/>
  <c r="AD1403" i="2"/>
  <c r="AD1393" i="2"/>
  <c r="AD1391" i="2"/>
  <c r="AD1380" i="2"/>
  <c r="AD1375" i="2"/>
  <c r="AD1359" i="2"/>
  <c r="AD1334" i="2"/>
  <c r="AD1330" i="2"/>
  <c r="AD1328" i="2"/>
  <c r="AD1326" i="2"/>
  <c r="AD1315" i="2"/>
  <c r="AD1302" i="2"/>
  <c r="AD1297" i="2"/>
  <c r="AD1295" i="2"/>
  <c r="AD1272" i="2"/>
  <c r="AD1268" i="2"/>
  <c r="AD1264" i="2"/>
  <c r="AD1242" i="2"/>
  <c r="AD1240" i="2"/>
  <c r="AD1238" i="2"/>
  <c r="AD1234" i="2"/>
  <c r="AD1225" i="2"/>
  <c r="AD1221" i="2"/>
  <c r="AD1219" i="2"/>
  <c r="AD1208" i="2"/>
  <c r="AD1206" i="2"/>
  <c r="AD1199" i="2"/>
  <c r="AD1190" i="2"/>
  <c r="AD1178" i="2"/>
  <c r="AD1171" i="2"/>
  <c r="AD1164" i="2"/>
  <c r="AD1146" i="2"/>
  <c r="AD1142" i="2"/>
  <c r="AD1138" i="2"/>
  <c r="AD1132" i="2"/>
  <c r="AD1128" i="2"/>
  <c r="AD1126" i="2"/>
  <c r="AD1121" i="2"/>
  <c r="AD1119" i="2"/>
  <c r="AD1115" i="2"/>
  <c r="AD1108" i="2"/>
  <c r="AD1098" i="2"/>
  <c r="AD1072" i="2"/>
  <c r="AD1064" i="2"/>
  <c r="AD1053" i="2"/>
  <c r="AD1048" i="2"/>
  <c r="AD1043" i="2"/>
  <c r="AD1033" i="2"/>
  <c r="AD1021" i="2"/>
  <c r="AD1019" i="2"/>
  <c r="AD1008" i="2"/>
  <c r="AD992" i="2"/>
  <c r="AD987" i="2"/>
  <c r="AD982" i="2"/>
  <c r="AD977" i="2"/>
  <c r="AD972" i="2"/>
  <c r="AD958" i="2"/>
  <c r="AD937" i="2"/>
  <c r="AD935" i="2"/>
  <c r="AD929" i="2"/>
  <c r="AD922" i="2"/>
  <c r="AD920" i="2"/>
  <c r="AD908" i="2"/>
  <c r="AD906" i="2"/>
  <c r="AD893" i="2"/>
  <c r="AD891" i="2"/>
  <c r="AD889" i="2"/>
  <c r="AD885" i="2"/>
  <c r="AD866" i="2"/>
  <c r="AD864" i="2"/>
  <c r="AD847" i="2"/>
  <c r="AD845" i="2"/>
  <c r="AD841" i="2"/>
  <c r="AD839" i="2"/>
  <c r="AD835" i="2"/>
  <c r="AD792" i="2"/>
  <c r="AD790" i="2"/>
  <c r="AD788" i="2"/>
  <c r="AD784" i="2"/>
  <c r="AD782" i="2"/>
  <c r="AD769" i="2"/>
  <c r="AD763" i="2"/>
  <c r="AD761" i="2"/>
  <c r="AD759" i="2"/>
  <c r="AD750" i="2"/>
  <c r="AD748" i="2"/>
  <c r="AD723" i="2"/>
  <c r="AD721" i="2"/>
  <c r="AD707" i="2"/>
  <c r="AD705" i="2"/>
  <c r="AD1818" i="2"/>
  <c r="AD1816" i="2"/>
  <c r="AD1814" i="2"/>
  <c r="AD1812" i="2"/>
  <c r="AD1805" i="2"/>
  <c r="AD1799" i="2"/>
  <c r="AD1797" i="2"/>
  <c r="AD1777" i="2"/>
  <c r="AD1775" i="2"/>
  <c r="AD1648" i="2"/>
  <c r="AD1643" i="2"/>
  <c r="AD1635" i="2"/>
  <c r="AD1633" i="2"/>
  <c r="AD1619" i="2"/>
  <c r="AD1612" i="2"/>
  <c r="AD1608" i="2"/>
  <c r="AD1606" i="2"/>
  <c r="AD1593" i="2"/>
  <c r="AD1591" i="2"/>
  <c r="AD1589" i="2"/>
  <c r="AD1587" i="2"/>
  <c r="AD1585" i="2"/>
  <c r="AD1583" i="2"/>
  <c r="AD1572" i="2"/>
  <c r="AD1565" i="2"/>
  <c r="AD1561" i="2"/>
  <c r="AD1559" i="2"/>
  <c r="AD1467" i="2"/>
  <c r="AD1455" i="2"/>
  <c r="AD1451" i="2"/>
  <c r="AD1449" i="2"/>
  <c r="AD1434" i="2"/>
  <c r="AD1432" i="2"/>
  <c r="AD1430" i="2"/>
  <c r="AD1417" i="2"/>
  <c r="AD1415" i="2"/>
  <c r="AD1413" i="2"/>
  <c r="AD1400" i="2"/>
  <c r="AD1392" i="2"/>
  <c r="AD1379" i="2"/>
  <c r="AD1374" i="2"/>
  <c r="AD1356" i="2"/>
  <c r="AD1322" i="2"/>
  <c r="AD1311" i="2"/>
  <c r="AD1296" i="2"/>
  <c r="AD1287" i="2"/>
  <c r="AD1285" i="2"/>
  <c r="AD1278" i="2"/>
  <c r="AD1271" i="2"/>
  <c r="AD1263" i="2"/>
  <c r="AD1259" i="2"/>
  <c r="AD1253" i="2"/>
  <c r="AD1231" i="2"/>
  <c r="AD1218" i="2"/>
  <c r="AD1216" i="2"/>
  <c r="AD1214" i="2"/>
  <c r="AD1205" i="2"/>
  <c r="AD1203" i="2"/>
  <c r="AD1196" i="2"/>
  <c r="AD1194" i="2"/>
  <c r="AD1189" i="2"/>
  <c r="AD1187" i="2"/>
  <c r="AD1177" i="2"/>
  <c r="AD1170" i="2"/>
  <c r="AD1163" i="2"/>
  <c r="AD1154" i="2"/>
  <c r="AD1137" i="2"/>
  <c r="AD1135" i="2"/>
  <c r="AD1131" i="2"/>
  <c r="AD1124" i="2"/>
  <c r="AD1114" i="2"/>
  <c r="AD1107" i="2"/>
  <c r="AD1105" i="2"/>
  <c r="AD1101" i="2"/>
  <c r="AD1099" i="2"/>
  <c r="AD1093" i="2"/>
  <c r="AD1083" i="2"/>
  <c r="AD1077" i="2"/>
  <c r="AD1073" i="2"/>
  <c r="AD1054" i="2"/>
  <c r="AD1049" i="2"/>
  <c r="AD1044" i="2"/>
  <c r="AD1039" i="2"/>
  <c r="AD1034" i="2"/>
  <c r="AD1029" i="2"/>
  <c r="AD1027" i="2"/>
  <c r="AD1025" i="2"/>
  <c r="AD1018" i="2"/>
  <c r="AD999" i="2"/>
  <c r="AD991" i="2"/>
  <c r="AD986" i="2"/>
  <c r="AD976" i="2"/>
  <c r="AD964" i="2"/>
  <c r="AD932" i="2"/>
  <c r="AD930" i="2"/>
  <c r="AD928" i="2"/>
  <c r="AD905" i="2"/>
  <c r="AD903" i="2"/>
  <c r="AD876" i="2"/>
  <c r="AD874" i="2"/>
  <c r="AD863" i="2"/>
  <c r="AD861" i="2"/>
  <c r="AD857" i="2"/>
  <c r="AD855" i="2"/>
  <c r="AD844" i="2"/>
  <c r="AD840" i="2"/>
  <c r="AD807" i="2"/>
  <c r="AD803" i="2"/>
  <c r="AD801" i="2"/>
  <c r="AD797" i="2"/>
  <c r="AD795" i="2"/>
  <c r="AD793" i="2"/>
  <c r="AD781" i="2"/>
  <c r="AD779" i="2"/>
  <c r="AD777" i="2"/>
  <c r="AD775" i="2"/>
  <c r="AD768" i="2"/>
  <c r="AD764" i="2"/>
  <c r="AD747" i="2"/>
  <c r="AD745" i="2"/>
  <c r="AD743" i="2"/>
  <c r="AD728" i="2"/>
  <c r="AD726" i="2"/>
  <c r="AD724" i="2"/>
  <c r="AD722" i="2"/>
  <c r="AD716" i="2"/>
  <c r="AD706" i="2"/>
  <c r="AD1783" i="2"/>
  <c r="AD1617" i="2"/>
  <c r="AD1596" i="2"/>
  <c r="AD1594" i="2"/>
  <c r="AD1555" i="2"/>
  <c r="AD1553" i="2"/>
  <c r="AD1551" i="2"/>
  <c r="AD1549" i="2"/>
  <c r="AD1547" i="2"/>
  <c r="AD1545" i="2"/>
  <c r="AD1543" i="2"/>
  <c r="AD1541" i="2"/>
  <c r="AD1539" i="2"/>
  <c r="AD1537" i="2"/>
  <c r="AD1535" i="2"/>
  <c r="AD1533" i="2"/>
  <c r="AD1531" i="2"/>
  <c r="AD1529" i="2"/>
  <c r="AD1527" i="2"/>
  <c r="AD1525" i="2"/>
  <c r="AD1523" i="2"/>
  <c r="AD1521" i="2"/>
  <c r="AD1519" i="2"/>
  <c r="AD1517" i="2"/>
  <c r="AD1515" i="2"/>
  <c r="AD1513" i="2"/>
  <c r="AD1511" i="2"/>
  <c r="AD1509" i="2"/>
  <c r="AD1507" i="2"/>
  <c r="AD1505" i="2"/>
  <c r="AD1503" i="2"/>
  <c r="AD1501" i="2"/>
  <c r="AD1499" i="2"/>
  <c r="AD1497" i="2"/>
  <c r="AD1495" i="2"/>
  <c r="AD1493" i="2"/>
  <c r="AD1491" i="2"/>
  <c r="AD1489" i="2"/>
  <c r="AD1487" i="2"/>
  <c r="AD1485" i="2"/>
  <c r="AD1483" i="2"/>
  <c r="AD1445" i="2"/>
  <c r="AD1443" i="2"/>
  <c r="AD1441" i="2"/>
  <c r="AD1439" i="2"/>
  <c r="AD1433" i="2"/>
  <c r="AD1406" i="2"/>
  <c r="AD1355" i="2"/>
  <c r="AD1349" i="2"/>
  <c r="AD1275" i="2"/>
  <c r="AD1261" i="2"/>
  <c r="AD1252" i="2"/>
  <c r="AD1246" i="2"/>
  <c r="AD1148" i="2"/>
  <c r="AD1113" i="2"/>
  <c r="AD1111" i="2"/>
  <c r="AD1080" i="2"/>
  <c r="AD1078" i="2"/>
  <c r="AD1061" i="2"/>
  <c r="AD1031" i="2"/>
  <c r="AD968" i="2"/>
  <c r="AD947" i="2"/>
  <c r="AD926" i="2"/>
  <c r="AD873" i="2"/>
  <c r="AD771" i="2"/>
  <c r="AD755" i="2"/>
  <c r="AD753" i="2"/>
  <c r="AD727" i="2"/>
  <c r="AD715" i="2"/>
  <c r="AD680" i="2"/>
  <c r="AD674" i="2"/>
  <c r="AD672" i="2"/>
  <c r="AD668" i="2"/>
  <c r="AD633" i="2"/>
  <c r="AD625" i="2"/>
  <c r="AD621" i="2"/>
  <c r="AD610" i="2"/>
  <c r="AD606" i="2"/>
  <c r="AD604" i="2"/>
  <c r="AD602" i="2"/>
  <c r="AD587" i="2"/>
  <c r="AD585" i="2"/>
  <c r="AD583" i="2"/>
  <c r="AD581" i="2"/>
  <c r="AD579" i="2"/>
  <c r="AD572" i="2"/>
  <c r="AD570" i="2"/>
  <c r="AD563" i="2"/>
  <c r="AD561" i="2"/>
  <c r="AD557" i="2"/>
  <c r="AD555" i="2"/>
  <c r="AD553" i="2"/>
  <c r="AD523" i="2"/>
  <c r="AD519" i="2"/>
  <c r="AD487" i="2"/>
  <c r="AD478" i="2"/>
  <c r="AD474" i="2"/>
  <c r="AD472" i="2"/>
  <c r="AD449" i="2"/>
  <c r="AD423" i="2"/>
  <c r="AD419" i="2"/>
  <c r="AD415" i="2"/>
  <c r="AD411" i="2"/>
  <c r="AD405" i="2"/>
  <c r="AD403" i="2"/>
  <c r="AD401" i="2"/>
  <c r="AD399" i="2"/>
  <c r="AD395" i="2"/>
  <c r="AD387" i="2"/>
  <c r="AD379" i="2"/>
  <c r="AD357" i="2"/>
  <c r="AD355" i="2"/>
  <c r="AD326" i="2"/>
  <c r="AD324" i="2"/>
  <c r="AD322" i="2"/>
  <c r="AD300" i="2"/>
  <c r="AD262" i="2"/>
  <c r="AD258" i="2"/>
  <c r="AD252" i="2"/>
  <c r="AD250" i="2"/>
  <c r="AD246" i="2"/>
  <c r="AD242" i="2"/>
  <c r="AD238" i="2"/>
  <c r="AD234" i="2"/>
  <c r="AD230" i="2"/>
  <c r="AD226" i="2"/>
  <c r="AD220" i="2"/>
  <c r="AD1820" i="2"/>
  <c r="AD1574" i="2"/>
  <c r="AD1566" i="2"/>
  <c r="AD1458" i="2"/>
  <c r="AD1447" i="2"/>
  <c r="AD1428" i="2"/>
  <c r="AD1410" i="2"/>
  <c r="AD1377" i="2"/>
  <c r="AD1361" i="2"/>
  <c r="AD1336" i="2"/>
  <c r="AD1321" i="2"/>
  <c r="AD1319" i="2"/>
  <c r="AD1313" i="2"/>
  <c r="AD1304" i="2"/>
  <c r="AD1300" i="2"/>
  <c r="AD1254" i="2"/>
  <c r="AD1229" i="2"/>
  <c r="AD1227" i="2"/>
  <c r="AD1166" i="2"/>
  <c r="AD1152" i="2"/>
  <c r="AD1150" i="2"/>
  <c r="AD1125" i="2"/>
  <c r="AD1095" i="2"/>
  <c r="AD1015" i="2"/>
  <c r="AD962" i="2"/>
  <c r="AD960" i="2"/>
  <c r="AD900" i="2"/>
  <c r="AD898" i="2"/>
  <c r="AD883" i="2"/>
  <c r="AD881" i="2"/>
  <c r="AD875" i="2"/>
  <c r="AD859" i="2"/>
  <c r="AD837" i="2"/>
  <c r="AD828" i="2"/>
  <c r="AD826" i="2"/>
  <c r="AD824" i="2"/>
  <c r="AD822" i="2"/>
  <c r="AD820" i="2"/>
  <c r="AD818" i="2"/>
  <c r="AD816" i="2"/>
  <c r="AD814" i="2"/>
  <c r="AD805" i="2"/>
  <c r="AD773" i="2"/>
  <c r="AD742" i="2"/>
  <c r="AD709" i="2"/>
  <c r="AD690" i="2"/>
  <c r="AD688" i="2"/>
  <c r="AD684" i="2"/>
  <c r="AD682" i="2"/>
  <c r="AD666" i="2"/>
  <c r="AD662" i="2"/>
  <c r="AD660" i="2"/>
  <c r="AD654" i="2"/>
  <c r="AD614" i="2"/>
  <c r="AD612" i="2"/>
  <c r="AD599" i="2"/>
  <c r="AD597" i="2"/>
  <c r="AD595" i="2"/>
  <c r="AD591" i="2"/>
  <c r="AD589" i="2"/>
  <c r="AD577" i="2"/>
  <c r="AD568" i="2"/>
  <c r="AD545" i="2"/>
  <c r="AD543" i="2"/>
  <c r="AD537" i="2"/>
  <c r="AD529" i="2"/>
  <c r="AD527" i="2"/>
  <c r="AD512" i="2"/>
  <c r="AD493" i="2"/>
  <c r="AD489" i="2"/>
  <c r="AD483" i="2"/>
  <c r="AD470" i="2"/>
  <c r="AD468" i="2"/>
  <c r="AD464" i="2"/>
  <c r="AD460" i="2"/>
  <c r="AD445" i="2"/>
  <c r="AD427" i="2"/>
  <c r="AD421" i="2"/>
  <c r="AD417" i="2"/>
  <c r="AD413" i="2"/>
  <c r="AD409" i="2"/>
  <c r="AD397" i="2"/>
  <c r="AD372" i="2"/>
  <c r="AD370" i="2"/>
  <c r="AD353" i="2"/>
  <c r="AD351" i="2"/>
  <c r="AD347" i="2"/>
  <c r="AD345" i="2"/>
  <c r="AD335" i="2"/>
  <c r="AD331" i="2"/>
  <c r="AD296" i="2"/>
  <c r="AD294" i="2"/>
  <c r="AD292" i="2"/>
  <c r="AD290" i="2"/>
  <c r="AD288" i="2"/>
  <c r="AD286" i="2"/>
  <c r="AD284" i="2"/>
  <c r="AD282" i="2"/>
  <c r="AD280" i="2"/>
  <c r="AD278" i="2"/>
  <c r="AD276" i="2"/>
  <c r="AD274" i="2"/>
  <c r="AD272" i="2"/>
  <c r="AD270" i="2"/>
  <c r="AD268" i="2"/>
  <c r="AD1803" i="2"/>
  <c r="AD1801" i="2"/>
  <c r="AD1780" i="2"/>
  <c r="AD1646" i="2"/>
  <c r="AD1611" i="2"/>
  <c r="AD1576" i="2"/>
  <c r="AD1480" i="2"/>
  <c r="AD1478" i="2"/>
  <c r="AD1476" i="2"/>
  <c r="AD1460" i="2"/>
  <c r="AD1387" i="2"/>
  <c r="AD1385" i="2"/>
  <c r="AD1363" i="2"/>
  <c r="AD1344" i="2"/>
  <c r="AD1340" i="2"/>
  <c r="AD1338" i="2"/>
  <c r="AD1298" i="2"/>
  <c r="AD1258" i="2"/>
  <c r="AD1248" i="2"/>
  <c r="AD1168" i="2"/>
  <c r="AD1140" i="2"/>
  <c r="AD1086" i="2"/>
  <c r="AD1084" i="2"/>
  <c r="AD1058" i="2"/>
  <c r="AD1056" i="2"/>
  <c r="AD1050" i="2"/>
  <c r="AD1046" i="2"/>
  <c r="AD1023" i="2"/>
  <c r="AD1010" i="2"/>
  <c r="AD950" i="2"/>
  <c r="AD870" i="2"/>
  <c r="AD809" i="2"/>
  <c r="AD800" i="2"/>
  <c r="AD798" i="2"/>
  <c r="AD786" i="2"/>
  <c r="AD780" i="2"/>
  <c r="AD746" i="2"/>
  <c r="AD744" i="2"/>
  <c r="AD719" i="2"/>
  <c r="AD717" i="2"/>
  <c r="AD711" i="2"/>
  <c r="AD699" i="2"/>
  <c r="AD697" i="2"/>
  <c r="AD692" i="2"/>
  <c r="AD686" i="2"/>
  <c r="AD664" i="2"/>
  <c r="AD658" i="2"/>
  <c r="AD656" i="2"/>
  <c r="AD652" i="2"/>
  <c r="AD646" i="2"/>
  <c r="AD644" i="2"/>
  <c r="AD638" i="2"/>
  <c r="AD618" i="2"/>
  <c r="AD616" i="2"/>
  <c r="AD593" i="2"/>
  <c r="AD574" i="2"/>
  <c r="AD566" i="2"/>
  <c r="AD551" i="2"/>
  <c r="AD547" i="2"/>
  <c r="AD541" i="2"/>
  <c r="AD539" i="2"/>
  <c r="AD535" i="2"/>
  <c r="AD531" i="2"/>
  <c r="AD525" i="2"/>
  <c r="AD514" i="2"/>
  <c r="AD509" i="2"/>
  <c r="AD507" i="2"/>
  <c r="AD503" i="2"/>
  <c r="AD501" i="2"/>
  <c r="AD499" i="2"/>
  <c r="AD497" i="2"/>
  <c r="AD495" i="2"/>
  <c r="AD485" i="2"/>
  <c r="AD479" i="2"/>
  <c r="AD475" i="2"/>
  <c r="AD466" i="2"/>
  <c r="AD462" i="2"/>
  <c r="AD458" i="2"/>
  <c r="AD456" i="2"/>
  <c r="AD441" i="2"/>
  <c r="AD439" i="2"/>
  <c r="AD437" i="2"/>
  <c r="AD435" i="2"/>
  <c r="AD433" i="2"/>
  <c r="AD431" i="2"/>
  <c r="AD425" i="2"/>
  <c r="AD392" i="2"/>
  <c r="AD384" i="2"/>
  <c r="AD382" i="2"/>
  <c r="AD380" i="2"/>
  <c r="AD374" i="2"/>
  <c r="AD366" i="2"/>
  <c r="AD364" i="2"/>
  <c r="AD360" i="2"/>
  <c r="AD349" i="2"/>
  <c r="AD343" i="2"/>
  <c r="AD341" i="2"/>
  <c r="AD339" i="2"/>
  <c r="AD333" i="2"/>
  <c r="AD320" i="2"/>
  <c r="AD318" i="2"/>
  <c r="AD316" i="2"/>
  <c r="AD314" i="2"/>
  <c r="AD312" i="2"/>
  <c r="AD310" i="2"/>
  <c r="AD308" i="2"/>
  <c r="AD306" i="2"/>
  <c r="AD304" i="2"/>
  <c r="AD302" i="2"/>
  <c r="AD259" i="2"/>
  <c r="AD1642" i="2"/>
  <c r="AD1640" i="2"/>
  <c r="AD1638" i="2"/>
  <c r="AD1636" i="2"/>
  <c r="AD1622" i="2"/>
  <c r="AD1613" i="2"/>
  <c r="AD1556" i="2"/>
  <c r="AD1470" i="2"/>
  <c r="AD1468" i="2"/>
  <c r="AD1464" i="2"/>
  <c r="AD1462" i="2"/>
  <c r="AD1407" i="2"/>
  <c r="AD1405" i="2"/>
  <c r="AD1395" i="2"/>
  <c r="AD1373" i="2"/>
  <c r="AD1366" i="2"/>
  <c r="AD1354" i="2"/>
  <c r="AD1289" i="2"/>
  <c r="AD1274" i="2"/>
  <c r="AD1251" i="2"/>
  <c r="AD1224" i="2"/>
  <c r="AD1213" i="2"/>
  <c r="AD1211" i="2"/>
  <c r="AD1162" i="2"/>
  <c r="AD1122" i="2"/>
  <c r="AD1110" i="2"/>
  <c r="AD1104" i="2"/>
  <c r="AD1102" i="2"/>
  <c r="AD1092" i="2"/>
  <c r="AD1090" i="2"/>
  <c r="AD1075" i="2"/>
  <c r="AD1067" i="2"/>
  <c r="AD1062" i="2"/>
  <c r="AD1060" i="2"/>
  <c r="AD1012" i="2"/>
  <c r="AD989" i="2"/>
  <c r="AD979" i="2"/>
  <c r="AD967" i="2"/>
  <c r="AD953" i="2"/>
  <c r="AD895" i="2"/>
  <c r="AD872" i="2"/>
  <c r="AD854" i="2"/>
  <c r="AD811" i="2"/>
  <c r="AD757" i="2"/>
  <c r="AD754" i="2"/>
  <c r="AD752" i="2"/>
  <c r="AD713" i="2"/>
  <c r="AD703" i="2"/>
  <c r="AD701" i="2"/>
  <c r="AD694" i="2"/>
  <c r="AD679" i="2"/>
  <c r="AD677" i="2"/>
  <c r="AD675" i="2"/>
  <c r="AD671" i="2"/>
  <c r="AD650" i="2"/>
  <c r="AD648" i="2"/>
  <c r="AD642" i="2"/>
  <c r="AD640" i="2"/>
  <c r="AD636" i="2"/>
  <c r="AD630" i="2"/>
  <c r="AD628" i="2"/>
  <c r="AD622" i="2"/>
  <c r="AD601" i="2"/>
  <c r="AD580" i="2"/>
  <c r="AD562" i="2"/>
  <c r="AD560" i="2"/>
  <c r="AD558" i="2"/>
  <c r="AD556" i="2"/>
  <c r="AD549" i="2"/>
  <c r="AD533" i="2"/>
  <c r="AD516" i="2"/>
  <c r="AD505" i="2"/>
  <c r="AD481" i="2"/>
  <c r="AD471" i="2"/>
  <c r="AD454" i="2"/>
  <c r="AD452" i="2"/>
  <c r="AD429" i="2"/>
  <c r="AD394" i="2"/>
  <c r="AD390" i="2"/>
  <c r="AD388" i="2"/>
  <c r="AD386" i="2"/>
  <c r="AD376" i="2"/>
  <c r="AD368" i="2"/>
  <c r="AD362" i="2"/>
  <c r="AD358" i="2"/>
  <c r="AD337" i="2"/>
  <c r="AD329" i="2"/>
  <c r="AD327" i="2"/>
  <c r="AD299" i="2"/>
  <c r="AD251" i="2"/>
  <c r="AD249" i="2"/>
  <c r="AD245" i="2"/>
  <c r="AD1786" i="2"/>
  <c r="AD1784" i="2"/>
  <c r="AD1782" i="2"/>
  <c r="AD1624" i="2"/>
  <c r="AD1599" i="2"/>
  <c r="AD1597" i="2"/>
  <c r="AD1595" i="2"/>
  <c r="AD1554" i="2"/>
  <c r="AD1552" i="2"/>
  <c r="AD1550" i="2"/>
  <c r="AD1548" i="2"/>
  <c r="AD1546" i="2"/>
  <c r="AD1544" i="2"/>
  <c r="AD1542" i="2"/>
  <c r="AD1540" i="2"/>
  <c r="AD1538" i="2"/>
  <c r="AD1536" i="2"/>
  <c r="AD1534" i="2"/>
  <c r="AD1532" i="2"/>
  <c r="AD1530" i="2"/>
  <c r="AD1528" i="2"/>
  <c r="AD1526" i="2"/>
  <c r="AD1524" i="2"/>
  <c r="AD1522" i="2"/>
  <c r="AD1520" i="2"/>
  <c r="AD1518" i="2"/>
  <c r="AD1516" i="2"/>
  <c r="AD1514" i="2"/>
  <c r="AD1512" i="2"/>
  <c r="AD1510" i="2"/>
  <c r="AD1508" i="2"/>
  <c r="AD1506" i="2"/>
  <c r="AD1504" i="2"/>
  <c r="AD1502" i="2"/>
  <c r="AD1500" i="2"/>
  <c r="AD1498" i="2"/>
  <c r="AD1496" i="2"/>
  <c r="AD1494" i="2"/>
  <c r="AD1492" i="2"/>
  <c r="AD1490" i="2"/>
  <c r="AD1488" i="2"/>
  <c r="AD1486" i="2"/>
  <c r="AD1484" i="2"/>
  <c r="AD1482" i="2"/>
  <c r="AD1420" i="2"/>
  <c r="AD1409" i="2"/>
  <c r="AD1397" i="2"/>
  <c r="AD1382" i="2"/>
  <c r="AD1368" i="2"/>
  <c r="AD1291" i="2"/>
  <c r="AD1276" i="2"/>
  <c r="AD1193" i="2"/>
  <c r="AD1157" i="2"/>
  <c r="AD1112" i="2"/>
  <c r="AD1081" i="2"/>
  <c r="AD1079" i="2"/>
  <c r="AD1040" i="2"/>
  <c r="AD1014" i="2"/>
  <c r="AD975" i="2"/>
  <c r="AD969" i="2"/>
  <c r="AD939" i="2"/>
  <c r="AD910" i="2"/>
  <c r="AD897" i="2"/>
  <c r="AD887" i="2"/>
  <c r="AD856" i="2"/>
  <c r="AD849" i="2"/>
  <c r="AD829" i="2"/>
  <c r="AD825" i="2"/>
  <c r="AD821" i="2"/>
  <c r="AD817" i="2"/>
  <c r="AD813" i="2"/>
  <c r="AD683" i="2"/>
  <c r="AD681" i="2"/>
  <c r="AD673" i="2"/>
  <c r="AD669" i="2"/>
  <c r="AD667" i="2"/>
  <c r="AD634" i="2"/>
  <c r="AD632" i="2"/>
  <c r="AD626" i="2"/>
  <c r="AD624" i="2"/>
  <c r="AD620" i="2"/>
  <c r="AD609" i="2"/>
  <c r="AD607" i="2"/>
  <c r="AD605" i="2"/>
  <c r="AD586" i="2"/>
  <c r="AD582" i="2"/>
  <c r="AD576" i="2"/>
  <c r="AD571" i="2"/>
  <c r="AD564" i="2"/>
  <c r="AD554" i="2"/>
  <c r="AD522" i="2"/>
  <c r="AD520" i="2"/>
  <c r="AD518" i="2"/>
  <c r="AD511" i="2"/>
  <c r="AD492" i="2"/>
  <c r="AD477" i="2"/>
  <c r="AD473" i="2"/>
  <c r="AD467" i="2"/>
  <c r="AD463" i="2"/>
  <c r="AD459" i="2"/>
  <c r="AD450" i="2"/>
  <c r="AD448" i="2"/>
  <c r="AD444" i="2"/>
  <c r="AD408" i="2"/>
  <c r="AD406" i="2"/>
  <c r="AD404" i="2"/>
  <c r="AD402" i="2"/>
  <c r="AD400" i="2"/>
  <c r="AD378" i="2"/>
  <c r="AD356" i="2"/>
  <c r="AD325" i="2"/>
  <c r="AD321" i="2"/>
  <c r="AD261" i="2"/>
  <c r="AD257" i="2"/>
  <c r="AD255" i="2"/>
  <c r="AD253" i="2"/>
  <c r="AD247" i="2"/>
  <c r="AD243" i="2"/>
  <c r="AD239" i="2"/>
  <c r="AD235" i="2"/>
  <c r="AD231" i="2"/>
  <c r="AD227" i="2"/>
  <c r="AD221" i="2"/>
  <c r="AD1788" i="2"/>
  <c r="AD1626" i="2"/>
  <c r="AD1618" i="2"/>
  <c r="AD1601" i="2"/>
  <c r="AD1567" i="2"/>
  <c r="AD1448" i="2"/>
  <c r="AD1446" i="2"/>
  <c r="AD1444" i="2"/>
  <c r="AD1442" i="2"/>
  <c r="AD1440" i="2"/>
  <c r="AD1429" i="2"/>
  <c r="AD1411" i="2"/>
  <c r="AD1384" i="2"/>
  <c r="AD1370" i="2"/>
  <c r="AD1332" i="2"/>
  <c r="AD1320" i="2"/>
  <c r="AD1314" i="2"/>
  <c r="AD1312" i="2"/>
  <c r="AD1307" i="2"/>
  <c r="AD1305" i="2"/>
  <c r="AD1293" i="2"/>
  <c r="AD1284" i="2"/>
  <c r="AD1257" i="2"/>
  <c r="AD1255" i="2"/>
  <c r="AD1173" i="2"/>
  <c r="AD1159" i="2"/>
  <c r="AD1151" i="2"/>
  <c r="AD1149" i="2"/>
  <c r="AD1144" i="2"/>
  <c r="AD1036" i="2"/>
  <c r="AD1016" i="2"/>
  <c r="AD963" i="2"/>
  <c r="AD961" i="2"/>
  <c r="AD955" i="2"/>
  <c r="AD942" i="2"/>
  <c r="AD901" i="2"/>
  <c r="AD899" i="2"/>
  <c r="AD858" i="2"/>
  <c r="AD851" i="2"/>
  <c r="AD831" i="2"/>
  <c r="AD827" i="2"/>
  <c r="AD823" i="2"/>
  <c r="AD819" i="2"/>
  <c r="AD815" i="2"/>
  <c r="AD804" i="2"/>
  <c r="AD774" i="2"/>
  <c r="AD772" i="2"/>
  <c r="AD718" i="2"/>
  <c r="AD698" i="2"/>
  <c r="AD696" i="2"/>
  <c r="AD687" i="2"/>
  <c r="AD685" i="2"/>
  <c r="AD663" i="2"/>
  <c r="AD661" i="2"/>
  <c r="AD659" i="2"/>
  <c r="AD655" i="2"/>
  <c r="AD613" i="2"/>
  <c r="AD611" i="2"/>
  <c r="AD603" i="2"/>
  <c r="AD598" i="2"/>
  <c r="AD596" i="2"/>
  <c r="AD592" i="2"/>
  <c r="AD590" i="2"/>
  <c r="AD588" i="2"/>
  <c r="AD584" i="2"/>
  <c r="AD578" i="2"/>
  <c r="AD573" i="2"/>
  <c r="AD552" i="2"/>
  <c r="AD550" i="2"/>
  <c r="AD546" i="2"/>
  <c r="AD544" i="2"/>
  <c r="AD542" i="2"/>
  <c r="AD540" i="2"/>
  <c r="AD538" i="2"/>
  <c r="AD534" i="2"/>
  <c r="AD530" i="2"/>
  <c r="AD528" i="2"/>
  <c r="AD526" i="2"/>
  <c r="AD524" i="2"/>
  <c r="AD513" i="2"/>
  <c r="AD506" i="2"/>
  <c r="AD502" i="2"/>
  <c r="AD498" i="2"/>
  <c r="AD494" i="2"/>
  <c r="AD490" i="2"/>
  <c r="AD488" i="2"/>
  <c r="AD469" i="2"/>
  <c r="AD455" i="2"/>
  <c r="AD446" i="2"/>
  <c r="AD442" i="2"/>
  <c r="AD438" i="2"/>
  <c r="AD434" i="2"/>
  <c r="AD424" i="2"/>
  <c r="AD422" i="2"/>
  <c r="AD420" i="2"/>
  <c r="AD418" i="2"/>
  <c r="AD416" i="2"/>
  <c r="AD412" i="2"/>
  <c r="AD398" i="2"/>
  <c r="AD396" i="2"/>
  <c r="AD373" i="2"/>
  <c r="AD371" i="2"/>
  <c r="AD369" i="2"/>
  <c r="AD354" i="2"/>
  <c r="AD350" i="2"/>
  <c r="AD348" i="2"/>
  <c r="AD344" i="2"/>
  <c r="AD334" i="2"/>
  <c r="AD332" i="2"/>
  <c r="AD323" i="2"/>
  <c r="AD319" i="2"/>
  <c r="AD317" i="2"/>
  <c r="AD315" i="2"/>
  <c r="AD313" i="2"/>
  <c r="AD311" i="2"/>
  <c r="AD309" i="2"/>
  <c r="AD307" i="2"/>
  <c r="AD305" i="2"/>
  <c r="AD303" i="2"/>
  <c r="AD301" i="2"/>
  <c r="AD297" i="2"/>
  <c r="AD263" i="2"/>
  <c r="AD1808" i="2"/>
  <c r="AD1647" i="2"/>
  <c r="AD1388" i="2"/>
  <c r="AD1309" i="2"/>
  <c r="AD725" i="2"/>
  <c r="AD670" i="2"/>
  <c r="AD651" i="2"/>
  <c r="AD649" i="2"/>
  <c r="AD575" i="2"/>
  <c r="AD508" i="2"/>
  <c r="AD443" i="2"/>
  <c r="AD381" i="2"/>
  <c r="AD336" i="2"/>
  <c r="AD289" i="2"/>
  <c r="AD273" i="2"/>
  <c r="AD266" i="2"/>
  <c r="AD264" i="2"/>
  <c r="AD256" i="2"/>
  <c r="AD232" i="2"/>
  <c r="AD192" i="2"/>
  <c r="AD190" i="2"/>
  <c r="AD179" i="2"/>
  <c r="AD177" i="2"/>
  <c r="AD158" i="2"/>
  <c r="AD147" i="2"/>
  <c r="AD140" i="2"/>
  <c r="AD129" i="2"/>
  <c r="AD127" i="2"/>
  <c r="AD105" i="2"/>
  <c r="AD103" i="2"/>
  <c r="AD96" i="2"/>
  <c r="AD89" i="2"/>
  <c r="AD122" i="2"/>
  <c r="AD112" i="2"/>
  <c r="AD98" i="2"/>
  <c r="AD74" i="2"/>
  <c r="AD70" i="2"/>
  <c r="AD68" i="2"/>
  <c r="AD64" i="2"/>
  <c r="AD60" i="2"/>
  <c r="AD58" i="2"/>
  <c r="AD54" i="2"/>
  <c r="AD50" i="2"/>
  <c r="AD46" i="2"/>
  <c r="AD42" i="2"/>
  <c r="AD38" i="2"/>
  <c r="AD34" i="2"/>
  <c r="AD32" i="2"/>
  <c r="AD28" i="2"/>
  <c r="AD26" i="2"/>
  <c r="AD22" i="2"/>
  <c r="AD18" i="2"/>
  <c r="AD14" i="2"/>
  <c r="AD10" i="2"/>
  <c r="AD8" i="2"/>
  <c r="AD4" i="2"/>
  <c r="AD643" i="2"/>
  <c r="AD627" i="2"/>
  <c r="AD461" i="2"/>
  <c r="AD375" i="2"/>
  <c r="AD193" i="2"/>
  <c r="AD165" i="2"/>
  <c r="AD157" i="2"/>
  <c r="AD148" i="2"/>
  <c r="AD137" i="2"/>
  <c r="AD119" i="2"/>
  <c r="AD97" i="2"/>
  <c r="AD1461" i="2"/>
  <c r="AD1424" i="2"/>
  <c r="AD1422" i="2"/>
  <c r="AD1161" i="2"/>
  <c r="AD1103" i="2"/>
  <c r="AD853" i="2"/>
  <c r="AD704" i="2"/>
  <c r="AD653" i="2"/>
  <c r="AD635" i="2"/>
  <c r="AD623" i="2"/>
  <c r="AD594" i="2"/>
  <c r="AD565" i="2"/>
  <c r="AD548" i="2"/>
  <c r="AD457" i="2"/>
  <c r="AD414" i="2"/>
  <c r="AD383" i="2"/>
  <c r="AD359" i="2"/>
  <c r="AD291" i="2"/>
  <c r="AD275" i="2"/>
  <c r="AD254" i="2"/>
  <c r="AD241" i="2"/>
  <c r="AD225" i="2"/>
  <c r="AD217" i="2"/>
  <c r="AD196" i="2"/>
  <c r="AD194" i="2"/>
  <c r="AD183" i="2"/>
  <c r="AD181" i="2"/>
  <c r="AD166" i="2"/>
  <c r="AD162" i="2"/>
  <c r="AD149" i="2"/>
  <c r="AD142" i="2"/>
  <c r="AD138" i="2"/>
  <c r="AD136" i="2"/>
  <c r="AD124" i="2"/>
  <c r="AD91" i="2"/>
  <c r="AD80" i="2"/>
  <c r="AD72" i="2"/>
  <c r="AD66" i="2"/>
  <c r="AD62" i="2"/>
  <c r="AD56" i="2"/>
  <c r="AD52" i="2"/>
  <c r="AD48" i="2"/>
  <c r="AD44" i="2"/>
  <c r="AD40" i="2"/>
  <c r="AD36" i="2"/>
  <c r="AD30" i="2"/>
  <c r="AD24" i="2"/>
  <c r="AD20" i="2"/>
  <c r="AD16" i="2"/>
  <c r="AD12" i="2"/>
  <c r="AD6" i="2"/>
  <c r="AD2" i="2"/>
  <c r="AD174" i="2"/>
  <c r="AD1426" i="2"/>
  <c r="AD1372" i="2"/>
  <c r="AD1345" i="2"/>
  <c r="AD1230" i="2"/>
  <c r="AD974" i="2"/>
  <c r="AD882" i="2"/>
  <c r="AD639" i="2"/>
  <c r="AD637" i="2"/>
  <c r="AD569" i="2"/>
  <c r="AD567" i="2"/>
  <c r="AD521" i="2"/>
  <c r="AD510" i="2"/>
  <c r="AD500" i="2"/>
  <c r="AD476" i="2"/>
  <c r="AD436" i="2"/>
  <c r="AD385" i="2"/>
  <c r="AD361" i="2"/>
  <c r="AD338" i="2"/>
  <c r="AD293" i="2"/>
  <c r="AD277" i="2"/>
  <c r="AD248" i="2"/>
  <c r="AD236" i="2"/>
  <c r="AD219" i="2"/>
  <c r="AD200" i="2"/>
  <c r="AD198" i="2"/>
  <c r="AD187" i="2"/>
  <c r="AD185" i="2"/>
  <c r="AD168" i="2"/>
  <c r="AD151" i="2"/>
  <c r="AD144" i="2"/>
  <c r="AD133" i="2"/>
  <c r="AD131" i="2"/>
  <c r="AD114" i="2"/>
  <c r="AD109" i="2"/>
  <c r="AD107" i="2"/>
  <c r="AD100" i="2"/>
  <c r="AD93" i="2"/>
  <c r="AD84" i="2"/>
  <c r="AD82" i="2"/>
  <c r="AD78" i="2"/>
  <c r="AD76" i="2"/>
  <c r="AD135" i="2"/>
  <c r="AD1347" i="2"/>
  <c r="AD1299" i="2"/>
  <c r="AD1085" i="2"/>
  <c r="AD1024" i="2"/>
  <c r="AD912" i="2"/>
  <c r="AD808" i="2"/>
  <c r="AD665" i="2"/>
  <c r="AD615" i="2"/>
  <c r="AD532" i="2"/>
  <c r="AD447" i="2"/>
  <c r="AD363" i="2"/>
  <c r="AD352" i="2"/>
  <c r="AD340" i="2"/>
  <c r="AD330" i="2"/>
  <c r="AD328" i="2"/>
  <c r="AD295" i="2"/>
  <c r="AD279" i="2"/>
  <c r="AD260" i="2"/>
  <c r="AD229" i="2"/>
  <c r="AD223" i="2"/>
  <c r="AD215" i="2"/>
  <c r="AD213" i="2"/>
  <c r="AD210" i="2"/>
  <c r="AD208" i="2"/>
  <c r="AD206" i="2"/>
  <c r="AD204" i="2"/>
  <c r="AD202" i="2"/>
  <c r="AD191" i="2"/>
  <c r="AD189" i="2"/>
  <c r="AD172" i="2"/>
  <c r="AD170" i="2"/>
  <c r="AD153" i="2"/>
  <c r="AD146" i="2"/>
  <c r="AD126" i="2"/>
  <c r="AD116" i="2"/>
  <c r="AD111" i="2"/>
  <c r="AD102" i="2"/>
  <c r="AD95" i="2"/>
  <c r="AD86" i="2"/>
  <c r="AH2" i="1"/>
  <c r="AD1610" i="2"/>
  <c r="AD1573" i="2"/>
  <c r="AD1471" i="2"/>
  <c r="AD1469" i="2"/>
  <c r="AD1378" i="2"/>
  <c r="AD1169" i="2"/>
  <c r="AD1087" i="2"/>
  <c r="AD994" i="2"/>
  <c r="AD984" i="2"/>
  <c r="AD924" i="2"/>
  <c r="AD914" i="2"/>
  <c r="AD657" i="2"/>
  <c r="AD641" i="2"/>
  <c r="AD617" i="2"/>
  <c r="AD559" i="2"/>
  <c r="AD491" i="2"/>
  <c r="AD365" i="2"/>
  <c r="AD342" i="2"/>
  <c r="AD281" i="2"/>
  <c r="AD240" i="2"/>
  <c r="AD195" i="2"/>
  <c r="AD176" i="2"/>
  <c r="AD161" i="2"/>
  <c r="AD155" i="2"/>
  <c r="AD139" i="2"/>
  <c r="AD121" i="2"/>
  <c r="AD88" i="2"/>
  <c r="AD1637" i="2"/>
  <c r="AD1477" i="2"/>
  <c r="AD1473" i="2"/>
  <c r="AD1192" i="2"/>
  <c r="AD1175" i="2"/>
  <c r="AD1117" i="2"/>
  <c r="AD1089" i="2"/>
  <c r="AD1068" i="2"/>
  <c r="AD1066" i="2"/>
  <c r="AD1006" i="2"/>
  <c r="AD990" i="2"/>
  <c r="AD676" i="2"/>
  <c r="AD645" i="2"/>
  <c r="AD629" i="2"/>
  <c r="AD504" i="2"/>
  <c r="AD480" i="2"/>
  <c r="AD451" i="2"/>
  <c r="AD440" i="2"/>
  <c r="AD428" i="2"/>
  <c r="AD426" i="2"/>
  <c r="AD407" i="2"/>
  <c r="AD283" i="2"/>
  <c r="AD267" i="2"/>
  <c r="AD265" i="2"/>
  <c r="AD233" i="2"/>
  <c r="AD224" i="2"/>
  <c r="AD199" i="2"/>
  <c r="AD197" i="2"/>
  <c r="AD180" i="2"/>
  <c r="AD178" i="2"/>
  <c r="AD167" i="2"/>
  <c r="AD163" i="2"/>
  <c r="AD159" i="2"/>
  <c r="AD150" i="2"/>
  <c r="AD141" i="2"/>
  <c r="AD130" i="2"/>
  <c r="AD128" i="2"/>
  <c r="AD106" i="2"/>
  <c r="AD104" i="2"/>
  <c r="AD99" i="2"/>
  <c r="AD90" i="2"/>
  <c r="AD83" i="2"/>
  <c r="AD81" i="2"/>
  <c r="AD73" i="2"/>
  <c r="AD71" i="2"/>
  <c r="AD69" i="2"/>
  <c r="AD67" i="2"/>
  <c r="AD65" i="2"/>
  <c r="AD63" i="2"/>
  <c r="AD61" i="2"/>
  <c r="AD59" i="2"/>
  <c r="AD57" i="2"/>
  <c r="AD55" i="2"/>
  <c r="AD53" i="2"/>
  <c r="AD51" i="2"/>
  <c r="AD49" i="2"/>
  <c r="AD47" i="2"/>
  <c r="AD45" i="2"/>
  <c r="AD43" i="2"/>
  <c r="AD41" i="2"/>
  <c r="AD39" i="2"/>
  <c r="AD37" i="2"/>
  <c r="AD35" i="2"/>
  <c r="AD33" i="2"/>
  <c r="AD31" i="2"/>
  <c r="AD29" i="2"/>
  <c r="AD27" i="2"/>
  <c r="AD25" i="2"/>
  <c r="AD23" i="2"/>
  <c r="AD21" i="2"/>
  <c r="AD19" i="2"/>
  <c r="AD17" i="2"/>
  <c r="AD15" i="2"/>
  <c r="AD13" i="2"/>
  <c r="AD11" i="2"/>
  <c r="AD9" i="2"/>
  <c r="AD7" i="2"/>
  <c r="AD5" i="2"/>
  <c r="AD3" i="2"/>
  <c r="AD1" i="2"/>
  <c r="AD799" i="2"/>
  <c r="AD517" i="2"/>
  <c r="AD496" i="2"/>
  <c r="AD453" i="2"/>
  <c r="AD432" i="2"/>
  <c r="AD393" i="2"/>
  <c r="AD287" i="2"/>
  <c r="AD271" i="2"/>
  <c r="AD188" i="2"/>
  <c r="AD175" i="2"/>
  <c r="AD160" i="2"/>
  <c r="AD156" i="2"/>
  <c r="AD145" i="2"/>
  <c r="AD132" i="2"/>
  <c r="AD120" i="2"/>
  <c r="AD115" i="2"/>
  <c r="AD108" i="2"/>
  <c r="AD87" i="2"/>
  <c r="AD1639" i="2"/>
  <c r="AD1324" i="2"/>
  <c r="AD1280" i="2"/>
  <c r="AD1210" i="2"/>
  <c r="AD1201" i="2"/>
  <c r="AD1091" i="2"/>
  <c r="AD1074" i="2"/>
  <c r="AD1070" i="2"/>
  <c r="AD1045" i="2"/>
  <c r="AD1041" i="2"/>
  <c r="AD833" i="2"/>
  <c r="AD700" i="2"/>
  <c r="AD678" i="2"/>
  <c r="AD647" i="2"/>
  <c r="AD631" i="2"/>
  <c r="AD619" i="2"/>
  <c r="AD608" i="2"/>
  <c r="AD600" i="2"/>
  <c r="AD536" i="2"/>
  <c r="AD515" i="2"/>
  <c r="AD484" i="2"/>
  <c r="AD482" i="2"/>
  <c r="AD410" i="2"/>
  <c r="AD391" i="2"/>
  <c r="AD389" i="2"/>
  <c r="AD377" i="2"/>
  <c r="AD367" i="2"/>
  <c r="AD346" i="2"/>
  <c r="AD298" i="2"/>
  <c r="AD285" i="2"/>
  <c r="AD269" i="2"/>
  <c r="AD244" i="2"/>
  <c r="AD228" i="2"/>
  <c r="AD218" i="2"/>
  <c r="AD216" i="2"/>
  <c r="AD214" i="2"/>
  <c r="AD212" i="2"/>
  <c r="AD209" i="2"/>
  <c r="AD207" i="2"/>
  <c r="AD205" i="2"/>
  <c r="AD203" i="2"/>
  <c r="AD201" i="2"/>
  <c r="AD184" i="2"/>
  <c r="AD182" i="2"/>
  <c r="AD171" i="2"/>
  <c r="AD169" i="2"/>
  <c r="AD152" i="2"/>
  <c r="AD143" i="2"/>
  <c r="AD123" i="2"/>
  <c r="AD113" i="2"/>
  <c r="AD101" i="2"/>
  <c r="AD92" i="2"/>
  <c r="AD79" i="2"/>
  <c r="AD77" i="2"/>
  <c r="AD75" i="2"/>
  <c r="AD1802" i="2"/>
  <c r="AD1641" i="2"/>
  <c r="AD1614" i="2"/>
  <c r="AD1386" i="2"/>
  <c r="AD1286" i="2"/>
  <c r="AD1282" i="2"/>
  <c r="AD1223" i="2"/>
  <c r="AD1217" i="2"/>
  <c r="AD1212" i="2"/>
  <c r="AD1076" i="2"/>
  <c r="AD1051" i="2"/>
  <c r="AD944" i="2"/>
  <c r="AD702" i="2"/>
  <c r="AD486" i="2"/>
  <c r="AD465" i="2"/>
  <c r="AD430" i="2"/>
  <c r="AD237" i="2"/>
  <c r="AD222" i="2"/>
  <c r="AD186" i="2"/>
  <c r="AD173" i="2"/>
  <c r="AD164" i="2"/>
  <c r="AD154" i="2"/>
  <c r="AD134" i="2"/>
  <c r="AD125" i="2"/>
  <c r="AD118" i="2"/>
  <c r="AD110" i="2"/>
  <c r="AD94" i="2"/>
  <c r="AD85" i="2"/>
</calcChain>
</file>

<file path=xl/sharedStrings.xml><?xml version="1.0" encoding="utf-8"?>
<sst xmlns="http://schemas.openxmlformats.org/spreadsheetml/2006/main" count="26579" uniqueCount="15251">
  <si>
    <t>Cus Dear Sir / Madam</t>
  </si>
  <si>
    <t>Amount Financed</t>
  </si>
  <si>
    <t>VAT</t>
  </si>
  <si>
    <t>Total</t>
  </si>
  <si>
    <t>Tenor</t>
  </si>
  <si>
    <t>Pricing</t>
  </si>
  <si>
    <t>Personal_Guarantee_Name</t>
  </si>
  <si>
    <t>Personal_Guarantee_Full_Name</t>
  </si>
  <si>
    <t>Personal_Guarantee_NIC</t>
  </si>
  <si>
    <t>Personal_Guarantee_Address</t>
  </si>
  <si>
    <t>Supplier Sir / Madam</t>
  </si>
  <si>
    <t>Vehicle</t>
  </si>
  <si>
    <t>Make</t>
  </si>
  <si>
    <t>Date_of_Expiry_of_Offer_Letter</t>
  </si>
  <si>
    <t>Amount_Words</t>
  </si>
  <si>
    <t xml:space="preserve">Purchase Price </t>
  </si>
  <si>
    <t>Customer Contribution</t>
  </si>
  <si>
    <t>Shares (Amana)</t>
  </si>
  <si>
    <t>Shares (Customer)</t>
  </si>
  <si>
    <t>REF 8130</t>
  </si>
  <si>
    <t>Test Customer</t>
  </si>
  <si>
    <t>Test customer full name</t>
  </si>
  <si>
    <t>Dear Sir</t>
  </si>
  <si>
    <t>123456789V</t>
  </si>
  <si>
    <t>Test customer address</t>
  </si>
  <si>
    <t>Test personal Guarator</t>
  </si>
  <si>
    <t>987654321V</t>
  </si>
  <si>
    <t>Guaranotr address</t>
  </si>
  <si>
    <t>Test Supplier</t>
  </si>
  <si>
    <t>Test Supplier address</t>
  </si>
  <si>
    <t>One</t>
  </si>
  <si>
    <t>MAHINDRA BMT PLUS MDI</t>
  </si>
  <si>
    <t>MAHINDRA</t>
  </si>
  <si>
    <t>NW DAB 9999</t>
  </si>
  <si>
    <t>MA1ZT2GLKF2F77834</t>
  </si>
  <si>
    <t>GLF4F64770</t>
  </si>
  <si>
    <t>ABL/LE/HO/15/00682</t>
  </si>
  <si>
    <t>Mr. Z F M Hasbee</t>
  </si>
  <si>
    <t>850641480V</t>
  </si>
  <si>
    <t>No. 2/9, N H S Mihindu Mawatha, Colombo 12.</t>
  </si>
  <si>
    <t>na</t>
  </si>
  <si>
    <t>Mr. M S M Mohamed</t>
  </si>
  <si>
    <t>No. 14, School Lane, Keselwatta.</t>
  </si>
  <si>
    <t>TOYOTA PASSO</t>
  </si>
  <si>
    <t>TOYOTA</t>
  </si>
  <si>
    <t>UNREGISTERED</t>
  </si>
  <si>
    <t>KGC30-0070386</t>
  </si>
  <si>
    <t>1KR-1203059</t>
  </si>
  <si>
    <t>CM/BDL/2015/MAR/005</t>
  </si>
  <si>
    <t>Mr. J M Husain / Mrs. M Y J Munawwara</t>
  </si>
  <si>
    <t>711992880V / 795741127V</t>
  </si>
  <si>
    <t>No. 44/A, Alugolla, Bogahakumbura, Welimada.</t>
  </si>
  <si>
    <t>J F Riswana / T Suheertharan</t>
  </si>
  <si>
    <t>865291361V / 820031717V</t>
  </si>
  <si>
    <t>ABC</t>
  </si>
  <si>
    <t>Micro Cars Ltd</t>
  </si>
  <si>
    <t>No. 595/1, Wiliam Gopallawa Mawatha, Kandy.</t>
  </si>
  <si>
    <t>MICRO PANDA</t>
  </si>
  <si>
    <t>LB37102S0EH055332</t>
  </si>
  <si>
    <t>JL3G10AECH001283</t>
  </si>
  <si>
    <t>AB/IJ/KT/15/000018</t>
  </si>
  <si>
    <t>Mr. A G A Naleer</t>
  </si>
  <si>
    <t>712070285V</t>
  </si>
  <si>
    <t>No. 252A, 2nd Cross Road, Nintavur 01.</t>
  </si>
  <si>
    <t>Mr. S L Saleem</t>
  </si>
  <si>
    <t>642432397V</t>
  </si>
  <si>
    <t>*********</t>
  </si>
  <si>
    <t>Mr. A A M Rooby</t>
  </si>
  <si>
    <t>No.11, Abdul Jawad Alim Road, Kattankudy 06.</t>
  </si>
  <si>
    <t>TOYOTA PRIUS DAA ZVW30</t>
  </si>
  <si>
    <t>EP CAC-6383</t>
  </si>
  <si>
    <t>ZVW30-1545593</t>
  </si>
  <si>
    <t>2ZR-3JM-5429468</t>
  </si>
  <si>
    <t>AB/IJ/PT/15/00440</t>
  </si>
  <si>
    <t>Mr. M N M Fayas</t>
  </si>
  <si>
    <t>781000221V</t>
  </si>
  <si>
    <t>No. 766/6, Negombo Road, Mabola, Wattala.</t>
  </si>
  <si>
    <t>Mr. M S M Shafraz / Mr. M A M Anisdeen</t>
  </si>
  <si>
    <t>853270474V / 640751592V</t>
  </si>
  <si>
    <t>Osaka Car Sales (Pvt) Ltd</t>
  </si>
  <si>
    <t>No. 680, Baseline Road, Colombo 09.</t>
  </si>
  <si>
    <t>HONDA FREED DAA-GP3</t>
  </si>
  <si>
    <t>HONDA</t>
  </si>
  <si>
    <t>GP3-1067039</t>
  </si>
  <si>
    <t>LEA-MF6-3067180</t>
  </si>
  <si>
    <t>ABL/LE/HO/15/00681</t>
  </si>
  <si>
    <t>Mr. I L W M Kumara</t>
  </si>
  <si>
    <t>750842160V</t>
  </si>
  <si>
    <t>No. 555/1/A, Nedungahahena, Weliweriya.</t>
  </si>
  <si>
    <t>Mr. H A S Deen / Mr. M J M Azhar</t>
  </si>
  <si>
    <t>720762692V / 823060270V</t>
  </si>
  <si>
    <t>**********</t>
  </si>
  <si>
    <t>Associated Motorways (Pvt) Ltd</t>
  </si>
  <si>
    <t>No. 400, Katugastota Road, Kandy.</t>
  </si>
  <si>
    <t>SUZUKI CELERIO ZXI</t>
  </si>
  <si>
    <t>SUZUKI</t>
  </si>
  <si>
    <t>MA3ETDE1S00182546</t>
  </si>
  <si>
    <t>K10BN1834884</t>
  </si>
  <si>
    <t>ABL/LE/HO/15/00688</t>
  </si>
  <si>
    <t>Mr. M R Mohusun</t>
  </si>
  <si>
    <t>741770466V</t>
  </si>
  <si>
    <t xml:space="preserve">No. 112/44, Queens Park, D M Colambage Mawatha, Nawala.  </t>
  </si>
  <si>
    <t>Mr. H M G Riyaz</t>
  </si>
  <si>
    <t>701004264V</t>
  </si>
  <si>
    <t>Star Links Worldwide (Pvt) Ltd</t>
  </si>
  <si>
    <t>No. 215, Highlevel Road, Kirulapone, Colombo 05.</t>
  </si>
  <si>
    <t>SUZUKI EVERY</t>
  </si>
  <si>
    <t>DA64V-875040</t>
  </si>
  <si>
    <t>K6A-9403096</t>
  </si>
  <si>
    <t>ABL/LE/HO/15/00684</t>
  </si>
  <si>
    <t>Mr. P Manoj</t>
  </si>
  <si>
    <t>861890996V</t>
  </si>
  <si>
    <t>No.19/2/1, Abdul Hameed Street, Colombo12.</t>
  </si>
  <si>
    <t>Mr. Kumar Rahjith Kumar</t>
  </si>
  <si>
    <t>852141328V</t>
  </si>
  <si>
    <t>Zayan Enterprises</t>
  </si>
  <si>
    <t>No. 41, Godapola Road, Matale.</t>
  </si>
  <si>
    <t>TOYOTA DBA-NZT 260</t>
  </si>
  <si>
    <t>NZT260-3156243</t>
  </si>
  <si>
    <t>1NZ-E851461</t>
  </si>
  <si>
    <t>ABL/LE/HO/15/00686</t>
  </si>
  <si>
    <t>Mousahi Lanka (Pvt) Ltd</t>
  </si>
  <si>
    <t>PV15070</t>
  </si>
  <si>
    <t>No. 424, 4/2, Galle Road, Colombo 03.</t>
  </si>
  <si>
    <t>Mr. M M M M Safwath / Mrs. F H M Samsoon</t>
  </si>
  <si>
    <t>611130546V / 718350999V</t>
  </si>
  <si>
    <t>********</t>
  </si>
  <si>
    <t>C N Y Motors (Pvt) Ltd</t>
  </si>
  <si>
    <t>No. 107, Dehiwala Road, Bellanwila, Dehiwala.</t>
  </si>
  <si>
    <t>SUZUKI HBD-DA64V</t>
  </si>
  <si>
    <t>DA64V-839019</t>
  </si>
  <si>
    <t>K6A-9319942</t>
  </si>
  <si>
    <t>ABL/AKP/LE/2015/008</t>
  </si>
  <si>
    <t>Mr. M M M Nizar</t>
  </si>
  <si>
    <t>683250805V</t>
  </si>
  <si>
    <t>No. 506, Beach Road, Akkaraipattu 01.</t>
  </si>
  <si>
    <t>Mr.M M M Liyakathali</t>
  </si>
  <si>
    <t>542563745V</t>
  </si>
  <si>
    <t>*****</t>
  </si>
  <si>
    <t>R M A Car Sale (Pvt) Ltd</t>
  </si>
  <si>
    <t>No. 74, Dutugemunu Street, Kohuwala.</t>
  </si>
  <si>
    <t>TOYOTA ESQUIRE DAA-ZWR80G</t>
  </si>
  <si>
    <t>ZWR80-0070933</t>
  </si>
  <si>
    <t>2ZR-5JM-6268205</t>
  </si>
  <si>
    <t>AB/IJ/PT/15/00442</t>
  </si>
  <si>
    <t>Mr. M N M Rihab</t>
  </si>
  <si>
    <t>870843259V</t>
  </si>
  <si>
    <t>No. 273, Wolfendhal Street, Colombo 13.</t>
  </si>
  <si>
    <t>NA</t>
  </si>
  <si>
    <t>HONDA FIT DAA-GP1</t>
  </si>
  <si>
    <t>GP1-1235972</t>
  </si>
  <si>
    <t>LDA-MF6-5236054</t>
  </si>
  <si>
    <t>AB/IJ/DE/15/349</t>
  </si>
  <si>
    <t>Mr. M A M Rikas</t>
  </si>
  <si>
    <t>843020593V</t>
  </si>
  <si>
    <t>No. 440, Kalugamuwa, Gelioya.</t>
  </si>
  <si>
    <t>Mr. N M Nafaiz / Mr. M A M Rahmathullah</t>
  </si>
  <si>
    <t>791872790V / 892291209V</t>
  </si>
  <si>
    <t>Moto Bacs (Pvt) Ltd</t>
  </si>
  <si>
    <t>No. 212, Hill Street, Dehiwala.</t>
  </si>
  <si>
    <t>TOYOTA ESQUIRE HYBRID</t>
  </si>
  <si>
    <t>ZWR80-0079706</t>
  </si>
  <si>
    <t>2ZR-5JM-6300403</t>
  </si>
  <si>
    <t>AB/LEA/PUT/15/055</t>
  </si>
  <si>
    <t>Mr. N P M Makeen</t>
  </si>
  <si>
    <t>641242810V</t>
  </si>
  <si>
    <t>Mudalaippali, Pallivasalthure.</t>
  </si>
  <si>
    <t>***</t>
  </si>
  <si>
    <t>David Pieris Motor Company Ltd</t>
  </si>
  <si>
    <t>No. 75, Hyde Park Corner, Colombo 02.</t>
  </si>
  <si>
    <t>BAJAJ CT 100 UG</t>
  </si>
  <si>
    <t>BAJAJ</t>
  </si>
  <si>
    <t>MD2A18AZ7FWL14662</t>
  </si>
  <si>
    <t>DUZWFL94126</t>
  </si>
  <si>
    <t>AB/IJ/OD/15/00007</t>
  </si>
  <si>
    <t>Mr. A B M Saibullah</t>
  </si>
  <si>
    <t>752564043V</t>
  </si>
  <si>
    <t>Akbar Mosque Road, Valaichenai 05.</t>
  </si>
  <si>
    <t>Mr. M S A Asik</t>
  </si>
  <si>
    <t>881881918V</t>
  </si>
  <si>
    <t>Diesel &amp; Motor Engineering PLC</t>
  </si>
  <si>
    <t>No. 65, Jetawana Road, Colombo 14.</t>
  </si>
  <si>
    <t>TATA SUPER ACE</t>
  </si>
  <si>
    <t>TATA</t>
  </si>
  <si>
    <t>MAT483148FYR03307</t>
  </si>
  <si>
    <t>475IDT24BUYS20360</t>
  </si>
  <si>
    <t>ABL/LE/HO/15/00687</t>
  </si>
  <si>
    <t>Mr. A S M Roomy</t>
  </si>
  <si>
    <t>580522572V</t>
  </si>
  <si>
    <t>No.542/1, Havelock Road, Colombo 06.</t>
  </si>
  <si>
    <t>Mr. M F A Roomie</t>
  </si>
  <si>
    <t>921420455V</t>
  </si>
  <si>
    <t>****</t>
  </si>
  <si>
    <t>Mr. M R M Rifkhan</t>
  </si>
  <si>
    <t>No. 542, Havelock Road, Colombo 05.</t>
  </si>
  <si>
    <t>MAZDA DEMIO DBA-DE3FS</t>
  </si>
  <si>
    <t>MAZDA</t>
  </si>
  <si>
    <t>WP KM-0034</t>
  </si>
  <si>
    <t>DE3FS-110494</t>
  </si>
  <si>
    <t>ZJ-538260</t>
  </si>
  <si>
    <t>AB/IJ/PT/15/00443</t>
  </si>
  <si>
    <t>Mr. M N M Z Ameer</t>
  </si>
  <si>
    <t>670160696X</t>
  </si>
  <si>
    <t>No. 114, 2/2, Clifton Lane, Colombo 09.</t>
  </si>
  <si>
    <t>Mr. M K M Miswar</t>
  </si>
  <si>
    <t>661221038V</t>
  </si>
  <si>
    <t>Auto Max Holdings (Pvt) Ltd</t>
  </si>
  <si>
    <t>No. 1E-2/1, De Fonseka Place, Colombo 05.</t>
  </si>
  <si>
    <t>HONDA FIT SHUTTLE</t>
  </si>
  <si>
    <t>GP2-3212535</t>
  </si>
  <si>
    <t>LDA-MF6-7212594</t>
  </si>
  <si>
    <t>AB/IJ/PT/15/00444</t>
  </si>
  <si>
    <t>Ali Brothers (Pvt) Ltd</t>
  </si>
  <si>
    <t>No. 228, Layards Broadway, Colombo 14.</t>
  </si>
  <si>
    <t>SUZUKI EVERY HBD-DA64V</t>
  </si>
  <si>
    <t>DA64V-839377</t>
  </si>
  <si>
    <t>K6A-9320895</t>
  </si>
  <si>
    <t>ABL/LE/HO/15/00578</t>
  </si>
  <si>
    <t>Mr. A R N Ur Rahman</t>
  </si>
  <si>
    <t>583360174V</t>
  </si>
  <si>
    <t>No. 170, W A Silva Mawatha, Colombo 06.</t>
  </si>
  <si>
    <t>Mr. A Ur Rahman</t>
  </si>
  <si>
    <t>790753321V</t>
  </si>
  <si>
    <t>D Auto Centre</t>
  </si>
  <si>
    <t>No. 81/1, Davidson Road, Colombo 04.</t>
  </si>
  <si>
    <t>LEXUS NX300H</t>
  </si>
  <si>
    <t>LEXUS</t>
  </si>
  <si>
    <t>JTJBJRBZ102006929</t>
  </si>
  <si>
    <t>2AR-1187573</t>
  </si>
  <si>
    <t>AB/IJ/KY/15/0023</t>
  </si>
  <si>
    <t>Mr.M N M Fazeel</t>
  </si>
  <si>
    <t>802081219V</t>
  </si>
  <si>
    <t>No. 36/3, Vidyartha Mawatha, Kandy.</t>
  </si>
  <si>
    <t>Mr. Buhary Mohamed Ishak</t>
  </si>
  <si>
    <t>750010245V</t>
  </si>
  <si>
    <t>N.N.M.M.Wazeer</t>
  </si>
  <si>
    <t>No. 310, Katugastota Road, Kandy.</t>
  </si>
  <si>
    <t>DA64V-842139</t>
  </si>
  <si>
    <t>K6A-9327123</t>
  </si>
  <si>
    <t>ABL/LE/HO/13/00295</t>
  </si>
  <si>
    <t>Mr. A W M Imthiyaz</t>
  </si>
  <si>
    <t>680560773V</t>
  </si>
  <si>
    <t>No. 58, 2/2, Perth Road, Dematagoda.</t>
  </si>
  <si>
    <t>Sampath Leasing &amp; Factoring Ltd</t>
  </si>
  <si>
    <t>No. 46/12, Nawam Mawatha, Colombo 02.</t>
  </si>
  <si>
    <t>NISSAN SUNNY</t>
  </si>
  <si>
    <t>NISSAN</t>
  </si>
  <si>
    <t>WP KJ-2574</t>
  </si>
  <si>
    <t>JN1BFAN16Z0-007667</t>
  </si>
  <si>
    <t>QG16-217603A</t>
  </si>
  <si>
    <t>AB/IJ/GL/15/00018</t>
  </si>
  <si>
    <t>Mr. S S M Rishky</t>
  </si>
  <si>
    <t>743461738V</t>
  </si>
  <si>
    <t>No. 22A, Sudarmarama New Lane, Katugoda, Galle.</t>
  </si>
  <si>
    <t>Mr. I M M Yoosuff</t>
  </si>
  <si>
    <t>671742303V</t>
  </si>
  <si>
    <t>Mr. M K M Ashar</t>
  </si>
  <si>
    <t>No. 149/A, Kong Tree Road, Galle.</t>
  </si>
  <si>
    <t>SUZUKI EBD-DA64V</t>
  </si>
  <si>
    <t>WP PD-4200</t>
  </si>
  <si>
    <t>DA64V-247908</t>
  </si>
  <si>
    <t>K6A-7265266</t>
  </si>
  <si>
    <t>AB/IJA/025/2015/011</t>
  </si>
  <si>
    <t>Mr. M Iqbal</t>
  </si>
  <si>
    <t>670032019V</t>
  </si>
  <si>
    <t>No. 45/04, Mosque Road, Ratnapura.</t>
  </si>
  <si>
    <t>Motobacs (Pvt) Ltd</t>
  </si>
  <si>
    <t>No. 286, Hospital Road, Kalubowila, Dehiwala.</t>
  </si>
  <si>
    <t>TOYOTA ESQUIRE DAA- ZWR80G</t>
  </si>
  <si>
    <t>ZWR80-0080754</t>
  </si>
  <si>
    <t>2ZR-5JM-1508884</t>
  </si>
  <si>
    <t>AB/IJ/KY/15/0024</t>
  </si>
  <si>
    <t>Mr. M N M Nusky</t>
  </si>
  <si>
    <t>862120175V</t>
  </si>
  <si>
    <t>No. 41/A, Yahalathenna, Kandy.</t>
  </si>
  <si>
    <t>Mr. U L M Niyas</t>
  </si>
  <si>
    <t>673263488V</t>
  </si>
  <si>
    <t>Mr. A G M Rifad</t>
  </si>
  <si>
    <t>No. 375/8, Razak Mawatha, Pahalla, Theliyagonna.</t>
  </si>
  <si>
    <t>SUZUKI EVERY EBD-DA64V</t>
  </si>
  <si>
    <t>NW PE-4289</t>
  </si>
  <si>
    <t>DA64V-210228</t>
  </si>
  <si>
    <t>K6A-7186199</t>
  </si>
  <si>
    <t>AB/IJ/KUL/15/040</t>
  </si>
  <si>
    <t>Mr. T M Thasneem</t>
  </si>
  <si>
    <t>870782071V</t>
  </si>
  <si>
    <t>No. 8 Lane, Sirikulamwatta, Mallawapitiya, Kurunegala.</t>
  </si>
  <si>
    <t>Mr. A H M Azhar / Mr. M M A Adhil</t>
  </si>
  <si>
    <t>660040463V / 892740365V</t>
  </si>
  <si>
    <t>No. 873, Kandy Road, Kelaniya.</t>
  </si>
  <si>
    <t>PANDA 1.0</t>
  </si>
  <si>
    <t>PANDA</t>
  </si>
  <si>
    <t>LB37102SXEH0055256</t>
  </si>
  <si>
    <t>JL3G10AECH001337</t>
  </si>
  <si>
    <t>AB/IJ/GM/15/0034</t>
  </si>
  <si>
    <t>Mr. A G M Naleem</t>
  </si>
  <si>
    <t>732172025 V</t>
  </si>
  <si>
    <t>No. 215/25A, Ambagamuwa Road, Gampola.</t>
  </si>
  <si>
    <t>Mr. M T M Faizal / Mr. M B M Zahireen</t>
  </si>
  <si>
    <t>763002047V / 601155079V</t>
  </si>
  <si>
    <t>Mr. M A A Mohamed</t>
  </si>
  <si>
    <t>No. C19, Jayasundara Mawatha, Nawalapitiya.</t>
  </si>
  <si>
    <t>NISSAN ABF-SKP2MN</t>
  </si>
  <si>
    <t>CP PG-0778</t>
  </si>
  <si>
    <t>SKP2MN-200286</t>
  </si>
  <si>
    <t>L8-10245426</t>
  </si>
  <si>
    <t>AB/IJ/KW/15/00010</t>
  </si>
  <si>
    <t>Mr. N M M Najeem</t>
  </si>
  <si>
    <t>813121255V</t>
  </si>
  <si>
    <t>No. 214, Kandy Road, Dambulla.</t>
  </si>
  <si>
    <t>Mr. N M M Najeem / Mr. A K A Nayeem</t>
  </si>
  <si>
    <t>811802042V / 611181876V</t>
  </si>
  <si>
    <t>Platinum Car Sale</t>
  </si>
  <si>
    <t>No. 52,  S De S Jayasinghe Mawatha, Kohuwala.</t>
  </si>
  <si>
    <t>TOYOTA ESQUIRE DAA-ZWR80</t>
  </si>
  <si>
    <t>ZWR80-0080117</t>
  </si>
  <si>
    <t>2ZR-5JM-6302866</t>
  </si>
  <si>
    <t>AB/IJ/NEG/15/0017</t>
  </si>
  <si>
    <t>Mr. M R M Mujeeb</t>
  </si>
  <si>
    <t>890130860V</t>
  </si>
  <si>
    <t>No. 183, Dampillewa, Kal-Eliya.</t>
  </si>
  <si>
    <t>Mr. M F M Woleed</t>
  </si>
  <si>
    <t>811913090V</t>
  </si>
  <si>
    <t>RPN Enterprises</t>
  </si>
  <si>
    <t>No. 26th Mile Post, Kandy Road, Nittambuwa.</t>
  </si>
  <si>
    <t>TOYOTA HILUX</t>
  </si>
  <si>
    <t>NW PR-9972</t>
  </si>
  <si>
    <t>MR0DR22G300007748</t>
  </si>
  <si>
    <t>2KD-7963791</t>
  </si>
  <si>
    <t>AB/IJ/SM/15/00007</t>
  </si>
  <si>
    <t>Mr. A M T Naleem / Mrs. A M I Jiffriya</t>
  </si>
  <si>
    <t>711290176V / 747060479V</t>
  </si>
  <si>
    <t>No. 261, 3rd Cross Street, Sammanthurai 09.</t>
  </si>
  <si>
    <t>SUZUKI ALTO LXI 800</t>
  </si>
  <si>
    <t>AB/IJ/NEG/15/0016</t>
  </si>
  <si>
    <t>Mr. A W A Rashad</t>
  </si>
  <si>
    <t>671882520V</t>
  </si>
  <si>
    <t>No. 243, Ranaviru Helasiri Mawatha, Boragodawatta, Minuwangoda.</t>
  </si>
  <si>
    <t>Mr. J T R Umma</t>
  </si>
  <si>
    <t>725951809V</t>
  </si>
  <si>
    <t>J T R Umma</t>
  </si>
  <si>
    <t>No. 27, Colombo Road, Minuwangoda.</t>
  </si>
  <si>
    <t>TOYOTA HIACE KR-KDH205V SUPER GL</t>
  </si>
  <si>
    <t>KDH205-0028388</t>
  </si>
  <si>
    <t>2KD-1529137</t>
  </si>
  <si>
    <t>AB/IJ/GM/15/0037</t>
  </si>
  <si>
    <t>Mr. S A M Irfan</t>
  </si>
  <si>
    <t>800241197V</t>
  </si>
  <si>
    <t>No. 172/D/5, Illangamwatte, Kahatapitiya, Gampola.</t>
  </si>
  <si>
    <t>Mr. A M M Nizar / Mr. A H A Rizvy</t>
  </si>
  <si>
    <t>770960428V / 742420493V</t>
  </si>
  <si>
    <t>Starfford Motor Co. (Pvt) Ltd</t>
  </si>
  <si>
    <t>No. 718/7, Maradana Road, Colombo 10.</t>
  </si>
  <si>
    <t>HONDA DIO</t>
  </si>
  <si>
    <t>ME4JF392BF8093212</t>
  </si>
  <si>
    <t>JF39E80093273</t>
  </si>
  <si>
    <t>AB/IJ/DE/15/354</t>
  </si>
  <si>
    <t>Mr. M F M Aflal</t>
  </si>
  <si>
    <t>841871138V</t>
  </si>
  <si>
    <t>No. 11, 1/1 B, Alwis Avenue, Kalubowila, Dehiwala.</t>
  </si>
  <si>
    <t>Mr. S P Balarupan / Mr. M H M Mafaz</t>
  </si>
  <si>
    <t>843312438V / 842700671V</t>
  </si>
  <si>
    <t>Galaxy Trading (Pvt) Ltd</t>
  </si>
  <si>
    <t>No. 142, 1/7, 1st Cross Street, Colombo 11.</t>
  </si>
  <si>
    <t>TOYOTA AQUA DAA-NHP10</t>
  </si>
  <si>
    <t>NHP10-2372607</t>
  </si>
  <si>
    <t>1NZ-1LM-7284797</t>
  </si>
  <si>
    <t>ABL/LE/HO/15/00695</t>
  </si>
  <si>
    <t>Mr. M I M Imran</t>
  </si>
  <si>
    <t>853292630V</t>
  </si>
  <si>
    <t>No. 102/21, Donald Perera Mawatha, Kohilawatta, Wellampitiya.</t>
  </si>
  <si>
    <t>Mr. M R M Rifaz</t>
  </si>
  <si>
    <t>860232200V</t>
  </si>
  <si>
    <t>Car Zone (Pvt) Ltd</t>
  </si>
  <si>
    <t>No. 93, Dutugemunu Street, Kohuwala.</t>
  </si>
  <si>
    <t>HONDA VEZEL</t>
  </si>
  <si>
    <t>RU3-1068798</t>
  </si>
  <si>
    <t>LEB-H1-3868847</t>
  </si>
  <si>
    <t>AB/IJ/BR/15/00690</t>
  </si>
  <si>
    <t>Charlemont Emarald Residence (Pvt) Ltd</t>
  </si>
  <si>
    <t>PV14306</t>
  </si>
  <si>
    <t>No. 04, Charlemont Road, Colombo 06.</t>
  </si>
  <si>
    <t>Mr. A F Shahjahan / Mr. M S Shahjahan</t>
  </si>
  <si>
    <t>543563234V / 801951813V</t>
  </si>
  <si>
    <t>Royal Car Sale</t>
  </si>
  <si>
    <t>No. 164, Galle Road, Mount Lavinia.</t>
  </si>
  <si>
    <t>ZWR80-0067801</t>
  </si>
  <si>
    <t>2ZR-5JM-6252333</t>
  </si>
  <si>
    <t>AB/IJ/NEG/15/0018</t>
  </si>
  <si>
    <t>Mr. M I M Rizwan</t>
  </si>
  <si>
    <t>772150288V</t>
  </si>
  <si>
    <t>No. 16, Nevil De Silva Mawatha, Negombo.</t>
  </si>
  <si>
    <t>Mr. M R M Usama</t>
  </si>
  <si>
    <t>861132200V</t>
  </si>
  <si>
    <t>CCM Car City Motors</t>
  </si>
  <si>
    <t>No. 50/1, Kings Court, Kahawatha, Ambatenna, Kandy.</t>
  </si>
  <si>
    <t>TOYOTA NOAH G TYPE DAA-ZWR80G</t>
  </si>
  <si>
    <t>ZWR80-0074283</t>
  </si>
  <si>
    <t>2ZR-5JM-6267058</t>
  </si>
  <si>
    <t>CM/BDL/2015/MAR/006</t>
  </si>
  <si>
    <t>Mr. A C M Basheer</t>
  </si>
  <si>
    <t>551802256V</t>
  </si>
  <si>
    <t>No. 78, Landegama, Welimada.</t>
  </si>
  <si>
    <t>Mr. M B M Shafraz</t>
  </si>
  <si>
    <t>941463649V</t>
  </si>
  <si>
    <t>TATA LPT 1615TC/48 CHASSIS COWL P/S</t>
  </si>
  <si>
    <t>MAT395010F2R00645</t>
  </si>
  <si>
    <t>51A63415627</t>
  </si>
  <si>
    <t>AB/IJ/BR/15/00008</t>
  </si>
  <si>
    <t>Mr. M L S Ismail</t>
  </si>
  <si>
    <t>613095039V</t>
  </si>
  <si>
    <t>Rizviya Traders, Market Road, Oddamavadi.</t>
  </si>
  <si>
    <t>Mr. A L M Issadeen</t>
  </si>
  <si>
    <t>730200552V</t>
  </si>
  <si>
    <t>Auto Land</t>
  </si>
  <si>
    <t>No. 402, Katugastota Road, Kandy.</t>
  </si>
  <si>
    <t>TOYOTA QDF-KDH201V</t>
  </si>
  <si>
    <t>KDH201-0161803</t>
  </si>
  <si>
    <t>1KD-2495793</t>
  </si>
  <si>
    <t>AB/IJ/PT/15/00445</t>
  </si>
  <si>
    <t>Ms. J A Srimathi</t>
  </si>
  <si>
    <t>775121343V</t>
  </si>
  <si>
    <t>No. 262/M3, Hokandara Road, Thalawathugoda.</t>
  </si>
  <si>
    <t>HONDA VEZEL DAA RU3</t>
  </si>
  <si>
    <t>RU3-1068779</t>
  </si>
  <si>
    <t>LEB-H1-3868840</t>
  </si>
  <si>
    <t>AB/IJ/PT/15/00446</t>
  </si>
  <si>
    <t>Mr. H R Sirimanna</t>
  </si>
  <si>
    <t>623303497V</t>
  </si>
  <si>
    <t>No. 47/3, Buthgamuwa Road, Kalapaluwawa, 3rd Lane, Rajagiriya.</t>
  </si>
  <si>
    <t>Mr. S A S C Gunaratne</t>
  </si>
  <si>
    <t>705212376V</t>
  </si>
  <si>
    <t>Ambaruppa Brothers (Pvt) Ltd</t>
  </si>
  <si>
    <t>No. 45, Madawala Road, Katugastota.</t>
  </si>
  <si>
    <t>HONDA VEZEL Z</t>
  </si>
  <si>
    <t>RU3-1072645</t>
  </si>
  <si>
    <t>LEB-H1-3872700</t>
  </si>
  <si>
    <t>AB/IJ/GL/15/00019</t>
  </si>
  <si>
    <t>Mrs. R A M S Edirisinghe / Mr. S W C Priyadarshana</t>
  </si>
  <si>
    <t>807371967V / 772600429V</t>
  </si>
  <si>
    <t xml:space="preserve">No. 143, Sandasiri Uyana, Ihalagoda, Akmeemana. </t>
  </si>
  <si>
    <t xml:space="preserve">Mr. N Thirimavithana </t>
  </si>
  <si>
    <t>762330423V</t>
  </si>
  <si>
    <t>No. 287A, Wackwella Road, Galle.</t>
  </si>
  <si>
    <t>SUZUKI MARUTI ALTO 800LXI</t>
  </si>
  <si>
    <t>MA3EUA61S00586405</t>
  </si>
  <si>
    <t>F8DN5368249</t>
  </si>
  <si>
    <t>BBD 2014/1106-173</t>
  </si>
  <si>
    <t>LGL Marketing Services (Pvt) Ltd</t>
  </si>
  <si>
    <t>PV7668</t>
  </si>
  <si>
    <t>No. 45, Katukurunduwatta Road, Ratmalana.</t>
  </si>
  <si>
    <t>M N M Riaz / F N Reza</t>
  </si>
  <si>
    <t>702902185V / 765191122V</t>
  </si>
  <si>
    <t>Sathosa Motors PLC</t>
  </si>
  <si>
    <t>No. 25, Vauxhall Street, Colombo 02.</t>
  </si>
  <si>
    <t>ISUZU DIESEL BRAND NEW 4 TON LORRY</t>
  </si>
  <si>
    <t>ISUZU</t>
  </si>
  <si>
    <t>JAANPR71HE7101753</t>
  </si>
  <si>
    <t>4HG1-333105</t>
  </si>
  <si>
    <t>ABL/LE/HO/15/00702</t>
  </si>
  <si>
    <t>Mr. M A Mihilar</t>
  </si>
  <si>
    <t>841163427V</t>
  </si>
  <si>
    <t>No. 27, Sri Saththissarama Mawatha, Templers Road, Mount Lavinia.</t>
  </si>
  <si>
    <t>Mr. A Marikar</t>
  </si>
  <si>
    <t>701912586V</t>
  </si>
  <si>
    <t>HONDA FIT GP5</t>
  </si>
  <si>
    <t>GP5-3200729</t>
  </si>
  <si>
    <t>LEB-H1-4401002</t>
  </si>
  <si>
    <t>AKU/LE/2015/024</t>
  </si>
  <si>
    <t>Mr. M M M Fazil</t>
  </si>
  <si>
    <t>723431492V</t>
  </si>
  <si>
    <t>No. 19, Wariyapola Estate, Matale.</t>
  </si>
  <si>
    <t>Mr. M M Rafi</t>
  </si>
  <si>
    <t>703272371V</t>
  </si>
  <si>
    <t>Sawahir Enterprises</t>
  </si>
  <si>
    <t>No. 27, Muhandiram Road, Matale.</t>
  </si>
  <si>
    <t>DAIHATSU EBD-S321V</t>
  </si>
  <si>
    <t>DAIHATSU</t>
  </si>
  <si>
    <t>S321V-0199999</t>
  </si>
  <si>
    <t>KF-G450935</t>
  </si>
  <si>
    <t>ABL/LE/HO/15/00701</t>
  </si>
  <si>
    <t>Mr. M I M Mifthaj</t>
  </si>
  <si>
    <t>832140376V</t>
  </si>
  <si>
    <t>No.238, Pallegama, Deltota.</t>
  </si>
  <si>
    <t xml:space="preserve">Mr. M J M Nadeer &amp; Mr.M B M Irsad </t>
  </si>
  <si>
    <t>832591688V &amp; 791560306V</t>
  </si>
  <si>
    <t>TATA NANO TWIST XT</t>
  </si>
  <si>
    <t>MAT612280EKP18860</t>
  </si>
  <si>
    <t>273MPFI12PVYK19220</t>
  </si>
  <si>
    <t>ABL/LE/HO/15/00703</t>
  </si>
  <si>
    <t>Mr. S B M Kiyas</t>
  </si>
  <si>
    <t>781841544V</t>
  </si>
  <si>
    <t>No. 29 F, Mapanawatura Passage, Kandy.</t>
  </si>
  <si>
    <t>Mr. M H Mussamil</t>
  </si>
  <si>
    <t>601112314V</t>
  </si>
  <si>
    <t>Winner Auto Lanka (Pvt) Ltd</t>
  </si>
  <si>
    <t>No. 38/B, Circular Road, Dangolla, Kandy.</t>
  </si>
  <si>
    <t>DAIHATSU HIJET EBD-S321V</t>
  </si>
  <si>
    <t>S321V-0115871</t>
  </si>
  <si>
    <t>KF-F738868</t>
  </si>
  <si>
    <t>AB/IJ/GL/15/00017</t>
  </si>
  <si>
    <t>Mr. M M Isliham</t>
  </si>
  <si>
    <t>821081521V</t>
  </si>
  <si>
    <t>No. 114, Bope Road, Dadalla, Galle.</t>
  </si>
  <si>
    <t>Mr. A H M Shiyam</t>
  </si>
  <si>
    <t>771853048V</t>
  </si>
  <si>
    <t>Masha Car Sale</t>
  </si>
  <si>
    <t>No. 160, Dutugemunu Street, Kohuwala.</t>
  </si>
  <si>
    <t>TOYOTA KR-KDH200V</t>
  </si>
  <si>
    <t>WP PD-7745</t>
  </si>
  <si>
    <t>KDH2000056723</t>
  </si>
  <si>
    <t>2KD-1511770</t>
  </si>
  <si>
    <t>ABL/LE/HO/15/00704</t>
  </si>
  <si>
    <t>Mr. M H M Ifham</t>
  </si>
  <si>
    <t>703160980V</t>
  </si>
  <si>
    <t>No. 20, N H Mawatha, China Fort, Beruwala.</t>
  </si>
  <si>
    <t>Mr. M H M Hisham</t>
  </si>
  <si>
    <t>692752082V</t>
  </si>
  <si>
    <t>Mr. M F M Farik</t>
  </si>
  <si>
    <t>No. 15/A, Perera Road, Dinagoda, Beruwala.</t>
  </si>
  <si>
    <t>KIA SORENTO</t>
  </si>
  <si>
    <t>KIA</t>
  </si>
  <si>
    <t>WP CAE-1546</t>
  </si>
  <si>
    <t>KNAKU814SE5579134</t>
  </si>
  <si>
    <t>D4HBEH127937</t>
  </si>
  <si>
    <t>AB/IJ/KW/15/00009</t>
  </si>
  <si>
    <t>Mr. M M M Fazreen</t>
  </si>
  <si>
    <t>872253084V</t>
  </si>
  <si>
    <t>No. 96, Arambepola, Alawathugoda.</t>
  </si>
  <si>
    <t>Mr. H M M Malik</t>
  </si>
  <si>
    <t>570732692V</t>
  </si>
  <si>
    <t>Stafford Motor Co. (Pvt) Ltd</t>
  </si>
  <si>
    <t>ME4JF392CF8095781</t>
  </si>
  <si>
    <t>JF39E80095861</t>
  </si>
  <si>
    <t>ABL/LE/HO/15/00693</t>
  </si>
  <si>
    <t>Dialcom (Pvt) Ltd</t>
  </si>
  <si>
    <t>PV14716</t>
  </si>
  <si>
    <t>No. 29/B/1, Nawalapitiya Road, Gampola.</t>
  </si>
  <si>
    <t>Mr. M A Junaideen / Mrs. S K Omar</t>
  </si>
  <si>
    <t>682400862V / 716842274V</t>
  </si>
  <si>
    <t>DA64V-845457</t>
  </si>
  <si>
    <t>K6A-9334153</t>
  </si>
  <si>
    <t>Mr. A C M Aflal</t>
  </si>
  <si>
    <t>721300064V</t>
  </si>
  <si>
    <t>No. 30 U C Quarters, Vihara Mawatha, Kolonnawa.</t>
  </si>
  <si>
    <t>Mr. K M Siddeek</t>
  </si>
  <si>
    <t>601772906V</t>
  </si>
  <si>
    <t>P W S Nirosh</t>
  </si>
  <si>
    <t>No. 210, Bandaranayake Mawatha, Katubedda, Moratuwa.</t>
  </si>
  <si>
    <t>HYUNDAI TUCSON</t>
  </si>
  <si>
    <t>HYUNDAI</t>
  </si>
  <si>
    <t>WP KB-5505</t>
  </si>
  <si>
    <t>KMHJM81BR6U390860</t>
  </si>
  <si>
    <t>G4GC6523361</t>
  </si>
  <si>
    <t>ABL/AKP/LE/2015/009</t>
  </si>
  <si>
    <t xml:space="preserve">Mr. M H M Thajudeen </t>
  </si>
  <si>
    <t>770945216V</t>
  </si>
  <si>
    <t>No. 247A, Main Street, Maruthamunai 03.</t>
  </si>
  <si>
    <t xml:space="preserve">Mr. M B M Nizam </t>
  </si>
  <si>
    <t xml:space="preserve">752731803 V </t>
  </si>
  <si>
    <t>HONDA VEZEL DAA-RU3</t>
  </si>
  <si>
    <t>RU3-1075223</t>
  </si>
  <si>
    <t>LEB-H1-3875346</t>
  </si>
  <si>
    <t>AKU/LE/2015/023</t>
  </si>
  <si>
    <t>Mr. N M M Mansoor</t>
  </si>
  <si>
    <t>520416994V</t>
  </si>
  <si>
    <t>No. 213, Dematagahamulathenna, Akurana.</t>
  </si>
  <si>
    <t>Mr. M M M Shafrin / Mr. S G A J M Azry</t>
  </si>
  <si>
    <t>893361626V / 892821100V</t>
  </si>
  <si>
    <t>Autorec Enterprises (Pvt) Ltd</t>
  </si>
  <si>
    <t>No. 302/1, Mullegama, Ambathenna.</t>
  </si>
  <si>
    <t>DA64V-484963</t>
  </si>
  <si>
    <t>K6A-7112704</t>
  </si>
  <si>
    <t>AB/LE/KUR/15/00140</t>
  </si>
  <si>
    <t xml:space="preserve">Apparel Tech (Pvt) Ltd </t>
  </si>
  <si>
    <t>PV96727</t>
  </si>
  <si>
    <t>No. 18, Kandy Road, Kurunegala.</t>
  </si>
  <si>
    <t>Mr. M M Thasleem &amp; Mr. M R M Fazly</t>
  </si>
  <si>
    <t>573453565V / 731420599V</t>
  </si>
  <si>
    <t>TATA XENON LIGHT DIESEL TRUCK</t>
  </si>
  <si>
    <t>MAT524004FSR01229</t>
  </si>
  <si>
    <t>497SPTC29CUY607806</t>
  </si>
  <si>
    <t>AB/IJ/KT/15/00019</t>
  </si>
  <si>
    <t>Mr. M T M Nijamudeen</t>
  </si>
  <si>
    <t>710020132V</t>
  </si>
  <si>
    <t>No. 304/55, A L S L Mawatha, New Kattankudy 06.</t>
  </si>
  <si>
    <t>Mr. M S M Azwath / Mr. M Y M Naleem</t>
  </si>
  <si>
    <t>722121384V / 750211887V</t>
  </si>
  <si>
    <t>TATA INDICA-XETA GLX</t>
  </si>
  <si>
    <t>MAT600284FPC15022</t>
  </si>
  <si>
    <t>475SI72CUYP17463</t>
  </si>
  <si>
    <t>AB/IJ/HO/15/00705</t>
  </si>
  <si>
    <t xml:space="preserve">Mr. M G W M K Gunarathne </t>
  </si>
  <si>
    <t xml:space="preserve">650962117V </t>
  </si>
  <si>
    <t xml:space="preserve">No. 1399/14, 1st Lane, Hokandara, Pannipitiya. </t>
  </si>
  <si>
    <t xml:space="preserve">Mrs. L P Kalpage </t>
  </si>
  <si>
    <t>687550900V</t>
  </si>
  <si>
    <t xml:space="preserve">Future Automobiles (Pvt) Ltd </t>
  </si>
  <si>
    <t>No. 1124/5, Parliament Road, Battaramulla.</t>
  </si>
  <si>
    <t>FORD RANGER</t>
  </si>
  <si>
    <t>FORD</t>
  </si>
  <si>
    <t>MNBUMFF50FW404506</t>
  </si>
  <si>
    <t>P5AT2004688</t>
  </si>
  <si>
    <t>AB/IJ/NEG/15/0019</t>
  </si>
  <si>
    <t>Mr. M A M Manalir</t>
  </si>
  <si>
    <t>811332070V</t>
  </si>
  <si>
    <t>No. 488/5, Minhath Mawatha, Thihariya.</t>
  </si>
  <si>
    <t>Mr. M N M Shabri</t>
  </si>
  <si>
    <t>782122509V</t>
  </si>
  <si>
    <t>TVS Lanka (Pvt) Ltd</t>
  </si>
  <si>
    <t>No. 38, Old Negombo Road, Wattala.</t>
  </si>
  <si>
    <t>TVS WEGO</t>
  </si>
  <si>
    <t>TVS</t>
  </si>
  <si>
    <t>MD626AG49E1N23498</t>
  </si>
  <si>
    <t>OG4NE1218789</t>
  </si>
  <si>
    <t>AB/IJ/KT/15/000021</t>
  </si>
  <si>
    <t>Mr. B M Anees</t>
  </si>
  <si>
    <t>791480973V</t>
  </si>
  <si>
    <t>No. 28/2, Seeni Hajiyar Lane, Kattankudy 02.</t>
  </si>
  <si>
    <t>Mr. A L M Shahabdeen &amp; Mr. A L H M Samsudeen</t>
  </si>
  <si>
    <t>570312251V &amp; 622312905V</t>
  </si>
  <si>
    <t>TATA LPT1109 EX2/42 DSLB TRUCK</t>
  </si>
  <si>
    <t>MAT416472E7R15266</t>
  </si>
  <si>
    <t>497TC93JVY832278</t>
  </si>
  <si>
    <t>ABL/LE/HO/15/00699</t>
  </si>
  <si>
    <t>Mr. R R Shanthakumar</t>
  </si>
  <si>
    <t>820642910V</t>
  </si>
  <si>
    <t>No. 25/5, S De S Jayasinghe Mawatha, Kalubowila.</t>
  </si>
  <si>
    <t>Mr. B T U Wijewardena</t>
  </si>
  <si>
    <t>841900324V</t>
  </si>
  <si>
    <t>Mr. K A T M Chandrasekara</t>
  </si>
  <si>
    <t>No. 7/53, De Zoysa Mawatha, Templers Road, Mount Lavinia.</t>
  </si>
  <si>
    <t>TOYOTA VIOS 1.5 EA</t>
  </si>
  <si>
    <t>WP KB- 4106</t>
  </si>
  <si>
    <t>MR053HY4204015306</t>
  </si>
  <si>
    <t>1NZ-X016495</t>
  </si>
  <si>
    <t>CM/BDL/2015/JAN/005</t>
  </si>
  <si>
    <t>Mr. M B H Azeez</t>
  </si>
  <si>
    <t>590560448V</t>
  </si>
  <si>
    <t>Nifal Manzil, 10th Mile Post, Medagama, Bibile.</t>
  </si>
  <si>
    <t>Mr. N M A Faizal</t>
  </si>
  <si>
    <t>681030697V</t>
  </si>
  <si>
    <t>No. 13, Bally Road, Badulla.</t>
  </si>
  <si>
    <t>SUZUKI ALTO 800LXI</t>
  </si>
  <si>
    <t>MA3EUA61S00597613</t>
  </si>
  <si>
    <t>F8DN5380583</t>
  </si>
  <si>
    <t>CM/GAL/2015/APR/001</t>
  </si>
  <si>
    <t>Mr. M M Minsar</t>
  </si>
  <si>
    <t>801720196V</t>
  </si>
  <si>
    <t>No. 10/5, 2nd Lane, Hettiweediya, Weligama.</t>
  </si>
  <si>
    <t>Mr. M Yesar</t>
  </si>
  <si>
    <t>781742058V</t>
  </si>
  <si>
    <t>Mr. A H M Miknas</t>
  </si>
  <si>
    <t>No. 103, New Street, Weligama.</t>
  </si>
  <si>
    <t>ISUZU PB-NKR81A FRE/TRUCK</t>
  </si>
  <si>
    <t>NC LK-4266</t>
  </si>
  <si>
    <t>NKR81-7012002</t>
  </si>
  <si>
    <t>4HL1-196901</t>
  </si>
  <si>
    <t>AB/LE/KUR/15/00142</t>
  </si>
  <si>
    <t>Mr. I M Faruk</t>
  </si>
  <si>
    <t>561252638V</t>
  </si>
  <si>
    <t>Near the School, Dambulla Road, Alakoladeniya, Kurunegala.</t>
  </si>
  <si>
    <t>Mr. H M Rifaz</t>
  </si>
  <si>
    <t>742220788V</t>
  </si>
  <si>
    <t>Mr. I Halaldeen</t>
  </si>
  <si>
    <t>Dambulla Road, Ambanpola, Melsiripura.</t>
  </si>
  <si>
    <t>TATA LPT2516</t>
  </si>
  <si>
    <t>NW LI-9682</t>
  </si>
  <si>
    <t>MAT396022B2R20387</t>
  </si>
  <si>
    <t>11H63169637</t>
  </si>
  <si>
    <t>AB/IJ/PT/15/00449</t>
  </si>
  <si>
    <t>Mr. M S Sulaiman</t>
  </si>
  <si>
    <t>873631031V</t>
  </si>
  <si>
    <t>No. 21, Kothelawela Avenue, Bambalapitiya, Colombo 04.</t>
  </si>
  <si>
    <t>Mr. E A Sulaiman</t>
  </si>
  <si>
    <t>630912326V</t>
  </si>
  <si>
    <t>Mr. A H M Razlin</t>
  </si>
  <si>
    <t>No. 28B, Robert Road, Dehiwala.</t>
  </si>
  <si>
    <t>TOYOTA LAND CRUISER CBA-TRJ150W</t>
  </si>
  <si>
    <t>TRJ150-0042184</t>
  </si>
  <si>
    <t>2TR-1419572</t>
  </si>
  <si>
    <t>AB/IJ/PT/15/00451</t>
  </si>
  <si>
    <t>Mr. A A Karim</t>
  </si>
  <si>
    <t>690252414V</t>
  </si>
  <si>
    <t>No. 427/50, Fergusan Road, Mattakkuliya, Colombo 15.</t>
  </si>
  <si>
    <t>Mr. G B M Harees &amp; Mr. U M Rilan</t>
  </si>
  <si>
    <t>893443630V &amp; 793442696V</t>
  </si>
  <si>
    <t>E V Lanka (Pvt) Ltd</t>
  </si>
  <si>
    <t>No. 64, Hill Street, Dehiwala.</t>
  </si>
  <si>
    <t>RU3-1071009</t>
  </si>
  <si>
    <t>LEB-H1-3871066</t>
  </si>
  <si>
    <t>ABL/LE/HO/15/00692</t>
  </si>
  <si>
    <t>Mrs. Z Aishath &amp; Mr. F A K Sainudeen</t>
  </si>
  <si>
    <t>E0495110 &amp; Z1867493</t>
  </si>
  <si>
    <t>No. BQ 1/6, Matha Road, Manning Town Housing Scheme, Colombo 08.</t>
  </si>
  <si>
    <t>Mr. M M M Gisthy</t>
  </si>
  <si>
    <t>652250815X</t>
  </si>
  <si>
    <t>Colombo Motor Trading Company</t>
  </si>
  <si>
    <t>No. 614, Maradana Road, Colombo 10.</t>
  </si>
  <si>
    <t>TOYOTA DAA-NHP10 AQUA</t>
  </si>
  <si>
    <t>NHP10-6362031</t>
  </si>
  <si>
    <t>1NZ-1LM-7376410</t>
  </si>
  <si>
    <t>AB/IJ/KY/15/0026</t>
  </si>
  <si>
    <t>Mr. M F M Faraz</t>
  </si>
  <si>
    <t>822920640V</t>
  </si>
  <si>
    <t>No. 7/4, 1/1, 2nd Lane, Mawilmada, Kandy.</t>
  </si>
  <si>
    <t>Mr. M F M Shafraz</t>
  </si>
  <si>
    <t>802171269V</t>
  </si>
  <si>
    <t>Riyasala Lanka (Pvt) Ltd</t>
  </si>
  <si>
    <t>No. 51/43, New Nuge Road, Peliyagoda.</t>
  </si>
  <si>
    <t>TOYOTA HIACE QDF-KDH201V</t>
  </si>
  <si>
    <t>KDH201-0163829</t>
  </si>
  <si>
    <t>1KD-2505411</t>
  </si>
  <si>
    <t>AB/IJ/HO/15/00706</t>
  </si>
  <si>
    <t>Mr. M R M Rifan</t>
  </si>
  <si>
    <t xml:space="preserve">682123834V </t>
  </si>
  <si>
    <t>No. 7/1, Dharga Road, China Fort, Beruwala.</t>
  </si>
  <si>
    <t xml:space="preserve">Mr. M H M Hisham </t>
  </si>
  <si>
    <t>Mr. R M P B Rathnayake</t>
  </si>
  <si>
    <t>No. 06, Pahala Kotakanda Watta, Barandana, Hindagolla.</t>
  </si>
  <si>
    <t>TOYOTA PREMIO DBA-NZT260</t>
  </si>
  <si>
    <t>NW KM-7924</t>
  </si>
  <si>
    <t>NZT260-3022865</t>
  </si>
  <si>
    <t>1NZ-C997238</t>
  </si>
  <si>
    <t>AKU/LE/2015/026</t>
  </si>
  <si>
    <t>Mr. M B M Siyam &amp; Mr. G S M Ishak &amp; Mr. W M G B M Sidafi</t>
  </si>
  <si>
    <t>722880730V &amp; 672973694V &amp; 790643100V</t>
  </si>
  <si>
    <t>No. 118, Bulugohotenna, Akurana.</t>
  </si>
  <si>
    <t>Mr. S M F Mohamed</t>
  </si>
  <si>
    <t>791110262V</t>
  </si>
  <si>
    <t>TOYOTA ESQUIRE GI</t>
  </si>
  <si>
    <t>ZWR80-0080334</t>
  </si>
  <si>
    <t>2ZR-5JM-6303344</t>
  </si>
  <si>
    <t>AB/IJ/KUL/15/041</t>
  </si>
  <si>
    <t>SERASINGHA MUDIYANSELAGE  PUNSIRI SERASINGHA BANDARA</t>
  </si>
  <si>
    <t>761591746V</t>
  </si>
  <si>
    <t>MEEGAHAMULAPITIYA ESTATE,WELAMITIYAWA,NARAMMALA</t>
  </si>
  <si>
    <t xml:space="preserve">GODA KANDA KANKANAMALAGE LIONAL </t>
  </si>
  <si>
    <t>612891788V</t>
  </si>
  <si>
    <t>ASSOCIATED MOTORWAYS (PVT) LTD</t>
  </si>
  <si>
    <t>N0.463/A,MADAMPE ROAD,KULIYAPITIYA.</t>
  </si>
  <si>
    <t>SUZUKI ALTO 800 Lxi</t>
  </si>
  <si>
    <t>N/A</t>
  </si>
  <si>
    <t>30.03.2015</t>
  </si>
  <si>
    <t>AB/IJ/GM/15/0041</t>
  </si>
  <si>
    <t>Mr. S M Iqbal</t>
  </si>
  <si>
    <t>801071783V</t>
  </si>
  <si>
    <t>No. 121, Ambagastenna, Welamboda.</t>
  </si>
  <si>
    <t>Mr. A L M Subair</t>
  </si>
  <si>
    <t>452150085V</t>
  </si>
  <si>
    <t>Car Wings</t>
  </si>
  <si>
    <t>No. 286, Katugastota Road, Kandy.</t>
  </si>
  <si>
    <t>HONDA FIT DAA-GP5</t>
  </si>
  <si>
    <t>GP5-3205408</t>
  </si>
  <si>
    <t>LEB-H1-4406616</t>
  </si>
  <si>
    <t>ABL/LE/HO/15/00707</t>
  </si>
  <si>
    <t>Mr. M H Mansoor</t>
  </si>
  <si>
    <t>863170664V</t>
  </si>
  <si>
    <t>No. 15A, Robert Road, Dehiwala.</t>
  </si>
  <si>
    <t>Mr. M F F Mohamed</t>
  </si>
  <si>
    <t>843370055V</t>
  </si>
  <si>
    <t>Mr. N K Meemaduma</t>
  </si>
  <si>
    <t>No. 519/4, Nungamagoda, Kelaniya.</t>
  </si>
  <si>
    <t>TOYOTA TA-ZZE123</t>
  </si>
  <si>
    <t>WP KC-3174</t>
  </si>
  <si>
    <t>ZZE123-0011408</t>
  </si>
  <si>
    <t>2ZZ-0035234</t>
  </si>
  <si>
    <t>AB/IJ/PT/15/00452</t>
  </si>
  <si>
    <t>Mr. M I M Ramzy</t>
  </si>
  <si>
    <t>872981047V</t>
  </si>
  <si>
    <t>No. 54/1, Sri Anandarama Road, Salamulla, Kolonnawa.</t>
  </si>
  <si>
    <t>Mr. A L M Fahim &amp; Mr. M Y M Ilyas</t>
  </si>
  <si>
    <t>700771598V &amp; 571283484V</t>
  </si>
  <si>
    <t>HONDA DIO HET</t>
  </si>
  <si>
    <t>ME4JF392BF8090310</t>
  </si>
  <si>
    <t>JF39E80090300</t>
  </si>
  <si>
    <t>ABL/LE/HO/15/00667</t>
  </si>
  <si>
    <t>Mr. M S A Aleem &amp; Mrs. M R N Nissa</t>
  </si>
  <si>
    <t>913082435V &amp; 676301399V</t>
  </si>
  <si>
    <t>No.15/4A, 10th Lane, Off 9th Lane, Kollupitiya, Colombo 03.</t>
  </si>
  <si>
    <t>No. 445, Bauddhaloka Mawatha, Colombo 08.</t>
  </si>
  <si>
    <t>SUZUKI ALTO 800 LXI</t>
  </si>
  <si>
    <t>MA3EUA61S00604658</t>
  </si>
  <si>
    <t>F8DN5387735</t>
  </si>
  <si>
    <t>ABL/LE/HO/15/00696</t>
  </si>
  <si>
    <t>Mr. M S M Hussain</t>
  </si>
  <si>
    <t>781212423V</t>
  </si>
  <si>
    <t>No. 20, Mahabuthgama, Angoda.</t>
  </si>
  <si>
    <t>Mr. T N Buhardeen</t>
  </si>
  <si>
    <t>680292302V</t>
  </si>
  <si>
    <t>MA3EUA61S00606719</t>
  </si>
  <si>
    <t>F8DN5390321</t>
  </si>
  <si>
    <t>AB/IJ/PT/15/00439</t>
  </si>
  <si>
    <t>City Tech Computers</t>
  </si>
  <si>
    <t>WA 93312</t>
  </si>
  <si>
    <t>No. 144, 1/3, First Cross Street, Colombo 11.</t>
  </si>
  <si>
    <t>Mr. S A T Muhammed</t>
  </si>
  <si>
    <t>671842480 V</t>
  </si>
  <si>
    <t>G G H M Arshad</t>
  </si>
  <si>
    <t>No. 186/3, Dondangolla, Akurana.</t>
  </si>
  <si>
    <t>TOYOTA GK-KR42V TOWN ACE</t>
  </si>
  <si>
    <t>CP PD-9141</t>
  </si>
  <si>
    <t>KR42-5069343</t>
  </si>
  <si>
    <t>7K-0858204</t>
  </si>
  <si>
    <t>AKU/LE/2015/025</t>
  </si>
  <si>
    <t>Mr. M A M Mahsoom &amp; Mr. M M M Raza</t>
  </si>
  <si>
    <t>572300510V &amp; 880842013V</t>
  </si>
  <si>
    <t>No. 125, Kurugoda, Akurana.</t>
  </si>
  <si>
    <t>Mr. Y Y M Multhazeem</t>
  </si>
  <si>
    <t>861112489V</t>
  </si>
  <si>
    <t>Tip Top Traders</t>
  </si>
  <si>
    <t>No. 50, Mullagama, Ambatenna.</t>
  </si>
  <si>
    <t>ZWR80-0090061</t>
  </si>
  <si>
    <t>2ZR-5JM-6337042</t>
  </si>
  <si>
    <t>AB/IJ/DE/15/355</t>
  </si>
  <si>
    <t>Mr. S H M Nayas</t>
  </si>
  <si>
    <t>753370258V</t>
  </si>
  <si>
    <t>No. 83/9, Star Super Market, 2nd Cross Street, Colombo 11.</t>
  </si>
  <si>
    <t>Mr. K S M Nizar</t>
  </si>
  <si>
    <t>651960924V</t>
  </si>
  <si>
    <t>HONDA GRACE HYBRID DAA-GM4</t>
  </si>
  <si>
    <t>GM4-1005590</t>
  </si>
  <si>
    <t>LEB-H1-3395595</t>
  </si>
  <si>
    <t>AB/IJ/KUL/15/042</t>
  </si>
  <si>
    <t>Mr. M F M Faslan &amp; Mr. M P M Faisan</t>
  </si>
  <si>
    <t>922192286V &amp; 623091058V</t>
  </si>
  <si>
    <t>Hamsiya Estate, Elabadagama, Pannala.</t>
  </si>
  <si>
    <t>Mr. M A M Akram</t>
  </si>
  <si>
    <t>640690771V</t>
  </si>
  <si>
    <t>Shanaz Plastic Industries (Pvt) Ltd</t>
  </si>
  <si>
    <t>No. 361/A, Elabadagama West, Elabadagama.</t>
  </si>
  <si>
    <t>TOYOTA CBA-TRJ120W-PRADO</t>
  </si>
  <si>
    <t>NW KG-5065</t>
  </si>
  <si>
    <t>TRJ120-5054869</t>
  </si>
  <si>
    <t>2TR-0365591</t>
  </si>
  <si>
    <t>CM/BDL/2015/MAR/002</t>
  </si>
  <si>
    <t>Mr. M A M Waseer</t>
  </si>
  <si>
    <t>661072466X</t>
  </si>
  <si>
    <t>Zahira Manzil, Poonagala Road, Bandarawela.</t>
  </si>
  <si>
    <t>Mr. A M M Suhair / Mr. A R M Hanees</t>
  </si>
  <si>
    <t>711522395V / 840941833V</t>
  </si>
  <si>
    <t>Lanka Orix Finance PLC</t>
  </si>
  <si>
    <t>No. 100/1, Sri Jayawardenepura Mawatha, Rajagiriya.</t>
  </si>
  <si>
    <t>TOYOTA ADF-KDH201V</t>
  </si>
  <si>
    <t>UP PF-3200</t>
  </si>
  <si>
    <t>KDH2010017354</t>
  </si>
  <si>
    <t>1KD1781613</t>
  </si>
  <si>
    <t>AB/IJ/DE/15/356</t>
  </si>
  <si>
    <t>Mr. M M A Saleem</t>
  </si>
  <si>
    <t>641131539V</t>
  </si>
  <si>
    <t>No. 101B, Allen Avenue, Dehiwala.</t>
  </si>
  <si>
    <t>Roma (Pvt) Ltd</t>
  </si>
  <si>
    <t>No. 5/8, Robert Place, Off Quarry Road, Dehiwela.</t>
  </si>
  <si>
    <t>HONDA GRACE HYBRID EX DAA-GM4</t>
  </si>
  <si>
    <t>GM4-1001194</t>
  </si>
  <si>
    <t>LEB-H1-3391204</t>
  </si>
  <si>
    <t>AKU/LE/2015/027</t>
  </si>
  <si>
    <t>Mr. A M M Faris</t>
  </si>
  <si>
    <t>740901850V</t>
  </si>
  <si>
    <t>No. 884/2, Melchannai, Akurana.</t>
  </si>
  <si>
    <t>Mr. M M Razan</t>
  </si>
  <si>
    <t>822563490V</t>
  </si>
  <si>
    <t>Oyama Trading Co.</t>
  </si>
  <si>
    <t>No. 286/D, Katugastota Road, Kandy.</t>
  </si>
  <si>
    <t>HONDA DAA RU3</t>
  </si>
  <si>
    <t>RU3-1071014</t>
  </si>
  <si>
    <t>LEB-H1-3871075</t>
  </si>
  <si>
    <t>AB/IJ/KT/15/000023</t>
  </si>
  <si>
    <t>Mr. A M M Isthiquar</t>
  </si>
  <si>
    <t>783621711V</t>
  </si>
  <si>
    <t>No. 646, Main Street, Matale.</t>
  </si>
  <si>
    <t>Mr. M M A Rahuman &amp; Mr. A K A Ubaith</t>
  </si>
  <si>
    <t>702920388V &amp; 671421817V</t>
  </si>
  <si>
    <t>EV Lanka (Pvt) Ltd</t>
  </si>
  <si>
    <t>HONDA FIT GP5 S</t>
  </si>
  <si>
    <t>GP5-3203080</t>
  </si>
  <si>
    <t>LEB-H1-4403924</t>
  </si>
  <si>
    <t>AB/IJ/KY/15/0028</t>
  </si>
  <si>
    <t>Mr. M N M Naushad</t>
  </si>
  <si>
    <t>782530143V</t>
  </si>
  <si>
    <t>No. 07, Banage Muduna, Madige Udatalawinna, Kandy.</t>
  </si>
  <si>
    <t>Mr. M S Shafeekan &amp; Mr. M R Mushtaq</t>
  </si>
  <si>
    <t>783381354V &amp; 783001055V</t>
  </si>
  <si>
    <t>Mr. U G A M R Abeywardena</t>
  </si>
  <si>
    <t>No. 3/10, Demalaheeriya, Dippitiya, Aranayake.</t>
  </si>
  <si>
    <t>TOYOTA ALLION</t>
  </si>
  <si>
    <t>SG KF-1319</t>
  </si>
  <si>
    <t>NZT2400060570</t>
  </si>
  <si>
    <t>1NZ-B222321</t>
  </si>
  <si>
    <t>CM/BDL/2015/FEB/004</t>
  </si>
  <si>
    <t>Mr. M I M Hiyas &amp; Mrs. M S S Rismina</t>
  </si>
  <si>
    <t>773054746V &amp; 796400927X</t>
  </si>
  <si>
    <t>School Road, Alupotha, Badalkumbura.</t>
  </si>
  <si>
    <t>Mr. M K M Suhail</t>
  </si>
  <si>
    <t>910920472V</t>
  </si>
  <si>
    <t>No. 13, Baily Road, Badulla.</t>
  </si>
  <si>
    <t>MA3EUA61S00607158</t>
  </si>
  <si>
    <t>F8DN5390090</t>
  </si>
  <si>
    <t>ABL/LE/HO/15/00708</t>
  </si>
  <si>
    <t>Win Holdings International (Pvt) Ltd</t>
  </si>
  <si>
    <t>PV93213</t>
  </si>
  <si>
    <t>No. 69-1/5, Hewa Building, Galle Road, Dehiwala.</t>
  </si>
  <si>
    <t>Mr. M N M N Wadood &amp; Mr. M M M M Safwath</t>
  </si>
  <si>
    <t>841510100V &amp; 611130546V</t>
  </si>
  <si>
    <t>CNY Motors (Pvt) Ltd</t>
  </si>
  <si>
    <t>No. 96/03/15, Consistory Building, Colombo 11.</t>
  </si>
  <si>
    <t>DA64V-839022</t>
  </si>
  <si>
    <t>K6A-9319983</t>
  </si>
  <si>
    <t>ABL/LE/HO/15/00713</t>
  </si>
  <si>
    <t>Timex Garments (Pvt) Ltd</t>
  </si>
  <si>
    <t>PV9933</t>
  </si>
  <si>
    <t>No. 455/1, Bauddhaloka Mawatha, Colombo 08.</t>
  </si>
  <si>
    <t>M Amaaz Mukthar</t>
  </si>
  <si>
    <t>No. 10, R A De Mel Mawatha, Colombo 05.</t>
  </si>
  <si>
    <t>AUDI A1</t>
  </si>
  <si>
    <t>AUDI</t>
  </si>
  <si>
    <t>WAUZZZ8X2EB066819</t>
  </si>
  <si>
    <t>CAXE33490</t>
  </si>
  <si>
    <t>AB/IJ/PT/15/00454</t>
  </si>
  <si>
    <t>Mr. M P M Rilwan</t>
  </si>
  <si>
    <t>710832757V</t>
  </si>
  <si>
    <t>No. 41/4, Dematagoda Road, Colombo 09.</t>
  </si>
  <si>
    <t>Mr. M M M Imthiyas</t>
  </si>
  <si>
    <t>701460278V</t>
  </si>
  <si>
    <t>Suren Auto Mart</t>
  </si>
  <si>
    <t>No. 69, St. John's Way, Colombo 15.</t>
  </si>
  <si>
    <t>HONDA FIT DAA GP5</t>
  </si>
  <si>
    <t>GP5-3203022</t>
  </si>
  <si>
    <t>LEB-H1-4403866</t>
  </si>
  <si>
    <t>AB/IJ/DE/15/358</t>
  </si>
  <si>
    <t>Mrs. K Manoharan &amp; Mr. K Manoharan</t>
  </si>
  <si>
    <t>667312051V &amp; 601260859V</t>
  </si>
  <si>
    <t>No. 215, B 1/5, Park Road, Colombo 05.</t>
  </si>
  <si>
    <t>Mr. K Sasikaran</t>
  </si>
  <si>
    <t>723270782V</t>
  </si>
  <si>
    <t>Rado Enterprises</t>
  </si>
  <si>
    <t>No. 136, Dutugemunu Street, Kohuwela.</t>
  </si>
  <si>
    <t>NHP10-2403717</t>
  </si>
  <si>
    <t>1NZ-1LM-7384880</t>
  </si>
  <si>
    <t>ABL/LE/HO/15/00709</t>
  </si>
  <si>
    <t>DA64V-838544</t>
  </si>
  <si>
    <t>K6A-9318732</t>
  </si>
  <si>
    <t>AB/IJ/KY/15/0025</t>
  </si>
  <si>
    <t>Mr. A R M Nazir</t>
  </si>
  <si>
    <t>851521445V</t>
  </si>
  <si>
    <t>No. 76/C, Kurundugaha ela, Akurana.</t>
  </si>
  <si>
    <t>Mr. M J M Fashal &amp; Mr. N M M Sanas</t>
  </si>
  <si>
    <t>872271252V &amp; 862041500V</t>
  </si>
  <si>
    <t>Bayshore Motors</t>
  </si>
  <si>
    <t>No. 280, Matale Road, Akurana.</t>
  </si>
  <si>
    <t>MITSUBISHI MINI VAN HBD-DS64V</t>
  </si>
  <si>
    <t>MITSUBISHI</t>
  </si>
  <si>
    <t>DS64V-791751</t>
  </si>
  <si>
    <t>K6A-9326240</t>
  </si>
  <si>
    <t>AB/IJ/KUR/15/00143</t>
  </si>
  <si>
    <t>Mr. S H Badurdeen</t>
  </si>
  <si>
    <t>742313212V</t>
  </si>
  <si>
    <t>Sellam Watta, Galgamuwa.</t>
  </si>
  <si>
    <t>Mr. M B M Ruski</t>
  </si>
  <si>
    <t>740103920V</t>
  </si>
  <si>
    <t>Binasha Traders (Pvt) Ltd</t>
  </si>
  <si>
    <t>Nainamadama East, Nainamadama.</t>
  </si>
  <si>
    <t>GP5-3111175</t>
  </si>
  <si>
    <t>LEB-H1-3125772</t>
  </si>
  <si>
    <t>ABL/LE/HO/15/00710</t>
  </si>
  <si>
    <t>Mr. A A C A Ishfaq</t>
  </si>
  <si>
    <t>780942290V</t>
  </si>
  <si>
    <t>No. 387, Mosque Garden, Karabugas Junction, Malwana.</t>
  </si>
  <si>
    <t>Mr. M I M Asif &amp; Mr. J G Samuel</t>
  </si>
  <si>
    <t>833113550V &amp; 690792095V</t>
  </si>
  <si>
    <t>TOYOTA GK KR42V</t>
  </si>
  <si>
    <t>WP PE-1797</t>
  </si>
  <si>
    <t>KR42-5069319</t>
  </si>
  <si>
    <t>7K-0858664</t>
  </si>
  <si>
    <t>Mr. K M S M R R Shaheed</t>
  </si>
  <si>
    <t>871263523V</t>
  </si>
  <si>
    <t>No. 221/1, Colombo Street, Kandy.</t>
  </si>
  <si>
    <t>Mr. K M M I M Rafeek</t>
  </si>
  <si>
    <t>603513975V</t>
  </si>
  <si>
    <t>RU3-1075492</t>
  </si>
  <si>
    <t>LEB-H1-3875549</t>
  </si>
  <si>
    <t>AB/LEA/PUT/15/056</t>
  </si>
  <si>
    <t>Mr. T Janaarthanan</t>
  </si>
  <si>
    <t>800724228V</t>
  </si>
  <si>
    <t>Munnakkaddai, Alavi North West Alavi, Point Peduro, Jaffna.</t>
  </si>
  <si>
    <t>Director General of Customs</t>
  </si>
  <si>
    <t>NO. 75, Ward Place, Colombo 07.</t>
  </si>
  <si>
    <t>TOYOTA AQUA</t>
  </si>
  <si>
    <t>NHP10-2058595</t>
  </si>
  <si>
    <t>1NZ-1LM-6284264</t>
  </si>
  <si>
    <t>AB/IJ/OD/15/00009</t>
  </si>
  <si>
    <t>Mr. M M Nazeer</t>
  </si>
  <si>
    <t>723533279V</t>
  </si>
  <si>
    <t>School Road, Meeravodai 05.</t>
  </si>
  <si>
    <t>Mr. U L Mansoor</t>
  </si>
  <si>
    <t>761670875V</t>
  </si>
  <si>
    <t>TATA SUPER ACE TRUCK WITH DSLB-NON AC</t>
  </si>
  <si>
    <t>MAT483149FYR04101</t>
  </si>
  <si>
    <t>475IDT24CUYS26083</t>
  </si>
  <si>
    <t>AB/IJ/GM/15/0047</t>
  </si>
  <si>
    <t>Mr. A H M Fazly</t>
  </si>
  <si>
    <t>742800644V</t>
  </si>
  <si>
    <t>No. 192/144/2, Nawalapitiya Road, Ulapane.</t>
  </si>
  <si>
    <t>Mr. A H M Farivis</t>
  </si>
  <si>
    <t>671752503V</t>
  </si>
  <si>
    <t>Mr. M S M Nuhuman</t>
  </si>
  <si>
    <t>No. 93/37, Devalawatta, Ulapane.</t>
  </si>
  <si>
    <t>TOYOTA CBA-TRJ120W</t>
  </si>
  <si>
    <t>WP KQ-8998</t>
  </si>
  <si>
    <t>TRJ1205106691</t>
  </si>
  <si>
    <t>2TR-0584883</t>
  </si>
  <si>
    <t>AKU/LE/2015/028</t>
  </si>
  <si>
    <t>Mr. D G M A Usman &amp; Mrs. G G M A C Southunnisa</t>
  </si>
  <si>
    <t>872091807V &amp; 658553003V</t>
  </si>
  <si>
    <t>No. 204, Matale Road, Akurana.</t>
  </si>
  <si>
    <t>Mrs. M A C Rahimunnisa</t>
  </si>
  <si>
    <t>587552647V</t>
  </si>
  <si>
    <t>New Kaduwela Enterprises</t>
  </si>
  <si>
    <t>No. 133/23, Avissawella Road, Hewagama, Kaduwela.</t>
  </si>
  <si>
    <t>GP5-3027473</t>
  </si>
  <si>
    <t>LEB-H1-3027625</t>
  </si>
  <si>
    <t>AB/IJ/HO/15/00717</t>
  </si>
  <si>
    <t>Mr. A K M S Hussain &amp; Mrs. M M F Minha</t>
  </si>
  <si>
    <t xml:space="preserve">692601831V &amp; 796220597V </t>
  </si>
  <si>
    <t>No. 141/54, 2/1, Dematagoda Road, Colombo 09.</t>
  </si>
  <si>
    <t>Mr. M U M Shukry</t>
  </si>
  <si>
    <t xml:space="preserve">751280130V </t>
  </si>
  <si>
    <t xml:space="preserve">Riyasala Lanka (Pvt) Ltd </t>
  </si>
  <si>
    <t>TOYOTA PRIUS ALPHA</t>
  </si>
  <si>
    <t>ZVW40-3062938</t>
  </si>
  <si>
    <t>2ZR-5JM-D166932</t>
  </si>
  <si>
    <t>ABL/IJ/KLM/15/004</t>
  </si>
  <si>
    <t>Mrs. M Firthouziya</t>
  </si>
  <si>
    <t>836841549V</t>
  </si>
  <si>
    <t>No. 06, Pallidora Road, Dehiwela.</t>
  </si>
  <si>
    <t>Mr. A I A Ziyad</t>
  </si>
  <si>
    <t>813332370V</t>
  </si>
  <si>
    <t>David Pieris Motor Company (Lanka) Limited</t>
  </si>
  <si>
    <t>Ittagalawatta, Kahandawa South, Ranna.</t>
  </si>
  <si>
    <t>BAJAJ RE 4S AUTORICKSHAW SP UG</t>
  </si>
  <si>
    <t>MD2A25BZXFWM32277</t>
  </si>
  <si>
    <t>AZZWFM75870</t>
  </si>
  <si>
    <t>ABL/LE/HO/15/00603</t>
  </si>
  <si>
    <t xml:space="preserve">Mrs. S J Q Charmila </t>
  </si>
  <si>
    <t>758632261V</t>
  </si>
  <si>
    <t>No. 9/1, 1st Lane , Avissawella Road , Wellampitiya.</t>
  </si>
  <si>
    <t>Mrs. P A H S Perera</t>
  </si>
  <si>
    <t>688161118V</t>
  </si>
  <si>
    <t>Mr. W M T Weerasekara</t>
  </si>
  <si>
    <t>No. 306/7, Palanwatta, Pannipitiya.</t>
  </si>
  <si>
    <t>TOYOTA NOAH GK KR42V</t>
  </si>
  <si>
    <t>WP PF-1512</t>
  </si>
  <si>
    <t>KR425069969</t>
  </si>
  <si>
    <t>7K 0859947</t>
  </si>
  <si>
    <t>AB/IJ/KT/15/00020</t>
  </si>
  <si>
    <t>752950598V</t>
  </si>
  <si>
    <t>No. 11, Abdul Jawad Alim Road, Kattankudy 06.</t>
  </si>
  <si>
    <t>Mr. A L M Safahir &amp; Mr. A L M Jalaldeen</t>
  </si>
  <si>
    <t>742590968V &amp; 720181720V</t>
  </si>
  <si>
    <t>Mr. K Sivanesan</t>
  </si>
  <si>
    <t>Main Street, Paddiruppu, Kaluwanchikudy.</t>
  </si>
  <si>
    <t>EP CAC-9965</t>
  </si>
  <si>
    <t xml:space="preserve">RU3-1029400 </t>
  </si>
  <si>
    <t xml:space="preserve"> LEB-HI-3829428</t>
  </si>
  <si>
    <t>AB/IJ/DE/15/359</t>
  </si>
  <si>
    <t>Mr. M T M Niflas</t>
  </si>
  <si>
    <t>831255137V</t>
  </si>
  <si>
    <t>No. 99, Main Road, Old Town, Madampe.</t>
  </si>
  <si>
    <t>Mr. M Z M Shazaan</t>
  </si>
  <si>
    <t>620222631V</t>
  </si>
  <si>
    <t>F &amp; R Enterprises</t>
  </si>
  <si>
    <t>No. 748, Ethul Kotte Road, Kotte.</t>
  </si>
  <si>
    <t>HONDA FIT SHUTTLE DAA GP2</t>
  </si>
  <si>
    <t>GP2-3056979</t>
  </si>
  <si>
    <t>LDA-MF6-7057168</t>
  </si>
  <si>
    <t>ABL/LE/HO/15/00691</t>
  </si>
  <si>
    <t>Mr. M I M Rizam</t>
  </si>
  <si>
    <t>691991407V</t>
  </si>
  <si>
    <t>No. 68/1, 3/4, Joseph Dias Mawatha, Colombo 15.</t>
  </si>
  <si>
    <t>Mr. M J M Hamza</t>
  </si>
  <si>
    <t>713223115V</t>
  </si>
  <si>
    <t>Kaluthara Traders (Pvt) Ltd</t>
  </si>
  <si>
    <t>No. 86, Dambulla Road, Dehelgamuwa, Ibbagamuwa.</t>
  </si>
  <si>
    <t>RU3-1065094</t>
  </si>
  <si>
    <t>LEB-H1-3865145</t>
  </si>
  <si>
    <t>ABL/ST/LE/15/006</t>
  </si>
  <si>
    <t>Mr. R Thivaharan</t>
  </si>
  <si>
    <t>852630728V</t>
  </si>
  <si>
    <t>No. 91/3, Kalyani Mawatha, Wattala.</t>
  </si>
  <si>
    <t>David Pieris Motor Company Limited</t>
  </si>
  <si>
    <t>BAJAJ PULSAR 150 UG 4.5 DTSI 4S PLATINAM SILVER</t>
  </si>
  <si>
    <t>MD2A11CZ7EWH42270</t>
  </si>
  <si>
    <t>DHZWEH54517</t>
  </si>
  <si>
    <t>AB/IJ/MAIN/15/00005</t>
  </si>
  <si>
    <t>Mr. H L J Chandrasiri</t>
  </si>
  <si>
    <t>673430163V</t>
  </si>
  <si>
    <t>No. 405/6, Piliyandala Road, Maharagama.</t>
  </si>
  <si>
    <t>Mr. T D Sampadi</t>
  </si>
  <si>
    <t>761892458V</t>
  </si>
  <si>
    <t>Kasthuri Enterprises</t>
  </si>
  <si>
    <t>No. 145/5B, Dutugemunu Street, Kohuwala.</t>
  </si>
  <si>
    <t>SUZUKI EVERY PC</t>
  </si>
  <si>
    <t>DA64V-572796</t>
  </si>
  <si>
    <t>K6A-9132698</t>
  </si>
  <si>
    <t>ABL/LE/HO/15/00721</t>
  </si>
  <si>
    <t>Mr. G N Peter</t>
  </si>
  <si>
    <t>732240020X</t>
  </si>
  <si>
    <t>No. 407 E, Nomis Weragala Mawatha, Hokandara.</t>
  </si>
  <si>
    <t>AH Auto Trading</t>
  </si>
  <si>
    <t>No. 180/1 A, Rajamaha Vihara Road, Pitakotte.</t>
  </si>
  <si>
    <t>HONDA VEZEL Z DAA RU3</t>
  </si>
  <si>
    <t>RU3-1065710</t>
  </si>
  <si>
    <t>LEB-H1-3865765</t>
  </si>
  <si>
    <t>AB/IJ/PT/15/00455</t>
  </si>
  <si>
    <t>Mr. S A Ameenuddin</t>
  </si>
  <si>
    <t>772740280V</t>
  </si>
  <si>
    <t>No. 485A, Dematagoda Road, Colombo 09.</t>
  </si>
  <si>
    <t>Mr. K D Ameenuddin &amp; Mr. N M M Ziyad</t>
  </si>
  <si>
    <t>492962872V &amp; 692210522V</t>
  </si>
  <si>
    <t>M S R Ahamed</t>
  </si>
  <si>
    <t>No. 300, Moragala, Eheliyagoda.</t>
  </si>
  <si>
    <t>KDH201-0099377</t>
  </si>
  <si>
    <t>1KD-2223735</t>
  </si>
  <si>
    <t>AB/IJ/DE/15/361</t>
  </si>
  <si>
    <t>Mr. M A Ameer</t>
  </si>
  <si>
    <t>912432335V</t>
  </si>
  <si>
    <t>No. 65/5, Hampden Lane, Wellawatte, Colombo 06.</t>
  </si>
  <si>
    <t>A A Auto Mart (Pvt) Ltd</t>
  </si>
  <si>
    <t>No. 96, Dutugamunu Street, Kohuwala.</t>
  </si>
  <si>
    <t>HONDA INSIGHT</t>
  </si>
  <si>
    <t>WP CAC-9018</t>
  </si>
  <si>
    <t>ZE3-1000809</t>
  </si>
  <si>
    <t>LEA-MF6-2000816</t>
  </si>
  <si>
    <t>ABL/LE/HO/15/00716</t>
  </si>
  <si>
    <t>Mr. M R I Ahlam</t>
  </si>
  <si>
    <t>701371089V</t>
  </si>
  <si>
    <t>No. 441/1, Razeendale Gardens, Galle Road, Colombo 04.</t>
  </si>
  <si>
    <t>Mr. K R Naseem</t>
  </si>
  <si>
    <t>781842036V</t>
  </si>
  <si>
    <t>H H Dilansiri</t>
  </si>
  <si>
    <t>No. 51/12, P B Alwis Perera Mawatha, Katubedda, Moratuwa.</t>
  </si>
  <si>
    <t>KNAPH81BSF5048722</t>
  </si>
  <si>
    <t>D4HBFH212220</t>
  </si>
  <si>
    <t>ABL/LE/HO/15/00720</t>
  </si>
  <si>
    <t>Mr. A G M Rizlan</t>
  </si>
  <si>
    <t>851234586V</t>
  </si>
  <si>
    <t>No. 639/D, Malwatta Road, Malwana.</t>
  </si>
  <si>
    <t>Mr. A C I Hussain</t>
  </si>
  <si>
    <t>783390906V</t>
  </si>
  <si>
    <t>No.14, School Lane, Keselwatta.</t>
  </si>
  <si>
    <t>TOYOTA PRADO TX</t>
  </si>
  <si>
    <t>TRJ150-0056499</t>
  </si>
  <si>
    <t>2TR-1579343</t>
  </si>
  <si>
    <t>AB/IJ/BR/15/00010</t>
  </si>
  <si>
    <t>Mr. U M Rizmi</t>
  </si>
  <si>
    <t>883361318V</t>
  </si>
  <si>
    <t>No. 320A, OPO Road, Kalmunaikudy 12.</t>
  </si>
  <si>
    <t>Mr. J Dharshanth &amp; Mr. A R M Nawfar</t>
  </si>
  <si>
    <t>870190018V &amp; 722462092V</t>
  </si>
  <si>
    <t>MA3EUA61S00615159</t>
  </si>
  <si>
    <t>F8DN5397908</t>
  </si>
  <si>
    <t>AB/IJ/LDS/15/001</t>
  </si>
  <si>
    <t>Mr. M O Ramzi</t>
  </si>
  <si>
    <t>903170042V</t>
  </si>
  <si>
    <t>No.30/29, 6th Lane, D M Colombage Mawatha, Colombo 05.</t>
  </si>
  <si>
    <t>Mr. M Z M Ramzi</t>
  </si>
  <si>
    <t>661040149V</t>
  </si>
  <si>
    <t>Shaza Enterprises</t>
  </si>
  <si>
    <t>No. 103, Palliyakotuwa, Batugoda, Kandy.</t>
  </si>
  <si>
    <t>DA64V-913184</t>
  </si>
  <si>
    <t>K6A-7046085</t>
  </si>
  <si>
    <t>AB/IJ/BR/15/00011</t>
  </si>
  <si>
    <t>Mr. A C M Muzammil &amp; Mr. M M A Sabry</t>
  </si>
  <si>
    <t>762580225V &amp; 801121004V</t>
  </si>
  <si>
    <t xml:space="preserve">No. 993, Old Hijra Mill Lane, Main street, Kattankuddy 02. </t>
  </si>
  <si>
    <t>Mr. A M G Jayasooriya</t>
  </si>
  <si>
    <t>No. 224, Mercantile Center, Mahiyangana Road, Badulla.</t>
  </si>
  <si>
    <t>WP PE-8379</t>
  </si>
  <si>
    <t>KDH2000046363</t>
  </si>
  <si>
    <t>2KD-1451507</t>
  </si>
  <si>
    <t>AB/IJ/OD/15/00010</t>
  </si>
  <si>
    <t>Mr. M B M Rilwan</t>
  </si>
  <si>
    <t>913150694V</t>
  </si>
  <si>
    <t>D S Office Road, Oddamavadi 01.</t>
  </si>
  <si>
    <t>Mr. M B M Riswan</t>
  </si>
  <si>
    <t>862661095V</t>
  </si>
  <si>
    <t>TVS PHOENIX</t>
  </si>
  <si>
    <t>MD6255F43D1G85221</t>
  </si>
  <si>
    <t>CF4GD1085659</t>
  </si>
  <si>
    <t>Mrs. Z Aishath</t>
  </si>
  <si>
    <t>E0495110</t>
  </si>
  <si>
    <t>ABL/LE/HO/15/00723</t>
  </si>
  <si>
    <t>Mr. M M H Ilahi</t>
  </si>
  <si>
    <t>702690030V</t>
  </si>
  <si>
    <t>No. 18C, Temple Road, Kalubowila, Dehiwala.</t>
  </si>
  <si>
    <t>Auto Partners Japan (Pvt) Ltd</t>
  </si>
  <si>
    <t>TOYOTA AXIO</t>
  </si>
  <si>
    <t>NKE165-7095219</t>
  </si>
  <si>
    <t>1NZ-1LM-R246409</t>
  </si>
  <si>
    <t>ABL/LE/HO/15/00698</t>
  </si>
  <si>
    <t>Laksiri Word Wide Express (Pvt) Ltd</t>
  </si>
  <si>
    <t>PV6746</t>
  </si>
  <si>
    <t>No. 31, St. Anthonys Mawatha, Colombo 03.</t>
  </si>
  <si>
    <t>Mr. M S M Ruwaisdeen</t>
  </si>
  <si>
    <t>531713257V</t>
  </si>
  <si>
    <t>TATA LPT 1109 EX2/42 DSLB TRUCK</t>
  </si>
  <si>
    <t>MAT416472E7R17917</t>
  </si>
  <si>
    <t>497TC93NVY837544</t>
  </si>
  <si>
    <t>ABL/IJ/KLM/15/005</t>
  </si>
  <si>
    <t>Mr. Z Suaibu</t>
  </si>
  <si>
    <t>632340990V</t>
  </si>
  <si>
    <t>No. 269, School Road, Galhinna, Kandy.</t>
  </si>
  <si>
    <t>SUZUKI CELERIO LXI</t>
  </si>
  <si>
    <t>MA3ETDE1S00182456</t>
  </si>
  <si>
    <t>K10BN1834678</t>
  </si>
  <si>
    <t>AB/IJ/PT/15/00456</t>
  </si>
  <si>
    <t>Mr. H A A Infaaz</t>
  </si>
  <si>
    <t>892310211V</t>
  </si>
  <si>
    <t>No. 335/10, Kotuwila, Wellampitiya.</t>
  </si>
  <si>
    <t>Mr. M A M Atheeq</t>
  </si>
  <si>
    <t>890811302V</t>
  </si>
  <si>
    <t>DA64V-799743</t>
  </si>
  <si>
    <t>K6A-9214789</t>
  </si>
  <si>
    <t>Mrs. M N F Nusra</t>
  </si>
  <si>
    <t>Two Million Five Hundred  Thousand  and Cents Zero</t>
  </si>
  <si>
    <t>AB/IJ/BR/15/00012</t>
  </si>
  <si>
    <t>Mr. V A Hameed</t>
  </si>
  <si>
    <t>822682081V</t>
  </si>
  <si>
    <t>No. 155/05, Lebbe Road, Eravur-06.</t>
  </si>
  <si>
    <t>Mr. C M M Muzammil</t>
  </si>
  <si>
    <t>690610078V</t>
  </si>
  <si>
    <t>Abans Auto (Pvt) Ltd</t>
  </si>
  <si>
    <t>No. 498, Galle Road, Colombo 03.</t>
  </si>
  <si>
    <t>HERO - SPLENDER I SMART</t>
  </si>
  <si>
    <t>HERO</t>
  </si>
  <si>
    <t>MBLHA12ACE9MO4577</t>
  </si>
  <si>
    <t>HA12EME9MO4343</t>
  </si>
  <si>
    <t>ABL/LE/KW/14/019</t>
  </si>
  <si>
    <t>Mr. R Omardeen &amp; Mrs. M M Banu</t>
  </si>
  <si>
    <t>841011481V &amp; 878400550V</t>
  </si>
  <si>
    <t>Niyangama Road, Negampaha.</t>
  </si>
  <si>
    <t>Mr. M Misurudeen &amp; Mr. S L Ishaq</t>
  </si>
  <si>
    <t>563203080V &amp; 603531264V</t>
  </si>
  <si>
    <t>No. 521/40, 4th Cross Street, New Town, Anuradhapura.</t>
  </si>
  <si>
    <t>SUZUKI MARUTI ALTO 800 LXI</t>
  </si>
  <si>
    <t>MA3EUA61S00606287</t>
  </si>
  <si>
    <t>F8DN5390827</t>
  </si>
  <si>
    <t>AB/IJ/KUR/15/00145</t>
  </si>
  <si>
    <t>Mr. K L Eraj</t>
  </si>
  <si>
    <t>801600433V</t>
  </si>
  <si>
    <t>No. 50, Ananda Mawatha, Puttalam.</t>
  </si>
  <si>
    <t>Mr. K R Dharmakeerthi</t>
  </si>
  <si>
    <t>811723584V</t>
  </si>
  <si>
    <t>Mr. M F F Maffoor</t>
  </si>
  <si>
    <t>No. 21, Maheshwary Road, Wellawatte, Colombo 06.</t>
  </si>
  <si>
    <t>NHP10-6203138</t>
  </si>
  <si>
    <t>1NZ-1LM-6611495</t>
  </si>
  <si>
    <t>AB/IJ/BR/15/001</t>
  </si>
  <si>
    <t>Mr. M A A Raheem</t>
  </si>
  <si>
    <t>600680200V</t>
  </si>
  <si>
    <t>No. 2/2, Miskeen Moulan Road, Nintavur 12.</t>
  </si>
  <si>
    <t>Midland Enterprises</t>
  </si>
  <si>
    <t>No. 249C, Katugastota Road, Kandy.</t>
  </si>
  <si>
    <t>ISUZU PB-NKR81AN</t>
  </si>
  <si>
    <t>NKR81-7039046</t>
  </si>
  <si>
    <t>4HL1-323186</t>
  </si>
  <si>
    <t>AB/IJA/025/2015/012</t>
  </si>
  <si>
    <t>Mr. M R M Nawshad</t>
  </si>
  <si>
    <t>811060593V</t>
  </si>
  <si>
    <t>No. 258/23, Nedhun Place, Getangama, Ratnapura.</t>
  </si>
  <si>
    <t>Mr. D R P Kumara</t>
  </si>
  <si>
    <t>803571945V</t>
  </si>
  <si>
    <t>NZT260-3155676</t>
  </si>
  <si>
    <t>1NZ-E841489</t>
  </si>
  <si>
    <t>ABL/LE/HO/15/00722</t>
  </si>
  <si>
    <t>Mr. A R M L Haq</t>
  </si>
  <si>
    <t>783273845V</t>
  </si>
  <si>
    <t>No. 81, Kolonnawa Road, Kolonnawa.</t>
  </si>
  <si>
    <t>Mr. M J F Mohamed &amp; Mr. A R M Rizmi</t>
  </si>
  <si>
    <t>710071632V &amp; 841861841V</t>
  </si>
  <si>
    <t>Smart Collection (Pvt) Ltd</t>
  </si>
  <si>
    <t>No. 11/1A, Mosque Road, Wattegama.</t>
  </si>
  <si>
    <t>TOYOTA PRIUS DAA-ZVW30</t>
  </si>
  <si>
    <t>Toyota DAA-ZVW30</t>
  </si>
  <si>
    <t>ZVW30-5679432</t>
  </si>
  <si>
    <t>2ZR-3JM-1288606</t>
  </si>
  <si>
    <t>AKU/LE/2015/031</t>
  </si>
  <si>
    <t>Mr. A W R Ahmed</t>
  </si>
  <si>
    <t>773263400V</t>
  </si>
  <si>
    <t>No. 129/3, Palleweliketiya, Bulugohotenna, Akurana.</t>
  </si>
  <si>
    <t>Mr. M M M Maslan</t>
  </si>
  <si>
    <t>840641147V</t>
  </si>
  <si>
    <t>Globe Auto Group (Pvt) Ltd</t>
  </si>
  <si>
    <t>No. 349, Dambulla Road, Kurunegala.</t>
  </si>
  <si>
    <t>DA64V-810861</t>
  </si>
  <si>
    <t>K6A-9247730</t>
  </si>
  <si>
    <t>ABL/LE/HO/15/00719</t>
  </si>
  <si>
    <t>Mr. M A Junaideen</t>
  </si>
  <si>
    <t>682400862V</t>
  </si>
  <si>
    <t>No. 22,Union Place, Dehiwela.</t>
  </si>
  <si>
    <t>Mrs. S K Omar</t>
  </si>
  <si>
    <t>716842274V</t>
  </si>
  <si>
    <t>TOYOTA PRIUS DLA-ZVW35</t>
  </si>
  <si>
    <t>ZVW35-3048873</t>
  </si>
  <si>
    <t>2ZR-3JM-R611696</t>
  </si>
  <si>
    <t>ABL/ST/LE/15/011</t>
  </si>
  <si>
    <t>Mr. C M Perera</t>
  </si>
  <si>
    <t>841180917V</t>
  </si>
  <si>
    <t>No. 7/15, Reservoir Road, Hidagoda, Badulla.</t>
  </si>
  <si>
    <t>DFCC Bank PLC (Badulla Branch)</t>
  </si>
  <si>
    <t>No. 14, Udayaraja Mawatha, Badulla.</t>
  </si>
  <si>
    <t>TATA NANO</t>
  </si>
  <si>
    <t>UP KU-9651</t>
  </si>
  <si>
    <t>MAT612228CKR03173</t>
  </si>
  <si>
    <t>273MPFI07AXYK02278</t>
  </si>
  <si>
    <t>ABL/LE/HO/15/00725</t>
  </si>
  <si>
    <t>Mr. M A Ismail</t>
  </si>
  <si>
    <t>G 0325926</t>
  </si>
  <si>
    <t>No. 23, St. Kildas Lane, Colombo 03.</t>
  </si>
  <si>
    <t>JTJBJRBZ802004420</t>
  </si>
  <si>
    <t>2AR-1173424</t>
  </si>
  <si>
    <t>ABL/LE/HO/15/00718</t>
  </si>
  <si>
    <t>Mr. M F M Mufassir</t>
  </si>
  <si>
    <t>890823106V</t>
  </si>
  <si>
    <t>No. 271/2, K Cyril C Perera Mawatha, Colombo 13.</t>
  </si>
  <si>
    <t>Mr. M F M Nushy</t>
  </si>
  <si>
    <t>902962336V</t>
  </si>
  <si>
    <t>Mr. A N A Nazar</t>
  </si>
  <si>
    <t>No. 14/9A, Salawatta Road, Wellampitiya.</t>
  </si>
  <si>
    <t>HONDA CIVIC LA ES 1</t>
  </si>
  <si>
    <t>WP KC-9105</t>
  </si>
  <si>
    <t>ES1-1301684</t>
  </si>
  <si>
    <t>D15B-3808847</t>
  </si>
  <si>
    <t>AB/IJ/HO/15/00730</t>
  </si>
  <si>
    <t>Mr. M F Thaha</t>
  </si>
  <si>
    <t>820253264V</t>
  </si>
  <si>
    <t>No. 41/9, Janasewana Mawatha, Kalubowila.</t>
  </si>
  <si>
    <t>Mr. M Fazahir Thaha</t>
  </si>
  <si>
    <t>782300440V</t>
  </si>
  <si>
    <t>Helicon (Pvt) Ltd</t>
  </si>
  <si>
    <t>No. 41/9, Jayasewana Mawatha, Kalubowila.</t>
  </si>
  <si>
    <t>NISSAN LEAF DAA AZE0</t>
  </si>
  <si>
    <t>AZE0-057027</t>
  </si>
  <si>
    <t>EM57-019958A</t>
  </si>
  <si>
    <t>ABL/LE/HO/15/00724</t>
  </si>
  <si>
    <t>Mr. A F Saibukandu</t>
  </si>
  <si>
    <t>602630080V</t>
  </si>
  <si>
    <t>No. 76/1, Prathibimbarama Road, Dehiwala.</t>
  </si>
  <si>
    <t>Kartrades (Pvt) Ltd</t>
  </si>
  <si>
    <t>No. 112/15, Kandewatte Terrace, Poorwarama Road, Colombo 05.</t>
  </si>
  <si>
    <t>HONDA FIT</t>
  </si>
  <si>
    <t xml:space="preserve">HONDA </t>
  </si>
  <si>
    <t>GP5-3109438</t>
  </si>
  <si>
    <t>LEB-H1-3123815</t>
  </si>
  <si>
    <t>AB/IJ/MAIN/15/00008</t>
  </si>
  <si>
    <t>Mr. M Atputharasa &amp; Mrs. K Ananthakumar</t>
  </si>
  <si>
    <t>502623478V &amp; 778072122V</t>
  </si>
  <si>
    <t>No. 101, Malay Street, Colombo 02.</t>
  </si>
  <si>
    <t>Mr. S Sivadeepan</t>
  </si>
  <si>
    <t>870042647V</t>
  </si>
  <si>
    <t>Royal Enterprises</t>
  </si>
  <si>
    <t>No. 176/A, Galle Road, Wellawatte.</t>
  </si>
  <si>
    <t>NZT260-3156504</t>
  </si>
  <si>
    <t>1NZ-E855190</t>
  </si>
  <si>
    <t>ABL/KAL/BBU/0007</t>
  </si>
  <si>
    <t>Mr. M M M A Cader</t>
  </si>
  <si>
    <t>621223569V</t>
  </si>
  <si>
    <t>No. 79/C, Sahib Road, Kalmunaikudy 06.</t>
  </si>
  <si>
    <t>Mr. M I M Nowsath</t>
  </si>
  <si>
    <t>753230190V</t>
  </si>
  <si>
    <t>Rasheediya Enterprises</t>
  </si>
  <si>
    <t>No. 71, King Street, Matale.</t>
  </si>
  <si>
    <t>TOYOTA NOAH</t>
  </si>
  <si>
    <t>ZWR80-0064502</t>
  </si>
  <si>
    <t>2ZR-5JM-6245066</t>
  </si>
  <si>
    <t>AB/IJ/PT/15/00460</t>
  </si>
  <si>
    <t>Mr. N P M Iqbal</t>
  </si>
  <si>
    <t>640571381V</t>
  </si>
  <si>
    <t>No. 7/1E, Wedderburn Road, Nuwara-eliya.</t>
  </si>
  <si>
    <t>Mr. M N M Ashkar</t>
  </si>
  <si>
    <t>902260323V</t>
  </si>
  <si>
    <t>Atlantis Trading</t>
  </si>
  <si>
    <t>No. 02, Front Street, Colombo 11.</t>
  </si>
  <si>
    <t>KDH201-0163969</t>
  </si>
  <si>
    <t>1KD-2505896</t>
  </si>
  <si>
    <t>AB/IJ/KW/15/00012</t>
  </si>
  <si>
    <t>Mr. A R M Hisam</t>
  </si>
  <si>
    <t>922552193V</t>
  </si>
  <si>
    <t>No. 94/C, Hijra Mawatha, Muslim Colony, Kaduruwela.</t>
  </si>
  <si>
    <t>Mr. A A Rahuman</t>
  </si>
  <si>
    <t>680403228V</t>
  </si>
  <si>
    <t>BAJAJ PULSAR 180 UG 4 DTSI AW</t>
  </si>
  <si>
    <t>MD2A12DZ8ECE20663</t>
  </si>
  <si>
    <t>DJZCEE43454</t>
  </si>
  <si>
    <t>AB/IJ/MAIN/15/00006</t>
  </si>
  <si>
    <t>Mr. A S M Naseem</t>
  </si>
  <si>
    <t>600071688V</t>
  </si>
  <si>
    <t>No. 21F, Buthgamuwa Road, Rajagiriya.</t>
  </si>
  <si>
    <t>Mrs. F R Mohideen</t>
  </si>
  <si>
    <t>726800421V</t>
  </si>
  <si>
    <t>P S A Bakmiwewa</t>
  </si>
  <si>
    <t>No. 47/2, 3rd Lane, Buthgamuwa Road, Rajagiriya.</t>
  </si>
  <si>
    <t>SUZUKI MARUTI ALTO K10</t>
  </si>
  <si>
    <t>WP KP-0379</t>
  </si>
  <si>
    <t>K10BN4238107</t>
  </si>
  <si>
    <t>MA3EADE1S00192190</t>
  </si>
  <si>
    <t>ABL/LE/HO/15/00729</t>
  </si>
  <si>
    <t>Mr. M S M Rushdy</t>
  </si>
  <si>
    <t>623440109V</t>
  </si>
  <si>
    <t>No.24, Mashoor Mawatha, Dharga Town.</t>
  </si>
  <si>
    <t>Mr. M S A Lafran</t>
  </si>
  <si>
    <t>742132650V</t>
  </si>
  <si>
    <t>Noble Trader</t>
  </si>
  <si>
    <t>No. 39/5A, Peiris Mawatha, Kalubowila, Dehiwala.</t>
  </si>
  <si>
    <t>DA64V-839568</t>
  </si>
  <si>
    <t>K6A-9321325</t>
  </si>
  <si>
    <t>ABL/LE/HO/15/00727</t>
  </si>
  <si>
    <t>Mr. M I S Ghouse &amp; Mrs. U Z S Ghouse</t>
  </si>
  <si>
    <t>771960340V &amp; 488380036V</t>
  </si>
  <si>
    <t>No. 02, De Silva Road, Kalubowila.</t>
  </si>
  <si>
    <t>Mr. M S Ghouse &amp; Mrs. I Mohideen</t>
  </si>
  <si>
    <t>460822122V &amp; 806603295V</t>
  </si>
  <si>
    <t>Hot Wheels</t>
  </si>
  <si>
    <t>No. 129/1, Model Farm Road, Colombo 08.</t>
  </si>
  <si>
    <t>HONDA VEZEL HYBRID Z</t>
  </si>
  <si>
    <t>RU3-1072630</t>
  </si>
  <si>
    <t>LEB-H1-3872687</t>
  </si>
  <si>
    <t>ABL/LE/HO/15/00714</t>
  </si>
  <si>
    <t>Mr. M F M Asrar</t>
  </si>
  <si>
    <t>760700061V</t>
  </si>
  <si>
    <t>No. 118/1, Marikkar Street, Kalutara.</t>
  </si>
  <si>
    <t>Mr. S M M Aroos &amp; Mr. M U M Haroon</t>
  </si>
  <si>
    <t>903230339V &amp; 902330321V</t>
  </si>
  <si>
    <t>DA64V-809492</t>
  </si>
  <si>
    <t>K6A-9245730</t>
  </si>
  <si>
    <t>ABL/ST/LE/15/012</t>
  </si>
  <si>
    <t>Mr. M J Kuthdoos</t>
  </si>
  <si>
    <t>911191261V</t>
  </si>
  <si>
    <t>No. 61/C, Peiris Mawatha, Kalubowila, Dehiwala.</t>
  </si>
  <si>
    <t>Mr. M S H M Farhan</t>
  </si>
  <si>
    <t>No. 506, Minhath Mawatha, Thihariya, Kalagedihena.</t>
  </si>
  <si>
    <t>YAMAHA RAY</t>
  </si>
  <si>
    <t>YAMAHA</t>
  </si>
  <si>
    <t>WP BAV-5817</t>
  </si>
  <si>
    <t>ME11GC019D2091418</t>
  </si>
  <si>
    <t>1GC1092413</t>
  </si>
  <si>
    <t>AB/IJ/NEG/15/0022</t>
  </si>
  <si>
    <t>Ronald Motors</t>
  </si>
  <si>
    <t>WV6655</t>
  </si>
  <si>
    <t>No. 1/28, Henmulla, Kochchikade.</t>
  </si>
  <si>
    <t>Mr. M M P Pulle</t>
  </si>
  <si>
    <t>610820719V</t>
  </si>
  <si>
    <t>Gayuki Holdings (Pvt) Ltd</t>
  </si>
  <si>
    <t>No. 75, Negombo Road, Ja-Ela.</t>
  </si>
  <si>
    <t>TOYOTA PRADO LAND CRUISER TX L PACKAGE</t>
  </si>
  <si>
    <t>TRJ150-0053970</t>
  </si>
  <si>
    <t>2TR-1548834</t>
  </si>
  <si>
    <t>AB/IJ/KY/15/0027</t>
  </si>
  <si>
    <t>Mr. M H F Haq</t>
  </si>
  <si>
    <t>631012140V</t>
  </si>
  <si>
    <t>No. 327, Waragashinna, Akurana.</t>
  </si>
  <si>
    <t>Mr. M F F M Faiz</t>
  </si>
  <si>
    <t>723500761V</t>
  </si>
  <si>
    <t>Mr. M Z M Sulfikar</t>
  </si>
  <si>
    <t>No. 410/2, Galle Road, Colombo 03.</t>
  </si>
  <si>
    <t>TOYOTA PRADO CBA-TRJ120W</t>
  </si>
  <si>
    <t>WP KQ-1015</t>
  </si>
  <si>
    <t>TRJ120-5087606</t>
  </si>
  <si>
    <t>2TR-0512783</t>
  </si>
  <si>
    <t>AB/IJ/KY/15/0032</t>
  </si>
  <si>
    <t>Mr. A R M Naufer</t>
  </si>
  <si>
    <t>703231012V</t>
  </si>
  <si>
    <t>No. 331/1, Colombo Road, Peradeniya.</t>
  </si>
  <si>
    <t>Elephant Walk Travels</t>
  </si>
  <si>
    <t>No. 186/F, Free Zone Terrace, Malwana Road, Malwana.</t>
  </si>
  <si>
    <t>TOYOTA COROLLA AXIO</t>
  </si>
  <si>
    <t>NKE165-7074696</t>
  </si>
  <si>
    <t>1NZ-1LM-R197054</t>
  </si>
  <si>
    <t>ABL/IJ/PET/15/00458</t>
  </si>
  <si>
    <t>Mr. M Z M M Assadhu</t>
  </si>
  <si>
    <t>611643195V</t>
  </si>
  <si>
    <t>No. 107/3, Ananda Mawatha, Colombo 10.</t>
  </si>
  <si>
    <t>M Z M M Assadu</t>
  </si>
  <si>
    <t>TOYOTA HIACE</t>
  </si>
  <si>
    <t>KDH201-0162779</t>
  </si>
  <si>
    <t>AB/IJ/OD/15/00011</t>
  </si>
  <si>
    <t>Mr. M A Aboothahir &amp; Mrs. R Aboothahir</t>
  </si>
  <si>
    <t>680180873V &amp; 736181223V</t>
  </si>
  <si>
    <t>No. 134A, Hasrath Road, Oddamavadi 01.</t>
  </si>
  <si>
    <t>Mr. M I M Sabrin</t>
  </si>
  <si>
    <t>862480945V</t>
  </si>
  <si>
    <t>Mr. M Y M Ashraff</t>
  </si>
  <si>
    <t>No. 18, Meera Mosque Road, Kattankudy 05.</t>
  </si>
  <si>
    <t>SUZUKI SWIFT</t>
  </si>
  <si>
    <t>WP KC-4965</t>
  </si>
  <si>
    <t>HT51S-830781</t>
  </si>
  <si>
    <t>M13A-1480174</t>
  </si>
  <si>
    <t>AB/IJ/DE/15/364</t>
  </si>
  <si>
    <t>Mr. M S Deen</t>
  </si>
  <si>
    <t>813424649V</t>
  </si>
  <si>
    <t>No. 135/A, Quarry Road, Dehiwala.</t>
  </si>
  <si>
    <t>Mr. A M I Ahamed</t>
  </si>
  <si>
    <t>790593146V</t>
  </si>
  <si>
    <t>Win Lanka</t>
  </si>
  <si>
    <t>No. 215, High Level Road, Kirulapone, Colombo 05.</t>
  </si>
  <si>
    <t>NHP10-6077529</t>
  </si>
  <si>
    <t>1NZ-1LM-6418395</t>
  </si>
  <si>
    <t>ABL/KAL/BBU/IJ/0006</t>
  </si>
  <si>
    <t>Mr. A B Raheem</t>
  </si>
  <si>
    <t>740011073V</t>
  </si>
  <si>
    <t>No. 408, Mawadi Road, Sainthamaruthu.</t>
  </si>
  <si>
    <t>Mr. U M Najath</t>
  </si>
  <si>
    <t>811792063V</t>
  </si>
  <si>
    <t>RU3-1058824</t>
  </si>
  <si>
    <t>LEB-H1-3858876</t>
  </si>
  <si>
    <t>AB/IJ/PT/15/00461</t>
  </si>
  <si>
    <t>Mr. M S M J Abdeen</t>
  </si>
  <si>
    <t>601811219V</t>
  </si>
  <si>
    <t>No. 186/27, Center Road, Colombo 15.</t>
  </si>
  <si>
    <t>TOYOTA COROLLA AXIO DAA-NKE165</t>
  </si>
  <si>
    <t>NKE165-7100451</t>
  </si>
  <si>
    <t>1NZ-1LM-R260880</t>
  </si>
  <si>
    <t>ABL/LE/HO/15/00726</t>
  </si>
  <si>
    <t>Atsan (Pvt) Ltd</t>
  </si>
  <si>
    <t>PV77584</t>
  </si>
  <si>
    <t>No. 262, Galvihara Road, Dehiwala.</t>
  </si>
  <si>
    <t>Mr. M A H H A Aziz</t>
  </si>
  <si>
    <t>633274045V</t>
  </si>
  <si>
    <t>HONDA DAA GP5</t>
  </si>
  <si>
    <t>GP5-3205356</t>
  </si>
  <si>
    <t>LEB-H1-4406554</t>
  </si>
  <si>
    <t>AKU/LE/2015/029</t>
  </si>
  <si>
    <t>Mr. M Z M Sufiyan</t>
  </si>
  <si>
    <t>750820603V</t>
  </si>
  <si>
    <t>No. 246, B/3, Mulleygama, Abathenna.</t>
  </si>
  <si>
    <t>Mr. M G S M I Mohamed &amp; Mr. M G S M M Naseer</t>
  </si>
  <si>
    <t>652662170V &amp; 630960746V</t>
  </si>
  <si>
    <t>Yokohoma Enterprises (Pvt) Ltd</t>
  </si>
  <si>
    <t>No. 213, Katugastota Road, Kandy.</t>
  </si>
  <si>
    <t>TOYOTA DAA ZVW30</t>
  </si>
  <si>
    <t>ZVW30-5656925</t>
  </si>
  <si>
    <t>2ZR-3JM-4837840</t>
  </si>
  <si>
    <t>AB/IJ/NEG/15/0024</t>
  </si>
  <si>
    <t>Mr. M M M Mafas</t>
  </si>
  <si>
    <t>680242917V</t>
  </si>
  <si>
    <t>No. 21/B, Moor's Road, Thotawatta, Panadura.</t>
  </si>
  <si>
    <t>Mr. M S M Rizan</t>
  </si>
  <si>
    <t>690071908V</t>
  </si>
  <si>
    <t>DA64V-799077</t>
  </si>
  <si>
    <t>K6A-7724895</t>
  </si>
  <si>
    <t>AB/IJ/KUR/15/00144</t>
  </si>
  <si>
    <t>Mr. D G H M M Mihilar &amp; Mrs. D G F Zureeka</t>
  </si>
  <si>
    <t>520503170V &amp; 877771202V</t>
  </si>
  <si>
    <t>No. 155/17, Puttalam Road, Kurunegala.</t>
  </si>
  <si>
    <t>Mr. M F M Nusry &amp; Mr. M A R Mohamed</t>
  </si>
  <si>
    <t>823171749V &amp; 733210915V</t>
  </si>
  <si>
    <t>Mr. U G M Farzan</t>
  </si>
  <si>
    <t>No. 113, Main Street, Kurunegala.</t>
  </si>
  <si>
    <t>ZVW30-1341211</t>
  </si>
  <si>
    <t>2ZR-3JM-4955658</t>
  </si>
  <si>
    <t>KIN/IJA/2015/APR/02</t>
  </si>
  <si>
    <t>Mr. M H Mohamed</t>
  </si>
  <si>
    <t>793050747V</t>
  </si>
  <si>
    <t>No. 63/44, Abdul Majeed Road, Kinniya 04.</t>
  </si>
  <si>
    <t>Mrs. M S T Banu &amp; Mr. M S I Banu</t>
  </si>
  <si>
    <t>866740348V &amp; 835482740V</t>
  </si>
  <si>
    <t>SUZUKI ALTO 800CC</t>
  </si>
  <si>
    <t>MA3EUA61S00618447</t>
  </si>
  <si>
    <t>F8DN5401361</t>
  </si>
  <si>
    <t>CM/KAT/FEB/15/016-I</t>
  </si>
  <si>
    <t>Nerma Property Development (Pvt) Ltd</t>
  </si>
  <si>
    <t>PV102075</t>
  </si>
  <si>
    <t>No. 130, Galle Road, Dehiwala.</t>
  </si>
  <si>
    <t>SUZUKI CELERIO VXI</t>
  </si>
  <si>
    <t>MA3ETDE1S00182459</t>
  </si>
  <si>
    <t>K10BN1834679</t>
  </si>
  <si>
    <t>CM/KAT/FEB/15/016-II</t>
  </si>
  <si>
    <t>MA3ETDE1S00182515</t>
  </si>
  <si>
    <t>K10BN1834782</t>
  </si>
  <si>
    <t>ABL/AKP/LE/2015/012</t>
  </si>
  <si>
    <t>Mr. P T H Mohamed</t>
  </si>
  <si>
    <t>661382082V</t>
  </si>
  <si>
    <t>PTM Gold House, Main Street, Akkaraipattu.</t>
  </si>
  <si>
    <t>No. 226, Katugastota Road, Kandy.</t>
  </si>
  <si>
    <t>TOYOTA DAA-NHP10</t>
  </si>
  <si>
    <t>NHP10-6185478</t>
  </si>
  <si>
    <t>1NZ-1LM-6761821</t>
  </si>
  <si>
    <t>AB/IJ/NIN/15/002</t>
  </si>
  <si>
    <t>Mr. S Hisam &amp; Mrs. S S Jinnah</t>
  </si>
  <si>
    <t>851270167V &amp; 906591936V</t>
  </si>
  <si>
    <t>No. 49, Old Cinima Road, Akkaraipattu 01.</t>
  </si>
  <si>
    <t>Mr. A L Sathar</t>
  </si>
  <si>
    <t>782923080V</t>
  </si>
  <si>
    <t>M A M Brothers (Pvt) Ltd</t>
  </si>
  <si>
    <t>No. 289/1A, Matale Road, Akurana.</t>
  </si>
  <si>
    <t>SUZUKI EBD DA63T</t>
  </si>
  <si>
    <t>DA63T-764088</t>
  </si>
  <si>
    <t>K6A-8879087</t>
  </si>
  <si>
    <t>AB/IJ/DE/15/365</t>
  </si>
  <si>
    <t>Mr. M N M Faris</t>
  </si>
  <si>
    <t>752962103V</t>
  </si>
  <si>
    <t>No. 16, 2nd Lane, Kawadana Broadway, Dehiwala.</t>
  </si>
  <si>
    <t>Mr. M A A Akbar &amp; Ms. F R Ifham</t>
  </si>
  <si>
    <t>812121189V &amp; 838650490V</t>
  </si>
  <si>
    <t>Rajamuthu Trading (Pvt) Ltd</t>
  </si>
  <si>
    <t>No. 87/17/1, Crystal Plaza, 1st Cross Street, Colombo 11.</t>
  </si>
  <si>
    <t>HONDA FREED</t>
  </si>
  <si>
    <t>GP3-1065743</t>
  </si>
  <si>
    <t>LEA-MF6-3065881</t>
  </si>
  <si>
    <t>AB/IJ/PT/15/00457</t>
  </si>
  <si>
    <t>Mrs. M R Nabeela</t>
  </si>
  <si>
    <t>768660026V</t>
  </si>
  <si>
    <t>No. 189/53 - 2/2, Dematagoda Road, Colombo 09.</t>
  </si>
  <si>
    <t>Mr. A S H Mohamed</t>
  </si>
  <si>
    <t>613332529V</t>
  </si>
  <si>
    <t>Nihon Trading Company</t>
  </si>
  <si>
    <t>No. 496/3, Dr. Denister De Silva Mawatha, Baseline Road, Colombo 09.</t>
  </si>
  <si>
    <t>DAIHATSU LE-S320V HIJET</t>
  </si>
  <si>
    <t>WP PD-3686</t>
  </si>
  <si>
    <t>S320V-0093711</t>
  </si>
  <si>
    <t>EF-0173846</t>
  </si>
  <si>
    <t>ABL/LE/HO/15/00733</t>
  </si>
  <si>
    <t>Mr. M H M Inshaf</t>
  </si>
  <si>
    <t>870060084V</t>
  </si>
  <si>
    <t>No. 123/A, Mathugama Road, Dhargatown.</t>
  </si>
  <si>
    <t>Mr. A S M Shiraz</t>
  </si>
  <si>
    <t>883501837V</t>
  </si>
  <si>
    <t>Mr. M H A Zuhar</t>
  </si>
  <si>
    <t>No. 47, Caldera Place, Dehiwala.</t>
  </si>
  <si>
    <t>TOYOTA DAA NHP10 AQUA</t>
  </si>
  <si>
    <t>NHP10-2046458</t>
  </si>
  <si>
    <t>1NZ-1LM-6236866</t>
  </si>
  <si>
    <t>AB/IJ/KY/15/0033</t>
  </si>
  <si>
    <t>Mr. W M R R Bandara</t>
  </si>
  <si>
    <t>640871369V</t>
  </si>
  <si>
    <t>No. 5/1A, Wattegedara New Digana Road, Kundasale.</t>
  </si>
  <si>
    <t>Mrs. B S R W Gunawardena &amp; Mr. R G Gamini</t>
  </si>
  <si>
    <t>787483542V &amp; 611512910V</t>
  </si>
  <si>
    <t>Fam Lanka</t>
  </si>
  <si>
    <t>No. 193/1/1/1, Dodangolla, Akurana, Kandy.</t>
  </si>
  <si>
    <t>DA64V-535913</t>
  </si>
  <si>
    <t>K6A-8943394</t>
  </si>
  <si>
    <t>AB/IJ/KY/15/0030</t>
  </si>
  <si>
    <t>Mr. W M N D B Wanasingha &amp; Mrs. R H M A S Rajakaruna</t>
  </si>
  <si>
    <t>810504625V &amp; 816761689V</t>
  </si>
  <si>
    <t>No. 105, Mahaweli Uyana, Kundasale.</t>
  </si>
  <si>
    <t>Mr. W M N E B Wanasinghe</t>
  </si>
  <si>
    <t>892634173V</t>
  </si>
  <si>
    <t>MA3EUA61S00613627</t>
  </si>
  <si>
    <t>F8DN5396650</t>
  </si>
  <si>
    <t>AB/IJ/OD/15/00012</t>
  </si>
  <si>
    <t>Mr. Elavathamby Wahid</t>
  </si>
  <si>
    <t>692830423V</t>
  </si>
  <si>
    <t>M P C S Road, Meeravodi 04, Oddamavadi.</t>
  </si>
  <si>
    <t>Mr. M L M Rafeek</t>
  </si>
  <si>
    <t>710804729V</t>
  </si>
  <si>
    <t>No. 50, Mullagama, Ambatenna, Kandy.</t>
  </si>
  <si>
    <t>HONDA DAA-GP5</t>
  </si>
  <si>
    <t>GP5-3117647</t>
  </si>
  <si>
    <t>LEB-H1-3134046</t>
  </si>
  <si>
    <t>AB/IJ/KW/15/00013</t>
  </si>
  <si>
    <t>Mr. M M M Naufer</t>
  </si>
  <si>
    <t>741143500V</t>
  </si>
  <si>
    <t>No. 67/9. Hijra Mawatha, Muslim Colony, Kaduruwela.</t>
  </si>
  <si>
    <t>Mr. J M Irsath &amp; Mr. S H M Irfan</t>
  </si>
  <si>
    <t>820632435V &amp; 870402317V</t>
  </si>
  <si>
    <t>BAJAJ PULSAR 150 UG 4.5 DTSI AW</t>
  </si>
  <si>
    <t>MD2A11CZXFWM48604</t>
  </si>
  <si>
    <t>DHZWFM95488</t>
  </si>
  <si>
    <t>AB/IJ/PT/15/00463</t>
  </si>
  <si>
    <t>Mr. M I M Naleem</t>
  </si>
  <si>
    <t>780390506V</t>
  </si>
  <si>
    <t>No. 371, Dam Street, Colombo 12.</t>
  </si>
  <si>
    <t>TOYOTA AXIO G</t>
  </si>
  <si>
    <t>NKE165-7098058</t>
  </si>
  <si>
    <t>1NZ-1LM-R254387</t>
  </si>
  <si>
    <t>AB/IJ/PT/15/00462</t>
  </si>
  <si>
    <t>Mr. M M Naotunne</t>
  </si>
  <si>
    <t>722781953V</t>
  </si>
  <si>
    <t>No. 11-D-31, Raddolugama.</t>
  </si>
  <si>
    <t>Hyundai Lanka (Pvt) Ltd</t>
  </si>
  <si>
    <t>No. 1035, Pannipitiya Road, Battaramulla.</t>
  </si>
  <si>
    <t>HYUNDAI EON</t>
  </si>
  <si>
    <t>MALA351ALFM383499</t>
  </si>
  <si>
    <t>G3HAFM344917</t>
  </si>
  <si>
    <t>CM/PUT/BB/14/019</t>
  </si>
  <si>
    <t>King Aqua Services (Pvt) Ltd</t>
  </si>
  <si>
    <t>PV7922</t>
  </si>
  <si>
    <t>No. 53B, Singhapura Road, Chilaw.</t>
  </si>
  <si>
    <t>S A Carz Holdings (Pvt) Ltd</t>
  </si>
  <si>
    <t>No. 329, Highlevel Road, Nugegoda.</t>
  </si>
  <si>
    <t>TOYOTA HILUX CHAMP</t>
  </si>
  <si>
    <t>MR0FZ29G502577205</t>
  </si>
  <si>
    <t>1KD-U751697</t>
  </si>
  <si>
    <t>ABL/ST/LE/15/013</t>
  </si>
  <si>
    <t>Mr. B M Mahir</t>
  </si>
  <si>
    <t>761170678V</t>
  </si>
  <si>
    <t>Market Squad, Kattankudy 05.</t>
  </si>
  <si>
    <t>HERO XTREME SPORTS</t>
  </si>
  <si>
    <t>MBLKC12ELFUTB00038</t>
  </si>
  <si>
    <t>KC12EFFGB00096</t>
  </si>
  <si>
    <t>MW/2015/MAR/039</t>
  </si>
  <si>
    <t>Ms. M H F Shazna &amp; Mrs. M A W S Sareena</t>
  </si>
  <si>
    <t>877460673V &amp; 588412172V</t>
  </si>
  <si>
    <t>I 18, Wilpola, Aranayake.</t>
  </si>
  <si>
    <t>Mr. M A W M Muzammil</t>
  </si>
  <si>
    <t>660550054V</t>
  </si>
  <si>
    <t>MAZDA EBD-DG64V</t>
  </si>
  <si>
    <t>DG64V-420922</t>
  </si>
  <si>
    <t>K6A-8746822</t>
  </si>
  <si>
    <t>AB/IJ/HO/15/00732</t>
  </si>
  <si>
    <t xml:space="preserve">Mr. M U M Shukry </t>
  </si>
  <si>
    <t>751280130V</t>
  </si>
  <si>
    <t>No. 123,7/2, Keppatipola Mawatha, Kolonnawa.</t>
  </si>
  <si>
    <t>Mr. A K M S Hussain</t>
  </si>
  <si>
    <t xml:space="preserve">692601831V </t>
  </si>
  <si>
    <t>Mr. N P Ikwan</t>
  </si>
  <si>
    <t>No. 66/1, Batagolladeniya, Kandy.</t>
  </si>
  <si>
    <t>TOYOTA KF-CR42V</t>
  </si>
  <si>
    <t>CP PB - 1290</t>
  </si>
  <si>
    <t>CR42-0022872</t>
  </si>
  <si>
    <t>3C-3931589</t>
  </si>
  <si>
    <t>ABL/LE/HO/15/00734</t>
  </si>
  <si>
    <t>Mr. M M Azeez</t>
  </si>
  <si>
    <t>853520578V</t>
  </si>
  <si>
    <t>No. 45/31C, Auburn Side, Dehiwela.</t>
  </si>
  <si>
    <t>Mr. N S Kumar</t>
  </si>
  <si>
    <t>No. 74, Sunethradevi Road, Kohuwala.</t>
  </si>
  <si>
    <t>TOYOTA DBA-KSP90 VITZ</t>
  </si>
  <si>
    <t>WP KN-2923</t>
  </si>
  <si>
    <t>KSP905105262</t>
  </si>
  <si>
    <t>1KR-0502486</t>
  </si>
  <si>
    <t>AB/IJ/GL/15/00022</t>
  </si>
  <si>
    <t>Mr. N H M Sulaim &amp; Mrs. F R Mohamed</t>
  </si>
  <si>
    <t>813523248V &amp; 858360447V</t>
  </si>
  <si>
    <t>No. 27, 3rd Lane, Katugoda, Galle.</t>
  </si>
  <si>
    <t>SUZUKI CELERIO VXI AMT</t>
  </si>
  <si>
    <t>AB/IJ/OD/15/00013</t>
  </si>
  <si>
    <t>Mr. A M Mahroof</t>
  </si>
  <si>
    <t>751831919V</t>
  </si>
  <si>
    <t>Mahmood Alim Road, Valaichenai 05.</t>
  </si>
  <si>
    <t>Mr. A C Sanoos</t>
  </si>
  <si>
    <t>760310280V</t>
  </si>
  <si>
    <t>MAT483148FYR04503</t>
  </si>
  <si>
    <t>475IDT24CUYS21555</t>
  </si>
  <si>
    <t>ABL/LE/HO/15/00735</t>
  </si>
  <si>
    <t>Mr. A S Naleem</t>
  </si>
  <si>
    <t>750370373V</t>
  </si>
  <si>
    <t>No. 20/09, Meethotamulla Road, Kolonnawa.</t>
  </si>
  <si>
    <t>NHP10-2139677</t>
  </si>
  <si>
    <t>1NZ-1LM-6552228</t>
  </si>
  <si>
    <t>AB/IJ/NEG/15/0025</t>
  </si>
  <si>
    <t>Mr. M A M Nasardeen</t>
  </si>
  <si>
    <t>791660033V</t>
  </si>
  <si>
    <t>No. 34/2, Galloluwa, Minuwangoda.</t>
  </si>
  <si>
    <t>J M Ajardeen</t>
  </si>
  <si>
    <t>No. 34/1, Galloluwa, Minuwangoda.</t>
  </si>
  <si>
    <t>DA64V-841537</t>
  </si>
  <si>
    <t>K6A-9325908</t>
  </si>
  <si>
    <t>AB/IJ/KW/15/00005</t>
  </si>
  <si>
    <t>No. 96/D, Arambepola, Alawathugoda.</t>
  </si>
  <si>
    <t>Mr. M H F Mohamed</t>
  </si>
  <si>
    <t>No. 786, Malwanahinna, Akurana.</t>
  </si>
  <si>
    <t>TOYOTA DAA-ZVW30 PRIUS</t>
  </si>
  <si>
    <t>CP KV-9830</t>
  </si>
  <si>
    <t>ZVW30-1497619</t>
  </si>
  <si>
    <t>2ZR-3JM-5307314</t>
  </si>
  <si>
    <t>ABL/LE/HO/15/00737</t>
  </si>
  <si>
    <t>Mr. J M M Shifan</t>
  </si>
  <si>
    <t>870570651V</t>
  </si>
  <si>
    <t>No. 25, Araliya Mawatha, Bangala Watta, Mabola, Wattala.</t>
  </si>
  <si>
    <t>Mr. C M H Mohideen</t>
  </si>
  <si>
    <t>520861742V</t>
  </si>
  <si>
    <t>GP5-3203594</t>
  </si>
  <si>
    <t>LEB-H1-4404520</t>
  </si>
  <si>
    <t>AB/LEA/PUT/15/058</t>
  </si>
  <si>
    <t>Mrs. M R F Jasooliya</t>
  </si>
  <si>
    <t>918341943V</t>
  </si>
  <si>
    <t>No. 02, Keeriyankalli, Mundel.</t>
  </si>
  <si>
    <t>Mr. A H Imran</t>
  </si>
  <si>
    <t>853471232V</t>
  </si>
  <si>
    <t>YAMAHA FZ</t>
  </si>
  <si>
    <t>ME121COK3F2047967</t>
  </si>
  <si>
    <t>21CK047872</t>
  </si>
  <si>
    <t>BBD 2014/2314-143</t>
  </si>
  <si>
    <t>HTL Travels (Pvt) Ltd</t>
  </si>
  <si>
    <t>PV 101025</t>
  </si>
  <si>
    <t>No. 112, Centre Road, Mattakkuliya, Colombo 15.</t>
  </si>
  <si>
    <t>Mr. Haseen Mansur Ali Rahiman</t>
  </si>
  <si>
    <t>663311395V</t>
  </si>
  <si>
    <t>No. 873, Kandy Road, Vedamulla, Kelaniya.</t>
  </si>
  <si>
    <t>YUTONG LUXUARY COACH</t>
  </si>
  <si>
    <t>YUTONG</t>
  </si>
  <si>
    <t>ZK6858H9</t>
  </si>
  <si>
    <t>YC6J210-20</t>
  </si>
  <si>
    <t>AB/IJ/GL/15/00021</t>
  </si>
  <si>
    <t>Ms. D G D Ranasinghe</t>
  </si>
  <si>
    <t>697242422V</t>
  </si>
  <si>
    <t>Ranawasa Beranagoda, Yakkalamulla.</t>
  </si>
  <si>
    <t>Ms. D G C Ranasinghe</t>
  </si>
  <si>
    <t>726540993V</t>
  </si>
  <si>
    <t>SUZUKI MARUTU ALTO 800LXI SPORT PLUS</t>
  </si>
  <si>
    <t>MA3EUA61S00573839</t>
  </si>
  <si>
    <t>F8DN5363824</t>
  </si>
  <si>
    <t>ABL/NIN/15/LC/001</t>
  </si>
  <si>
    <t>Mr. A M Nahfees</t>
  </si>
  <si>
    <t>710640440V</t>
  </si>
  <si>
    <t>No. 381, 1st Cross Street, Sammanthurai 07.</t>
  </si>
  <si>
    <t>SBT CO.LTD</t>
  </si>
  <si>
    <t>Yokohama SIA Bldg, 7F, 2-10-36, Kita-Saiwai, Nishiku, Yokohama, Japan.</t>
  </si>
  <si>
    <t>HONDA GRACE HYBRID</t>
  </si>
  <si>
    <t>GM4-1014524</t>
  </si>
  <si>
    <t>AB/IJA/025/2015/013</t>
  </si>
  <si>
    <t>Mr. M R A Razak</t>
  </si>
  <si>
    <t>772583745V</t>
  </si>
  <si>
    <t>No. B 121/D, Mahawila Colony, Hapugasthalawa.</t>
  </si>
  <si>
    <t>Mr. A A M Imtiyaz</t>
  </si>
  <si>
    <t>612532044V</t>
  </si>
  <si>
    <t>LDA-MF6-7127085</t>
  </si>
  <si>
    <t>GP2-3127018</t>
  </si>
  <si>
    <t>MW/2015/APRIL/061</t>
  </si>
  <si>
    <t>Mr. M A M Nizam</t>
  </si>
  <si>
    <t>622140254V</t>
  </si>
  <si>
    <t>No. 20/1, Court Road, Mawanella.</t>
  </si>
  <si>
    <t>TATA LPT 1615TC/48 SL CAB &amp; CHASSIS WITH P/S</t>
  </si>
  <si>
    <t>MAT395022F2R00399</t>
  </si>
  <si>
    <t>51A63415733</t>
  </si>
  <si>
    <t>AKU/LE/2015/030</t>
  </si>
  <si>
    <t>Mr. S M A Anas</t>
  </si>
  <si>
    <t>681091327V</t>
  </si>
  <si>
    <t xml:space="preserve">No. 165 (83/5) Dunuwila Road, Dematagastenna, Akurana. </t>
  </si>
  <si>
    <t>Mr. S M A Ruwais</t>
  </si>
  <si>
    <t>692811054V</t>
  </si>
  <si>
    <t>BAJAJ RE 4S AUTORICKSHAW</t>
  </si>
  <si>
    <t>MD2A25BZ9FWM34585</t>
  </si>
  <si>
    <t>AZZWFM81318</t>
  </si>
  <si>
    <t>AB/IJ/LC/SM/15/0001</t>
  </si>
  <si>
    <t>Mr. A M A Sukoor</t>
  </si>
  <si>
    <t>861441520V</t>
  </si>
  <si>
    <t>No. 05, Jaleela Manzil, Central Road, New Kattankudy 03.</t>
  </si>
  <si>
    <t>Lead Solution Co Ltd</t>
  </si>
  <si>
    <t>SUZUKI WAGON R</t>
  </si>
  <si>
    <t>MH44S-115833</t>
  </si>
  <si>
    <t>ABL/KAL/BBU/IJ/0007</t>
  </si>
  <si>
    <t>Mr. M I M Nazeem</t>
  </si>
  <si>
    <t>740560735V</t>
  </si>
  <si>
    <t>No. 231/C/1, New Road, Kalmunai 14.</t>
  </si>
  <si>
    <t>No. 302/1, Mullegama, Ambatenna.</t>
  </si>
  <si>
    <t>GP5-4009079</t>
  </si>
  <si>
    <t>LEB-H1-4069079</t>
  </si>
  <si>
    <t>ABL/KAL/BBU/IJ/0008</t>
  </si>
  <si>
    <t>Mr. A J M Ijas</t>
  </si>
  <si>
    <t>900010125V</t>
  </si>
  <si>
    <t>No. 257/3, Sailan Road, Kalmunai 03.</t>
  </si>
  <si>
    <t>Mr. B S Sunsheer</t>
  </si>
  <si>
    <t>772490186V</t>
  </si>
  <si>
    <t>No. 50, Mullegama, Ambatenna.</t>
  </si>
  <si>
    <t>TOYOTA DAA ZWR80G</t>
  </si>
  <si>
    <t>ZWR80-0035281</t>
  </si>
  <si>
    <t>2ZR-5JM-6111491</t>
  </si>
  <si>
    <t>AB/IJ/DE/15/369</t>
  </si>
  <si>
    <t>Mr. M Y M Wasib</t>
  </si>
  <si>
    <t>740781979V</t>
  </si>
  <si>
    <t>No. 114, Waidya Road, Dehiwala.</t>
  </si>
  <si>
    <t>Mr. M Y B Mufeel</t>
  </si>
  <si>
    <t>693102910V</t>
  </si>
  <si>
    <t>GT Auto Land (Pvt) Ltd</t>
  </si>
  <si>
    <t>NHP10-6378315</t>
  </si>
  <si>
    <t>1NZ-1LM-7435455</t>
  </si>
  <si>
    <t>AB/IJ/DE/15/366</t>
  </si>
  <si>
    <t>Mr. M N S Ahamed</t>
  </si>
  <si>
    <t>892831270V</t>
  </si>
  <si>
    <t>NO. 505/6, Minhath Mawatha, Thihariya, Kalgedihena.</t>
  </si>
  <si>
    <t>Mr. M J M Jawfer &amp; Mr. A S S Ahamed</t>
  </si>
  <si>
    <t>551220389V &amp; 891273177V</t>
  </si>
  <si>
    <t>Tharindu Enterprises</t>
  </si>
  <si>
    <t>No. 109, Kurawalana, Kahataowita.</t>
  </si>
  <si>
    <t>SUZUKI EVERY HBD DA64V</t>
  </si>
  <si>
    <t>DA64V-863493</t>
  </si>
  <si>
    <t>K6A-9376237</t>
  </si>
  <si>
    <t>AB/IJ/DE/15/370</t>
  </si>
  <si>
    <t>Mrs. S Haroon</t>
  </si>
  <si>
    <t>806751537X</t>
  </si>
  <si>
    <t>No. 59/1, 1/1, E S Fernando Mawatha, Wellawatta, Colombo 06.</t>
  </si>
  <si>
    <t>Mr. A Haroon</t>
  </si>
  <si>
    <t>791240735V</t>
  </si>
  <si>
    <t>SUZUKI ALTO 800</t>
  </si>
  <si>
    <t>ABL/LE/HO/15/00739</t>
  </si>
  <si>
    <t>Mr. M S M Saleem</t>
  </si>
  <si>
    <t>673521975V</t>
  </si>
  <si>
    <t>No. 136/57, Pragnaloka Mawatha, Kawdana Road, Dehiwala.</t>
  </si>
  <si>
    <t>Razmi Traders</t>
  </si>
  <si>
    <t>No. 346, Main Street, Matale.</t>
  </si>
  <si>
    <t>TOYOTA PREMIO DBA NZT260</t>
  </si>
  <si>
    <t>NZT260-3157192</t>
  </si>
  <si>
    <t>1NZ-E864757</t>
  </si>
  <si>
    <t>AB/IJ/PT/15/00465</t>
  </si>
  <si>
    <t>Mr. T M D Kitchil</t>
  </si>
  <si>
    <t>821220068X</t>
  </si>
  <si>
    <t>No. 189/14, Viswatta Road, Enderamulla, Wattala.</t>
  </si>
  <si>
    <t>Mr. I I A Salih</t>
  </si>
  <si>
    <t>872910352V</t>
  </si>
  <si>
    <t>SUZUKI CELERIO AMT</t>
  </si>
  <si>
    <t>MA3ETDE1S00 188911</t>
  </si>
  <si>
    <t>K10BN 1841560</t>
  </si>
  <si>
    <t>AB/IJA/025/2015/016</t>
  </si>
  <si>
    <t>Mr. H A Lesly</t>
  </si>
  <si>
    <t>621921282V</t>
  </si>
  <si>
    <t>No. 78/1, Rathnajothi Mawatha, Godigamuwa, Ratnapura.</t>
  </si>
  <si>
    <t>Mr. L A Ravindra</t>
  </si>
  <si>
    <t>643072173V</t>
  </si>
  <si>
    <t>Mr. H K D L Priyankara</t>
  </si>
  <si>
    <t>No. 38/1, Nalandarama Road, Nugegoda.</t>
  </si>
  <si>
    <t>WP KV-6009</t>
  </si>
  <si>
    <t>NZT260-3125152</t>
  </si>
  <si>
    <t>1NZ-E308766</t>
  </si>
  <si>
    <t>ABL/LE/HO/15/00743</t>
  </si>
  <si>
    <t>Mr. M H M Riyaaz</t>
  </si>
  <si>
    <t>793420641V</t>
  </si>
  <si>
    <t>No. 2B, Malwatta Cross Lane, Malwatta Road, Dehiwela.</t>
  </si>
  <si>
    <t>De Silva Enterprises</t>
  </si>
  <si>
    <t>Malwatta, Ganagoda, Rathgama.</t>
  </si>
  <si>
    <t>TOYOTA AQUA NHP10</t>
  </si>
  <si>
    <t>NHP10-6239146</t>
  </si>
  <si>
    <t>1NZ-1LM-6941317</t>
  </si>
  <si>
    <t>AB/IJA/025/2015/015</t>
  </si>
  <si>
    <t>Mr. A S M Hafeez</t>
  </si>
  <si>
    <t>882040461V</t>
  </si>
  <si>
    <t>No. 256, Kahatapitiya, Gampola.</t>
  </si>
  <si>
    <t>Mr. M A S A Rahman</t>
  </si>
  <si>
    <t>650130782V</t>
  </si>
  <si>
    <t>Mr. K K D L D Ranaweera</t>
  </si>
  <si>
    <t>No. 240/10, Kandy Road, Gampola.</t>
  </si>
  <si>
    <t>WP KB-3281</t>
  </si>
  <si>
    <t>ES1-1300003</t>
  </si>
  <si>
    <t>D15B-3800238</t>
  </si>
  <si>
    <t>AB/LEA/PUT/15/057</t>
  </si>
  <si>
    <t>Mr. A R M F Ameen</t>
  </si>
  <si>
    <t>812580604V</t>
  </si>
  <si>
    <t>No. 519, Puluthivayal, Palavi, Puttalam.</t>
  </si>
  <si>
    <t>Mr. H M Muzammil</t>
  </si>
  <si>
    <t>780711620V</t>
  </si>
  <si>
    <t>HONDA TRIGGER</t>
  </si>
  <si>
    <t>ME4KC192AF8024122</t>
  </si>
  <si>
    <t>KC19E80099958</t>
  </si>
  <si>
    <t>ABL/LE/HO/15/00731</t>
  </si>
  <si>
    <t>Mr. M D Mashoor &amp; Mrs. J Mashoor</t>
  </si>
  <si>
    <t>893563270V &amp; 735381679V</t>
  </si>
  <si>
    <t>No. 14, Esther Avenue, Colombo 05.</t>
  </si>
  <si>
    <t>Mr. H F A Ifham</t>
  </si>
  <si>
    <t>812001000V</t>
  </si>
  <si>
    <t>Exotic Cars (Pvt) Ltd</t>
  </si>
  <si>
    <t>No. 01, Manthri Road, Colombo 05.</t>
  </si>
  <si>
    <t>BMW M235I</t>
  </si>
  <si>
    <t>BMW</t>
  </si>
  <si>
    <t>WBA1J720X0VX31865</t>
  </si>
  <si>
    <t>ABL/AKP/LE/2015/013</t>
  </si>
  <si>
    <t>Mr. T Narmathan &amp; Mrs. T Ponkodi</t>
  </si>
  <si>
    <t>883190882V &amp; 675492859V</t>
  </si>
  <si>
    <t>No. 08, Arokkiyam Road, Periyaneelavanai 01, Kalmunai.</t>
  </si>
  <si>
    <t>Mr. A M M Ramzy</t>
  </si>
  <si>
    <t>882252094V</t>
  </si>
  <si>
    <t>MA3EUA61S00615546</t>
  </si>
  <si>
    <t>F8DN5398548</t>
  </si>
  <si>
    <t>AB/IJ/DE/15/371</t>
  </si>
  <si>
    <t>Mr. M G M Rimzy</t>
  </si>
  <si>
    <t>803082464V</t>
  </si>
  <si>
    <t>No. 67/18, Bloom Hill Estate, Thihariya, Kalagedihena.</t>
  </si>
  <si>
    <t>Mr. S M Naleef &amp; Mr. M J S Ahamed</t>
  </si>
  <si>
    <t>763481700V &amp; 883182448V</t>
  </si>
  <si>
    <t>TOYOTA LDF KDH201V SUPER GL</t>
  </si>
  <si>
    <t>KDH201-0081722</t>
  </si>
  <si>
    <t>1KD-2123572</t>
  </si>
  <si>
    <t>AB/IJ/KUR/15/00149</t>
  </si>
  <si>
    <t>Mr. M S M Ifthiras &amp; Mr. I L M Sunoon</t>
  </si>
  <si>
    <t>861231240V &amp; 542132051V</t>
  </si>
  <si>
    <t>No. 416, Bakmeegolla, Ibbagamuwa.</t>
  </si>
  <si>
    <t>Mrs. F R Ansar</t>
  </si>
  <si>
    <t>775021535V</t>
  </si>
  <si>
    <t>Alpha Enterprises</t>
  </si>
  <si>
    <t>No. 228, Thelumbu Gaha Watta, Akurana.</t>
  </si>
  <si>
    <t>DA64V-563070</t>
  </si>
  <si>
    <t>K6A-9086227</t>
  </si>
  <si>
    <t>ABL/LE/HO/15/00744</t>
  </si>
  <si>
    <t>Mr. M R M Siyas</t>
  </si>
  <si>
    <t>800031117V</t>
  </si>
  <si>
    <t>No. 311/01, Chilaw Road, Periyamulla, Negombo.</t>
  </si>
  <si>
    <t>Mr. M R M Shiyan</t>
  </si>
  <si>
    <t>771310257V</t>
  </si>
  <si>
    <t>Arrow Motors (Pvt) Ltd</t>
  </si>
  <si>
    <t>No. 526/2, Colombo Road Kurana, Negombo.</t>
  </si>
  <si>
    <t>TOYOTA ESQUIRE</t>
  </si>
  <si>
    <t>ZWR80-0077812</t>
  </si>
  <si>
    <t>2ZR-5JM-6293096</t>
  </si>
  <si>
    <t>ABL/LE/HO/15/00746</t>
  </si>
  <si>
    <t>Mr. M N M Nasik</t>
  </si>
  <si>
    <t>930573086V</t>
  </si>
  <si>
    <t>No. 11A, Rodrigo Road, Dehiwala.</t>
  </si>
  <si>
    <t>Mr. M I M Ishraf</t>
  </si>
  <si>
    <t>831141158V</t>
  </si>
  <si>
    <t>Mr. M H Z Haniffa</t>
  </si>
  <si>
    <t>No. 06, Ridgeway Place, Colombo 04.</t>
  </si>
  <si>
    <t>SP CAA-6296</t>
  </si>
  <si>
    <t>ZVW30-0329508</t>
  </si>
  <si>
    <t>2ZR-3JM-5139834</t>
  </si>
  <si>
    <t>AB/IJ/KT/15/00024</t>
  </si>
  <si>
    <t>Mr. A H M Shifan</t>
  </si>
  <si>
    <t>891111932V</t>
  </si>
  <si>
    <t>S N T Lane, Abrar Town, New Kattankudy.</t>
  </si>
  <si>
    <t>Mr. A H M Makbool &amp; Mr. S A Nakubar</t>
  </si>
  <si>
    <t>850591431V &amp; 772441185V</t>
  </si>
  <si>
    <t>No. 103, Palliyakotuwa Batugoda, Kandy.</t>
  </si>
  <si>
    <t>DA64V-484512</t>
  </si>
  <si>
    <t>K6A-8671786</t>
  </si>
  <si>
    <t>AB/IJ/DE/15/368</t>
  </si>
  <si>
    <t>Weliganga Tea Factory</t>
  </si>
  <si>
    <t>KDS/G/GIK/888</t>
  </si>
  <si>
    <t>No. 320, Nawalapitiya Road, Ulapane.</t>
  </si>
  <si>
    <t>Mr. M S M Rizvi &amp; Ms. H A N Hidaya</t>
  </si>
  <si>
    <t>710723087V &amp; 756191853V</t>
  </si>
  <si>
    <t>BMW 320D</t>
  </si>
  <si>
    <t>SP KU-4345</t>
  </si>
  <si>
    <t>WBAPP12030F029550</t>
  </si>
  <si>
    <t>MW/2015/APR/070</t>
  </si>
  <si>
    <t>Nasras Poultry Farm</t>
  </si>
  <si>
    <t>ANU/06/06/02/2014/03</t>
  </si>
  <si>
    <t>No. 76, Gomarankalla, Galenbidunuwewa.</t>
  </si>
  <si>
    <t>MAT395022E2R14696</t>
  </si>
  <si>
    <t>41M63411149</t>
  </si>
  <si>
    <t>CM/BDL/2015/MAY/001</t>
  </si>
  <si>
    <t>Mr. B Ilmudeen</t>
  </si>
  <si>
    <t>862403320V</t>
  </si>
  <si>
    <t>No. 134, S Thomas Road, Bandarawela.</t>
  </si>
  <si>
    <t>Mr. M H M Sirajudeen</t>
  </si>
  <si>
    <t>722973623V</t>
  </si>
  <si>
    <t>No. 757, Sirimavo Bandaranayake Mawatha, Colombo 14.</t>
  </si>
  <si>
    <t>TVS APACHE</t>
  </si>
  <si>
    <t>MD624HC19F2C02795</t>
  </si>
  <si>
    <t>C1F5102484</t>
  </si>
  <si>
    <t>AB/IJ/PT/15/00467</t>
  </si>
  <si>
    <t>Mr. S S Mowlana</t>
  </si>
  <si>
    <t>600220667V</t>
  </si>
  <si>
    <t>No. 25, Mile Post Avenue, Colombo 03.</t>
  </si>
  <si>
    <t>Mr. S M Mowlan</t>
  </si>
  <si>
    <t>852712104V</t>
  </si>
  <si>
    <t>A A M Kalik</t>
  </si>
  <si>
    <t>No. 81, Thottam, Malwana.</t>
  </si>
  <si>
    <t>AUDI A4</t>
  </si>
  <si>
    <t>WP KW-9771</t>
  </si>
  <si>
    <t>WAUZZZ8K2DA060916</t>
  </si>
  <si>
    <t>CJE018206</t>
  </si>
  <si>
    <t>AB/IJ/DE/15/372</t>
  </si>
  <si>
    <t>Mr. A B M Farsan</t>
  </si>
  <si>
    <t>782240951V</t>
  </si>
  <si>
    <t>No. 10, Madakissa Road, Horethuduwa, Moratuwa.</t>
  </si>
  <si>
    <t>Mrs. M I S Ishra</t>
  </si>
  <si>
    <t>846044393V</t>
  </si>
  <si>
    <t>TOYOTA PREMIO</t>
  </si>
  <si>
    <t>NZT260-3156808</t>
  </si>
  <si>
    <t>1NZ-E859417</t>
  </si>
  <si>
    <t>ABL/LE/HO/15/00738</t>
  </si>
  <si>
    <t>Mr. M H Z Usman</t>
  </si>
  <si>
    <t>841531191V</t>
  </si>
  <si>
    <t>No. 45/36-1/1, Auburn Side, Dehiwala.</t>
  </si>
  <si>
    <t>Mr. A B Zia &amp; Mr. M Z Usman</t>
  </si>
  <si>
    <t>823121407V &amp; 551670309V</t>
  </si>
  <si>
    <t>Auto Progress Holdings (Pvt) Ltd</t>
  </si>
  <si>
    <t>No. 10/3, Sri Gunalankara Mawatha, Dehiwala.</t>
  </si>
  <si>
    <t>NISSAN CARAVAN 2950CC DIESEL</t>
  </si>
  <si>
    <t>VWE25-221600</t>
  </si>
  <si>
    <t>ZD30-293172K</t>
  </si>
  <si>
    <t>ABL/LE/HO/15/00742</t>
  </si>
  <si>
    <t>Mr. E I Deane</t>
  </si>
  <si>
    <t>883111656V</t>
  </si>
  <si>
    <t>No. 342A, Dalupitiya Road, Akbar Town, Wattala.</t>
  </si>
  <si>
    <t>Mr. S R Deane</t>
  </si>
  <si>
    <t>871771626V</t>
  </si>
  <si>
    <t>MA3EUA61S00593990</t>
  </si>
  <si>
    <t>F8DN5376424</t>
  </si>
  <si>
    <t>AB/IJ/LDS/15/002</t>
  </si>
  <si>
    <t>Mr. S M Ilyas</t>
  </si>
  <si>
    <t>890673961V</t>
  </si>
  <si>
    <t>No. 188/15A, R A De Mel Mawatha, Kollupitiya, Colombo 03.</t>
  </si>
  <si>
    <t>Mr. M J Assim</t>
  </si>
  <si>
    <t>753650733V</t>
  </si>
  <si>
    <t>House of Abaya</t>
  </si>
  <si>
    <t>No. 204, Matale Road, Akurana, Kandy.</t>
  </si>
  <si>
    <t>HONDA FIT DAA GP1</t>
  </si>
  <si>
    <t>GP1-1207619</t>
  </si>
  <si>
    <t>LDA-MF6-5207611</t>
  </si>
  <si>
    <t>AB/IJ/KUL/15/043</t>
  </si>
  <si>
    <t>SAMSUDEEN MOHAMMADU NISTHAR</t>
  </si>
  <si>
    <t>790941594V</t>
  </si>
  <si>
    <t>NO.06,ROYAL PARK ,KAHATAGAHAMADA,SIYAMBALAGASKOTUWA</t>
  </si>
  <si>
    <t xml:space="preserve">WIJESURIYA MUDIYANSELAGE PRIYANTHA GUNASIRI </t>
  </si>
  <si>
    <t>681160124V</t>
  </si>
  <si>
    <t>10.04.2015</t>
  </si>
  <si>
    <t>One Million One Hundred  Thousand  and Cents Zero</t>
  </si>
  <si>
    <t>AB/IJ/KW/15/00014</t>
  </si>
  <si>
    <t>Mr. M I M A Rauf</t>
  </si>
  <si>
    <t>633603154V</t>
  </si>
  <si>
    <t>No. 181, Beach Road, New Kattankudy 03.</t>
  </si>
  <si>
    <t>Mr. A L M Jawfer &amp; Mr. M Y Rahumathullah</t>
  </si>
  <si>
    <t>682950293V &amp; 631572375V</t>
  </si>
  <si>
    <t>BAJAJ PULSAR 150 UG 4.5 DTSi AW</t>
  </si>
  <si>
    <t>MD2A11CZ8FWA40685</t>
  </si>
  <si>
    <t>DHZWFA01487</t>
  </si>
  <si>
    <t>AB/IJA/025/2015/017</t>
  </si>
  <si>
    <t>Mr. M F S A Mohamed</t>
  </si>
  <si>
    <t>811810908V</t>
  </si>
  <si>
    <t>No. 92/2, Resevoir Road, Pompei Kelei, Ratnapura.</t>
  </si>
  <si>
    <t>Mr. M N M Silmi</t>
  </si>
  <si>
    <t>811563145V</t>
  </si>
  <si>
    <t>ME4JF395DF8000416</t>
  </si>
  <si>
    <t>JF39E80101565</t>
  </si>
  <si>
    <t>ABL/LE/HO/15/00747</t>
  </si>
  <si>
    <t>Mr. M R M Farhan</t>
  </si>
  <si>
    <t>870130546V</t>
  </si>
  <si>
    <t>No. E1 4/3, Rajapokuna Mawatha, Colomobo 10.</t>
  </si>
  <si>
    <t>Mr. A R M Auff</t>
  </si>
  <si>
    <t>532272238V</t>
  </si>
  <si>
    <t>HONDA FIT HYBRID</t>
  </si>
  <si>
    <t>GP5-3204099</t>
  </si>
  <si>
    <t>LEB-H1-4405107</t>
  </si>
  <si>
    <t>AB/IJ/NEG/15/0023</t>
  </si>
  <si>
    <t>Mr. D L R A Kumara &amp; Mrs. A G R Chandani</t>
  </si>
  <si>
    <t>731091277V &amp; 786663067V</t>
  </si>
  <si>
    <t>No. 200/55, Pubudu Mawatha, Kasagahawatta, Kotugoda.</t>
  </si>
  <si>
    <t>Ms. G V Yogeswaran</t>
  </si>
  <si>
    <t>No. 45/9/Z/1, Station Road, Kapuwattam, Ja Ela.</t>
  </si>
  <si>
    <t>TOYOTA VITZ KSP 90</t>
  </si>
  <si>
    <t>WP KO-1843</t>
  </si>
  <si>
    <t>KSP905124960</t>
  </si>
  <si>
    <t>1KR-0642786</t>
  </si>
  <si>
    <t>AB/IJ/DE/15/374</t>
  </si>
  <si>
    <t>Mr. A J M Faiz</t>
  </si>
  <si>
    <t>612180725X</t>
  </si>
  <si>
    <t>A-G2, Dissanayake Flats, Maligawatta, Colombo 10.</t>
  </si>
  <si>
    <t xml:space="preserve">na </t>
  </si>
  <si>
    <t>NISSAN CARAVAN</t>
  </si>
  <si>
    <t>VWE25-222543</t>
  </si>
  <si>
    <t>ZD30-301162K</t>
  </si>
  <si>
    <t>ABL/ST/LE/15/014</t>
  </si>
  <si>
    <t>Mr. M T M A Shafraz</t>
  </si>
  <si>
    <t>861261654V</t>
  </si>
  <si>
    <t>No. 335, Ududeniya, Marassana.</t>
  </si>
  <si>
    <t>Mr. A M S Hameed</t>
  </si>
  <si>
    <t>603082478V</t>
  </si>
  <si>
    <t>No. 25/8/6, Galle Road, Colombo 06.</t>
  </si>
  <si>
    <t>Mrs. S G A W F Sajira</t>
  </si>
  <si>
    <t>717181611V</t>
  </si>
  <si>
    <t>MERCEDES BENZ E300</t>
  </si>
  <si>
    <t>MERCEDES BENZ</t>
  </si>
  <si>
    <t>WDD2120982B159769</t>
  </si>
  <si>
    <t>65192432713762</t>
  </si>
  <si>
    <t>AB/IJ/HO/15/00736</t>
  </si>
  <si>
    <t>Mr. M A M Amjad</t>
  </si>
  <si>
    <t>711622063V</t>
  </si>
  <si>
    <t>No. 71, Ketawalamulla Lane, Colombo 09.</t>
  </si>
  <si>
    <t>Mr. M F N M Shafraz</t>
  </si>
  <si>
    <t>792992587V</t>
  </si>
  <si>
    <t>Shaaz International Holdings (Pvt) Ltd</t>
  </si>
  <si>
    <t>No. 67, Dematagoda Road, Colombo 09.</t>
  </si>
  <si>
    <t>DAIHATSU EBD-S321V HIJET</t>
  </si>
  <si>
    <t>S321V-0239552</t>
  </si>
  <si>
    <t>KF-G744033</t>
  </si>
  <si>
    <t>AB/IJ/PT/15/00466</t>
  </si>
  <si>
    <t>Mr. M M Jameel</t>
  </si>
  <si>
    <t>862423283V</t>
  </si>
  <si>
    <t>No. 36/12, De Mel Mawatha, Nawala Road, Koswtte, Rajagiriya.</t>
  </si>
  <si>
    <t>Mr. M S M Fahim &amp; Mr. S M Irfan</t>
  </si>
  <si>
    <t>710092052V &amp; 823604335V</t>
  </si>
  <si>
    <t>HERO HUNK DOUBLE DISC</t>
  </si>
  <si>
    <t>MBLKC13EGFGD00014</t>
  </si>
  <si>
    <t>KC13EFFGD00035</t>
  </si>
  <si>
    <t>AB/LEA/PUT/15/059</t>
  </si>
  <si>
    <t>Mr. M I I M Marikkar</t>
  </si>
  <si>
    <t>850020639V</t>
  </si>
  <si>
    <t>No. 11, Main Street, Puttalam.</t>
  </si>
  <si>
    <t>Mr. M M Iqbal &amp; Mr. M I I Azeez</t>
  </si>
  <si>
    <t>462241712V &amp; 813403374V</t>
  </si>
  <si>
    <t>Carzone (Pvt) Ltd</t>
  </si>
  <si>
    <t>NHP10-6373561</t>
  </si>
  <si>
    <t>1NZ-1LM-7418521</t>
  </si>
  <si>
    <t>AB/IJA/025/2015/018</t>
  </si>
  <si>
    <t>Mr. M S M Saruj</t>
  </si>
  <si>
    <t>770951216V</t>
  </si>
  <si>
    <t>No. 80, Main Street, Kuruvita.</t>
  </si>
  <si>
    <t>Mr. M S M Shafarullah &amp; Mr. M S M Shamil</t>
  </si>
  <si>
    <t>872530592V &amp; 942970188V</t>
  </si>
  <si>
    <t>Ms. D D S Jayawardena</t>
  </si>
  <si>
    <t>No. 108/4, Samagipura Mawatha, Wattegedara Road, Maharagama.</t>
  </si>
  <si>
    <t>TOYOTA DBA NZE141 AXIO</t>
  </si>
  <si>
    <t>WP KO-8239</t>
  </si>
  <si>
    <t>NZE1416112448</t>
  </si>
  <si>
    <t>1NZ-D353781</t>
  </si>
  <si>
    <t>AB/IJ/SM/15/00008</t>
  </si>
  <si>
    <t>Mr. A R M Mahir</t>
  </si>
  <si>
    <t>691540634V</t>
  </si>
  <si>
    <t>Kal 3rd Road, Karuwaddukkal 03, Sammanthurai.</t>
  </si>
  <si>
    <t>MALA351ALFM390428</t>
  </si>
  <si>
    <t>G3HAFM351371</t>
  </si>
  <si>
    <t>AB/IJ/BR/15/00014</t>
  </si>
  <si>
    <t>Mrs. J Jakkiya</t>
  </si>
  <si>
    <t>756380222V</t>
  </si>
  <si>
    <t>No. 736, Hospital Road, Eravur 03.</t>
  </si>
  <si>
    <t>Mr. P M A Nazeer</t>
  </si>
  <si>
    <t>653413106V</t>
  </si>
  <si>
    <t>Mr. A M Rafeek</t>
  </si>
  <si>
    <t>Punnakuda Road, Eravur.</t>
  </si>
  <si>
    <t>NW GS-7425</t>
  </si>
  <si>
    <t>LH103-1027657</t>
  </si>
  <si>
    <t>3L-4178369</t>
  </si>
  <si>
    <t>AB/IJ/DE/15/375</t>
  </si>
  <si>
    <t>Mr. A G Muhammad</t>
  </si>
  <si>
    <t>680312230V</t>
  </si>
  <si>
    <t>No. 199, Old Moor Street, Colombo 12.</t>
  </si>
  <si>
    <t>Mr. S Mohamed</t>
  </si>
  <si>
    <t>780960167V</t>
  </si>
  <si>
    <t>GP5-3063858</t>
  </si>
  <si>
    <t>LEB-H1-3069849</t>
  </si>
  <si>
    <t>AB/IJA/025/2015/014</t>
  </si>
  <si>
    <t>Mr. M Y M I Yehiya</t>
  </si>
  <si>
    <t>851580794V</t>
  </si>
  <si>
    <t>No. 134/2, Colombo Road, Ratnapura.</t>
  </si>
  <si>
    <t>Mr. M Y M Irham</t>
  </si>
  <si>
    <t>642920266X</t>
  </si>
  <si>
    <t>TOYOTA AXIO DAA-NKE165</t>
  </si>
  <si>
    <t>NKE165-7095783</t>
  </si>
  <si>
    <t>1NZ-1LM-R248245</t>
  </si>
  <si>
    <t>AKU/LE/2015/32</t>
  </si>
  <si>
    <t>Mr. S M M Mazoomy</t>
  </si>
  <si>
    <t>751140126V</t>
  </si>
  <si>
    <t>No. 105/B/2, Dematagahamula Tenna, Akurana.</t>
  </si>
  <si>
    <t>Mr. D G S M M Zarook</t>
  </si>
  <si>
    <t>562211357V</t>
  </si>
  <si>
    <t>SUZUKI EBD DA64V</t>
  </si>
  <si>
    <t>DA64V-462456</t>
  </si>
  <si>
    <t>K6A-8541286</t>
  </si>
  <si>
    <t>AB/IJ/PT/15/00472</t>
  </si>
  <si>
    <t>Textures</t>
  </si>
  <si>
    <t>WA200797</t>
  </si>
  <si>
    <t>No. 171/4, W A Silva Mawatha, Colombo 06.</t>
  </si>
  <si>
    <t>Mr. M S Yoonus</t>
  </si>
  <si>
    <t>850230838V</t>
  </si>
  <si>
    <t>Ali International Marketing (Pvt) Ltd</t>
  </si>
  <si>
    <t>No. 50A, S De S Jayasinghe Mawatha, Kalubowila.</t>
  </si>
  <si>
    <t>SUZUKY EVERY HBD DA64V</t>
  </si>
  <si>
    <t>DA64V-866122</t>
  </si>
  <si>
    <t>K6A-9381590</t>
  </si>
  <si>
    <t>ABL/LE/HO/15/00751</t>
  </si>
  <si>
    <t>Mr. S M M Fazeel</t>
  </si>
  <si>
    <t>721031624V</t>
  </si>
  <si>
    <t>No.107/12A, Rabel Place, Dehiwala.</t>
  </si>
  <si>
    <t>GP5-3205388</t>
  </si>
  <si>
    <t>LEB-H1-4406597</t>
  </si>
  <si>
    <t>ABL/LE/PUT/15/060</t>
  </si>
  <si>
    <t>Mr. B H M Infark</t>
  </si>
  <si>
    <t>742130100V</t>
  </si>
  <si>
    <t>No. 01, Main Street, Puttalam.</t>
  </si>
  <si>
    <t>Tharanga Enterprises</t>
  </si>
  <si>
    <t>Kandy Road, Mawathagama.</t>
  </si>
  <si>
    <t>TOYOTA DAA ZWR80G ESQUIRE</t>
  </si>
  <si>
    <t>ZWR80-0072239</t>
  </si>
  <si>
    <t>2ZR-5JM-6272644</t>
  </si>
  <si>
    <t>AB/IJ/DE/15/376</t>
  </si>
  <si>
    <t>Mr. M R M Dhailamy</t>
  </si>
  <si>
    <t>730413602V</t>
  </si>
  <si>
    <t>No. 172/1, Dhaluggala, Malwana.</t>
  </si>
  <si>
    <t>Mr. I H Farook</t>
  </si>
  <si>
    <t>631740960V</t>
  </si>
  <si>
    <t>Sampath Group (Pvt) Ltd</t>
  </si>
  <si>
    <t>No. 24, Kolonnawa Junction, Kolonnawa.</t>
  </si>
  <si>
    <t>MH44S-114923</t>
  </si>
  <si>
    <t>R06A-WA04A-A626093</t>
  </si>
  <si>
    <t>AB/IJA/025/2015/019</t>
  </si>
  <si>
    <t>Mr. M I R Hassan</t>
  </si>
  <si>
    <t>891551002V</t>
  </si>
  <si>
    <t>No. 44, Indiriligoda, Maggona.</t>
  </si>
  <si>
    <t>Mr. M S M Zamsan</t>
  </si>
  <si>
    <t>742610250V</t>
  </si>
  <si>
    <t>RU3-1074629</t>
  </si>
  <si>
    <t>LEB-H1-3874707</t>
  </si>
  <si>
    <t>AB/IJ/MAIN/15/00004</t>
  </si>
  <si>
    <t>Mr. M M M Tharuj</t>
  </si>
  <si>
    <t>720300745V</t>
  </si>
  <si>
    <t>No. 196/B/2, Quarry Road, Dehiwala.</t>
  </si>
  <si>
    <t>Mr. M M Azhaar</t>
  </si>
  <si>
    <t>813384493V</t>
  </si>
  <si>
    <t>MA3ETDE1S00188501</t>
  </si>
  <si>
    <t>K10BN1841120</t>
  </si>
  <si>
    <t>MW/2015/MAY/071</t>
  </si>
  <si>
    <t>Mr. M B M Imthiyas</t>
  </si>
  <si>
    <t>742240657V</t>
  </si>
  <si>
    <t>No. 27/2, Ibrahim Mawatha, Mawanella.</t>
  </si>
  <si>
    <t>Mr. M F M Rismi &amp; Mr. M M M Riswan</t>
  </si>
  <si>
    <t>732170286V &amp; 731700516V</t>
  </si>
  <si>
    <t>M J Enterprises</t>
  </si>
  <si>
    <t>No. 436, Beligammana, Mawanella.</t>
  </si>
  <si>
    <t>DA64V-498132</t>
  </si>
  <si>
    <t>K6A-8751873</t>
  </si>
  <si>
    <t>AB/IJ/GM/15/023</t>
  </si>
  <si>
    <t>Mr. M R M Ramzi</t>
  </si>
  <si>
    <t>833063006V</t>
  </si>
  <si>
    <t>No. 8/B, Daskara, Muruthagahamula.</t>
  </si>
  <si>
    <t>Mr. M R M Rishad</t>
  </si>
  <si>
    <t>752320250V</t>
  </si>
  <si>
    <t>Komaki Trading (Pvt) Ltd</t>
  </si>
  <si>
    <t>No. 201, Appallagoda Road, Watadeniya, Gampola.</t>
  </si>
  <si>
    <t>NHP10-6157807</t>
  </si>
  <si>
    <t>1NZ-1LM-6671729</t>
  </si>
  <si>
    <t>AB/IJ/LDS/15/003</t>
  </si>
  <si>
    <t>Mr. M F Amith</t>
  </si>
  <si>
    <t>683111481V</t>
  </si>
  <si>
    <t>No. 121/1B, Delgahawatta, Salamulla, Kolonnawa.</t>
  </si>
  <si>
    <t>Mrs. F H Malik</t>
  </si>
  <si>
    <t>876070324V</t>
  </si>
  <si>
    <t>MA3ETDE1S00188900</t>
  </si>
  <si>
    <t>K10BN1841519</t>
  </si>
  <si>
    <t>AB/IJ/KY/15/0036</t>
  </si>
  <si>
    <t>Mr. M S Cassim &amp; Mrs. M T F Rikaza</t>
  </si>
  <si>
    <t>650691962V &amp; 765071119V</t>
  </si>
  <si>
    <t>No. 147/6, Bahirawakanda Path, Kandy.</t>
  </si>
  <si>
    <t>New Global Trading (Pvt) Ltd</t>
  </si>
  <si>
    <t>No. 177, Kandy Road, Matale.</t>
  </si>
  <si>
    <t>GP5-3044739</t>
  </si>
  <si>
    <t>LEB-H1-3044926</t>
  </si>
  <si>
    <t>ABL/LE/HO/15/00753</t>
  </si>
  <si>
    <t>Mr. M S M Sabry</t>
  </si>
  <si>
    <t>731770670V</t>
  </si>
  <si>
    <t>No. 325, Main Street, Panadura.</t>
  </si>
  <si>
    <t>Mrs. F H Sabry</t>
  </si>
  <si>
    <t>805100770V</t>
  </si>
  <si>
    <t>Apollo Enterprises</t>
  </si>
  <si>
    <t>No. 217/11, Mihindugama, Ratnapura.</t>
  </si>
  <si>
    <t>GP5-4000211</t>
  </si>
  <si>
    <t>LEB-H1-4060212</t>
  </si>
  <si>
    <t>AB/IJ/GM/15/0055</t>
  </si>
  <si>
    <t>Mr. R M Fahir</t>
  </si>
  <si>
    <t>840983960V</t>
  </si>
  <si>
    <t>No. 43C, Ugurassapitiya, Katugastota.</t>
  </si>
  <si>
    <t>791090636V</t>
  </si>
  <si>
    <t>Mr. S M Nasiq</t>
  </si>
  <si>
    <t>No. 27/6, Main Street, Redeegama.</t>
  </si>
  <si>
    <t>SG KO-3898</t>
  </si>
  <si>
    <t>NZT260-3009802</t>
  </si>
  <si>
    <t>1NZ-C790243</t>
  </si>
  <si>
    <t>Seven Million One Hundred Fifty  Thousand  and Cents Zero</t>
  </si>
  <si>
    <t>AB/IJ/KY/15/0034</t>
  </si>
  <si>
    <t>M/S Nippon Plastic Industries</t>
  </si>
  <si>
    <t>5/0054</t>
  </si>
  <si>
    <t>Bathalagoda, Ibbagamuwa.</t>
  </si>
  <si>
    <t>Mr. D G G S M M Nizaihar &amp; Mr. S M M Nawas</t>
  </si>
  <si>
    <t>623474550V &amp; 783001055V</t>
  </si>
  <si>
    <t>M/S Chiba Enterprises</t>
  </si>
  <si>
    <t>Kumbalanga Road, Bakmeegolla, Ibbagamuwa, Kurunegala.</t>
  </si>
  <si>
    <t>MAZDA SCRUM EBD DG64V</t>
  </si>
  <si>
    <t>DG64V-422123</t>
  </si>
  <si>
    <t>K6A-8795352</t>
  </si>
  <si>
    <t>AB/IJ/DE/15/334</t>
  </si>
  <si>
    <t>Mr. M M M Shafras</t>
  </si>
  <si>
    <t>820392582V</t>
  </si>
  <si>
    <t>No. 28, Vivekananda Road, Colombo 06.</t>
  </si>
  <si>
    <t>Mr. M U M Vufran &amp; Mrs. F S M Vufran</t>
  </si>
  <si>
    <t>542572060V &amp; 888403531V</t>
  </si>
  <si>
    <t>MA3ETDE1S00188880</t>
  </si>
  <si>
    <t>K10BN1841534</t>
  </si>
  <si>
    <t>AB/IJ/KUL/15/045</t>
  </si>
  <si>
    <t>Mr. S A C M Ahsan &amp; Mrs. J F Sameera</t>
  </si>
  <si>
    <t>810511087V &amp; 868340630V</t>
  </si>
  <si>
    <t>No. 54/C, Haskampola, Siyabalagaskotuwa.</t>
  </si>
  <si>
    <t>Mrs. J F Sanfara</t>
  </si>
  <si>
    <t>827102687V</t>
  </si>
  <si>
    <t>M F A Car Sales (Pvt) Ltd</t>
  </si>
  <si>
    <t>No. 54/3A, 1/1, Prathibimbarama Road, Kalubowila, Dehiwala.</t>
  </si>
  <si>
    <t>SUZUKI EBD DA16T</t>
  </si>
  <si>
    <t>DA16T-102295</t>
  </si>
  <si>
    <t>R06A-1361316</t>
  </si>
  <si>
    <t>AB/IJ/GL/15/00025</t>
  </si>
  <si>
    <t>Mrs. M Z N Fahima &amp; Mr. M A C A Careem</t>
  </si>
  <si>
    <t>758503399V &amp; 642693310V</t>
  </si>
  <si>
    <t>No. 06, 8th Lane, Colombo 03.</t>
  </si>
  <si>
    <t>Mr. A W M Israth</t>
  </si>
  <si>
    <t>802071418V</t>
  </si>
  <si>
    <t>BMW 520D</t>
  </si>
  <si>
    <t>WBA5E52030 G211523</t>
  </si>
  <si>
    <t>AB/IJ/GL/15/00024</t>
  </si>
  <si>
    <t>Mr. H M M H Humam</t>
  </si>
  <si>
    <t>693010292V</t>
  </si>
  <si>
    <t>No. 34/8, Kanampitiya Road, Galle.</t>
  </si>
  <si>
    <t>Mr. A S M Nasmy &amp; Mr. M U M Hasmy</t>
  </si>
  <si>
    <t>692471431V &amp; 720822946V</t>
  </si>
  <si>
    <t>Lanka Ashok Leyland PLC</t>
  </si>
  <si>
    <t>No. 41, Edward Lane,R A De Mel Mawatha, Colombo 03.</t>
  </si>
  <si>
    <t>Lanka Ashok Leyland DOST</t>
  </si>
  <si>
    <t>ASHOK LEYLAND</t>
  </si>
  <si>
    <t>MB1AA22E4FRD95144</t>
  </si>
  <si>
    <t>DFH013614P</t>
  </si>
  <si>
    <t>ABL/LE/HO/15/00757</t>
  </si>
  <si>
    <t>P M Agencies Lanka (Pvt) Ltd</t>
  </si>
  <si>
    <t>No. 69/4, Jayarathna Mawatha, Colombo 06.</t>
  </si>
  <si>
    <t>MAZDA AXELA DAA BYEFP</t>
  </si>
  <si>
    <t>BYEFP-107664</t>
  </si>
  <si>
    <t>PE-MG-20483315</t>
  </si>
  <si>
    <t>ABL/LE/HO/15/00749</t>
  </si>
  <si>
    <t>Uniken Lanka Ltd</t>
  </si>
  <si>
    <t>PB1255</t>
  </si>
  <si>
    <t>No. 51A, Sri Sangaraja Mawatha, Colombo 10.</t>
  </si>
  <si>
    <t>Mr. S A L M Husair &amp; Mr. S A A Latheef</t>
  </si>
  <si>
    <t>646401240V &amp; 561552010V</t>
  </si>
  <si>
    <t>ISUZU NPR71H-23</t>
  </si>
  <si>
    <t>JAANPR71HE7101636</t>
  </si>
  <si>
    <t>4HG1-318529</t>
  </si>
  <si>
    <t>Car City Motors</t>
  </si>
  <si>
    <t>643401240V &amp; 561552010V</t>
  </si>
  <si>
    <t>Sathosa Motors PLC &amp; Car City Motors</t>
  </si>
  <si>
    <t>No. 25, Vauxhall Street, Colombo 02. &amp; No. 50/1, Kings Court, Kahawatha, Ambatenna, Kandy.</t>
  </si>
  <si>
    <t>AB/IJ/KT/15/00025</t>
  </si>
  <si>
    <t>Mr. M Rikaz</t>
  </si>
  <si>
    <t>820820150V</t>
  </si>
  <si>
    <t>RDO, Cross Road, Valaichchenai.</t>
  </si>
  <si>
    <t>MAT600284FPC15363</t>
  </si>
  <si>
    <t>475SI72CUYP18367</t>
  </si>
  <si>
    <t>AB/IJ/KY/15/0035</t>
  </si>
  <si>
    <t>Mahir Brothers</t>
  </si>
  <si>
    <t>A17591</t>
  </si>
  <si>
    <t>No. 51, Kurunegala Road, Katugastota.</t>
  </si>
  <si>
    <t>Mr. K G S H M Zawahir</t>
  </si>
  <si>
    <t>593412547V</t>
  </si>
  <si>
    <t>Indra Traders (Pvt) Ltd</t>
  </si>
  <si>
    <t>No. 175, Katugastota Road, Kandy.</t>
  </si>
  <si>
    <t>ISUZU PB-NPR81AR</t>
  </si>
  <si>
    <t>NPR81-7029002</t>
  </si>
  <si>
    <t>4HL1-443136</t>
  </si>
  <si>
    <t>ABL/LE/HO/15/00768</t>
  </si>
  <si>
    <t>Toyota Lanka (private) Limited</t>
  </si>
  <si>
    <t>No. 337, Negombo Road, Wattala.</t>
  </si>
  <si>
    <t>TOYOTA PRIUS</t>
  </si>
  <si>
    <t>JTDK3B350-1583598</t>
  </si>
  <si>
    <t>1NZ-R266006</t>
  </si>
  <si>
    <t>ABL/LE/HO/15/00759</t>
  </si>
  <si>
    <t>Mr. H.N.A.Perera</t>
  </si>
  <si>
    <t>551193047V</t>
  </si>
  <si>
    <t>No. 672/D, Kahawila Road, Dalugama, Kelaniya.</t>
  </si>
  <si>
    <t>Mrs. K.B.N.D.Perera</t>
  </si>
  <si>
    <t>658292676V</t>
  </si>
  <si>
    <t>MS. P M AGENCIES LANKA (PVT) LTD</t>
  </si>
  <si>
    <t>one</t>
  </si>
  <si>
    <t xml:space="preserve">TOYOTA LAND CRUISER </t>
  </si>
  <si>
    <t>TJR150-0057023</t>
  </si>
  <si>
    <t>2TR-1586090</t>
  </si>
  <si>
    <t>ABL/KAL/BBU/IJ/0010</t>
  </si>
  <si>
    <t>Mr. A L Mahir</t>
  </si>
  <si>
    <t>810052163V</t>
  </si>
  <si>
    <t>No. 478, Bazar 02nd Lane, Sammanthurai 05.</t>
  </si>
  <si>
    <t>Mr. A Azeez</t>
  </si>
  <si>
    <t>722392280V</t>
  </si>
  <si>
    <t>KDH201-0129625</t>
  </si>
  <si>
    <t>1KD-2355628</t>
  </si>
  <si>
    <t>AB/IJ/PT/15/00478</t>
  </si>
  <si>
    <t>Mr. A M Jaleel</t>
  </si>
  <si>
    <t>633380341V</t>
  </si>
  <si>
    <t>No. 751, Bloemendal Road, Colombo 15.</t>
  </si>
  <si>
    <t>Mr. A B M Irshad</t>
  </si>
  <si>
    <t>743270134V</t>
  </si>
  <si>
    <t>KDH201-0165292</t>
  </si>
  <si>
    <t>1KD-2511708</t>
  </si>
  <si>
    <t>AB/IJ/KT/15/00028</t>
  </si>
  <si>
    <t>Mr. A L A Sathath</t>
  </si>
  <si>
    <t>722822234V</t>
  </si>
  <si>
    <t>No. 30, Haneefa Hajiyar Lane, Kattankudy 04.</t>
  </si>
  <si>
    <t>MALA351ALFM390423</t>
  </si>
  <si>
    <t>G3HAF351363</t>
  </si>
  <si>
    <t>ABL/ST/LE/15/015</t>
  </si>
  <si>
    <t>Mr. W A P D Weerasinghe</t>
  </si>
  <si>
    <t>882580415V</t>
  </si>
  <si>
    <t>No. 15/A, Wivekarama Road, Wadduwa.</t>
  </si>
  <si>
    <t>Mr. H M Samaranayake</t>
  </si>
  <si>
    <t>No. 155/23, Dolalauda Gardens, Thalawathugoda.</t>
  </si>
  <si>
    <t>WP KJ-7327</t>
  </si>
  <si>
    <t>MA3EKE41S00317941</t>
  </si>
  <si>
    <t>G13BBN420200</t>
  </si>
  <si>
    <t>ABL/LE/HO/15/00766</t>
  </si>
  <si>
    <t>Mr. D S Batugedara</t>
  </si>
  <si>
    <t>800493633V</t>
  </si>
  <si>
    <t>No. 176/2, Godigamuwa West, Badalgama.</t>
  </si>
  <si>
    <t>Auto Pageant (Pvt) Ltd</t>
  </si>
  <si>
    <t>No. 133/4-A, Pagoda Road, Kotte.</t>
  </si>
  <si>
    <t>SUBARU XV HYBRID DAA-GPE</t>
  </si>
  <si>
    <t>SUBARU</t>
  </si>
  <si>
    <t>GPE-010469</t>
  </si>
  <si>
    <t>FB20-MA1-H913037</t>
  </si>
  <si>
    <t>MW/2015/MAY/075</t>
  </si>
  <si>
    <t>Mr. A M Rajah</t>
  </si>
  <si>
    <t>832100617V</t>
  </si>
  <si>
    <t>No. A/191/A, School Road, Kannattota.</t>
  </si>
  <si>
    <t>Mr. A M Hijah</t>
  </si>
  <si>
    <t>861121240V</t>
  </si>
  <si>
    <t>Mr. A R L M Nawas</t>
  </si>
  <si>
    <t>No. 45/2, Kahataovita, Veyangoda, Nittambuwa.</t>
  </si>
  <si>
    <t>SUZUKI MARUTI</t>
  </si>
  <si>
    <t>WP KQ-4918</t>
  </si>
  <si>
    <t>MA3ECA12S02836662</t>
  </si>
  <si>
    <t>F8BIN4412720</t>
  </si>
  <si>
    <t>AB/IJ/GL/15/00027</t>
  </si>
  <si>
    <t>Mr. R C K Paranavithana</t>
  </si>
  <si>
    <t>722661702V</t>
  </si>
  <si>
    <t>"Devini" Walahanduwa Junction, Anangoda, Galle.</t>
  </si>
  <si>
    <t>Mr. M G G J P De Silva</t>
  </si>
  <si>
    <t>763332519V</t>
  </si>
  <si>
    <t>No. 215E, Galle Road, Pamburana, Matara.</t>
  </si>
  <si>
    <t>MA3EUA61S00627661</t>
  </si>
  <si>
    <t>F8DN5407460</t>
  </si>
  <si>
    <t>ABL/IJ/KLM/15/008</t>
  </si>
  <si>
    <t>Mr. M F Mowsoom</t>
  </si>
  <si>
    <t>840562140V</t>
  </si>
  <si>
    <t>No. 4/2A, Aalim Road, Nintavur 24.</t>
  </si>
  <si>
    <t>MA3EUA61S00644787</t>
  </si>
  <si>
    <t>F8DN5425055</t>
  </si>
  <si>
    <t>AB/IJ/KUR/15/00151</t>
  </si>
  <si>
    <t>Mr. M S K Rahman</t>
  </si>
  <si>
    <t>731391009V</t>
  </si>
  <si>
    <t>No. 41/3, Negombo Road, Kurunegala.</t>
  </si>
  <si>
    <t>Mr. M H M Nisthar</t>
  </si>
  <si>
    <t>600482890V</t>
  </si>
  <si>
    <t>S S Auto Mart</t>
  </si>
  <si>
    <t>No. 1/6A, Ramasinghe Vidyalaya Mawatha, Dalugama, Kelaniya.</t>
  </si>
  <si>
    <t>NHP10-6382674</t>
  </si>
  <si>
    <t>1NZ-1LM-7451869</t>
  </si>
  <si>
    <t>AB/IJ/KT/15/00030</t>
  </si>
  <si>
    <t>Mr. M S M S Sinnalebbe</t>
  </si>
  <si>
    <t>853152196V</t>
  </si>
  <si>
    <t>No. 64/03, Meera Mosque Road, Kattankudy 06.</t>
  </si>
  <si>
    <t>Mr. M I M Sarjoon</t>
  </si>
  <si>
    <t>853601187V</t>
  </si>
  <si>
    <t>MAT483149FYR04092</t>
  </si>
  <si>
    <t>475IDT24CUYS26072</t>
  </si>
  <si>
    <t>ABL/IJ/KLM/15/009</t>
  </si>
  <si>
    <t>Mr. A G Fous</t>
  </si>
  <si>
    <t>741060205V</t>
  </si>
  <si>
    <t>No. 195, Beach Road, Addalaichenai 11.</t>
  </si>
  <si>
    <t>Mr. A M M Ithrees</t>
  </si>
  <si>
    <t>642611135V</t>
  </si>
  <si>
    <t>Mr. M I A Jabbar</t>
  </si>
  <si>
    <t>No. 415A, Market Road, Sainthamaruthu 08.</t>
  </si>
  <si>
    <t>SUZUKI MARUTI ZEN ESTILO VXI</t>
  </si>
  <si>
    <t>EP KG-7821</t>
  </si>
  <si>
    <t>MA3EMDE1S00318876</t>
  </si>
  <si>
    <t>K10BN4133287</t>
  </si>
  <si>
    <t>AB/IJA/025/2015/021</t>
  </si>
  <si>
    <t>Mr. M M M Yezar</t>
  </si>
  <si>
    <t>681750681V</t>
  </si>
  <si>
    <t>No. 306/11, Alabdeen Mawatha, Miriswaththa, Balangoda.</t>
  </si>
  <si>
    <t>Mr. A H Nawas &amp; Mr. I A M Irshad</t>
  </si>
  <si>
    <t>692621913V &amp; 792090966V</t>
  </si>
  <si>
    <t>RU3-1064058</t>
  </si>
  <si>
    <t>LEB-H1-3864124</t>
  </si>
  <si>
    <t>AB/IJ/PT/15/00477</t>
  </si>
  <si>
    <t>Mr. S A A Katheer</t>
  </si>
  <si>
    <t>651976460V</t>
  </si>
  <si>
    <t>No. 20/2, Vijaya Road, Mabola, Wattala.</t>
  </si>
  <si>
    <t>Mr. K M Shukree</t>
  </si>
  <si>
    <t>681940863V</t>
  </si>
  <si>
    <t>NHP10-2138339</t>
  </si>
  <si>
    <t>1NZ-1LM-6547954</t>
  </si>
  <si>
    <t>AB/IJ/KT/15/00029</t>
  </si>
  <si>
    <t>Mr. S M Saburdeen</t>
  </si>
  <si>
    <t>880423460V</t>
  </si>
  <si>
    <t>No. 17, Farm Road, Fareed Town, New Kattankudy 02.</t>
  </si>
  <si>
    <t>Mr. I M Imthiyas</t>
  </si>
  <si>
    <t>903080647V</t>
  </si>
  <si>
    <t>Fawmy Traders</t>
  </si>
  <si>
    <t>No. 337, D S Senanayake Veediya, Kandy.</t>
  </si>
  <si>
    <t>DA64V-823308</t>
  </si>
  <si>
    <t>K6A-9273632</t>
  </si>
  <si>
    <t>AB/IJ/HO/15/00762</t>
  </si>
  <si>
    <t xml:space="preserve">Mr. A F M Farooj </t>
  </si>
  <si>
    <t>830141138V</t>
  </si>
  <si>
    <t>No. 370, Dematagoda Road, Colombo 09.</t>
  </si>
  <si>
    <t>Mr. A F A Fazan</t>
  </si>
  <si>
    <t>830144781V</t>
  </si>
  <si>
    <t>MA3EUA61S00637979</t>
  </si>
  <si>
    <t>F8DN5420511</t>
  </si>
  <si>
    <t>ABL/LE/HO/15/00754</t>
  </si>
  <si>
    <t>Mr. P K M Ajeem</t>
  </si>
  <si>
    <t>770380146V</t>
  </si>
  <si>
    <t>No. 310 A/1, Goongaha Watthe, Enderamulla, Wattala.</t>
  </si>
  <si>
    <t>Mr. S Salahudeen</t>
  </si>
  <si>
    <t>742351394V</t>
  </si>
  <si>
    <t>No. 264, High Level Road, Kirulapana. Colombo 06.</t>
  </si>
  <si>
    <t>NISSAN DBF VM20 VANETTE</t>
  </si>
  <si>
    <t>VM20-014459</t>
  </si>
  <si>
    <t>HR16-033769C</t>
  </si>
  <si>
    <t>ABL/LE/HO/15/00761</t>
  </si>
  <si>
    <t>Mr. M I M Ashif</t>
  </si>
  <si>
    <t>800151023V</t>
  </si>
  <si>
    <t>No. 123/7, Sapumal Place, Rajagiriya.</t>
  </si>
  <si>
    <t>Mr. M Yousuf</t>
  </si>
  <si>
    <t>No. 167/F, Kadawatha Road, Dehiwala.</t>
  </si>
  <si>
    <t>TOYOTA DBA ACA31W RAV 4</t>
  </si>
  <si>
    <t>WP KO-3916</t>
  </si>
  <si>
    <t>ACA31-5018881</t>
  </si>
  <si>
    <t>2AZ-7607784</t>
  </si>
  <si>
    <t>ABL/LE/HO/15/00760</t>
  </si>
  <si>
    <t>Mr. I H Mubarak</t>
  </si>
  <si>
    <t>773660514V</t>
  </si>
  <si>
    <t>No. 30, 1st Lane, Awissawella Road, Wellampitiya.</t>
  </si>
  <si>
    <t>Mr. T F Packeeran</t>
  </si>
  <si>
    <t>861363554V</t>
  </si>
  <si>
    <t>MA3EUA61S00605821</t>
  </si>
  <si>
    <t>F8DN5389435</t>
  </si>
  <si>
    <t>ABL/LE/HO/15/00756</t>
  </si>
  <si>
    <t>Mr. M A A Kareem</t>
  </si>
  <si>
    <t>582913277V</t>
  </si>
  <si>
    <t>No. 07, Iswari Road, Colombo 06.</t>
  </si>
  <si>
    <t>Gamini Motor Traders</t>
  </si>
  <si>
    <t>No. 187 C, Kandy Road, Henpitamulla, Yakkala.</t>
  </si>
  <si>
    <t>TOYOTA COROLLA AXIO HYBRID</t>
  </si>
  <si>
    <t>NKE165-7095069</t>
  </si>
  <si>
    <t>1NZ-1LM-R245990</t>
  </si>
  <si>
    <t>AB/IJ/KY/15/0037</t>
  </si>
  <si>
    <t>Mr. M M M Irshad</t>
  </si>
  <si>
    <t>833562894V</t>
  </si>
  <si>
    <t>No. 42/6, Dumbuluwawa, Hemmathagama.</t>
  </si>
  <si>
    <t>MA3EUA61S00642849</t>
  </si>
  <si>
    <t>F8DN5424779</t>
  </si>
  <si>
    <t>AB/IJ/HO/15/00772</t>
  </si>
  <si>
    <t>Mr. M P M E Prabath</t>
  </si>
  <si>
    <t>871520470V</t>
  </si>
  <si>
    <t>No. 40/8, Kanda Uda Road, Malamulla West, Panadura.</t>
  </si>
  <si>
    <t>Lekhraj Vehicles (Pvt) Ltd</t>
  </si>
  <si>
    <t>No. 258, Galle Road, Colombo 04.</t>
  </si>
  <si>
    <t>NHP10-6134561</t>
  </si>
  <si>
    <t>1NZ-1LM-6607318</t>
  </si>
  <si>
    <t>AB/IJ/GL/15/00028</t>
  </si>
  <si>
    <t>Mr. D G Chinthaka</t>
  </si>
  <si>
    <t>770512069V</t>
  </si>
  <si>
    <t>Dharmawasa, Paragoda, Imaduwa.</t>
  </si>
  <si>
    <t>Mrs. K L A S Kumari</t>
  </si>
  <si>
    <t>775803371V</t>
  </si>
  <si>
    <t>Gonapinuwala Trading Company (Pvt) Ltd</t>
  </si>
  <si>
    <t>No. 290C, Wackwella Road, Galle.</t>
  </si>
  <si>
    <t>TOYOTA AXIO DAA NKE 165</t>
  </si>
  <si>
    <t>NKE165-7099465</t>
  </si>
  <si>
    <t>1NZ-1LM-R258416</t>
  </si>
  <si>
    <t>ABL/LE/HO/15/00764</t>
  </si>
  <si>
    <t>Mr. P L Peiris</t>
  </si>
  <si>
    <t>642942166V</t>
  </si>
  <si>
    <t>No. 73/A, Prathibimbarama Road, Kalubowila, Dehiwala.</t>
  </si>
  <si>
    <t>HONDA DAA GM4</t>
  </si>
  <si>
    <t>GM4-1008240</t>
  </si>
  <si>
    <t>LEB-H1-3398244</t>
  </si>
  <si>
    <t>AKU/LE/2015/34</t>
  </si>
  <si>
    <t>Mr. M B M Fazil</t>
  </si>
  <si>
    <t>701351223V</t>
  </si>
  <si>
    <t>No. 85/A, Kurugoda, Akurana.</t>
  </si>
  <si>
    <t>Mr. M I M Nijamdeen</t>
  </si>
  <si>
    <t>722181077V</t>
  </si>
  <si>
    <t>Mr. A F M Rizvi</t>
  </si>
  <si>
    <t>No. 239, Dematagahamulla, Akurana.</t>
  </si>
  <si>
    <t>TOYOTA CBA NZT240</t>
  </si>
  <si>
    <t>NW KL-4657</t>
  </si>
  <si>
    <t>NZT240-0099063</t>
  </si>
  <si>
    <t>1NZ-C458698</t>
  </si>
  <si>
    <t>KIN/IJA/2015/MAY/05</t>
  </si>
  <si>
    <t>Mr. J M Aslam</t>
  </si>
  <si>
    <t>822602525V</t>
  </si>
  <si>
    <t>Ehuthar Nagar, Kinniya 06.</t>
  </si>
  <si>
    <t>Mr. T M Shafith &amp; Mr. S Mansoor</t>
  </si>
  <si>
    <t>790460960V &amp; 793155310V</t>
  </si>
  <si>
    <t>HONDA CB SHINE</t>
  </si>
  <si>
    <t>ME4JC36PLE7078267</t>
  </si>
  <si>
    <t>JC36E73829701</t>
  </si>
  <si>
    <t>AB/IJ/BR/15/00015</t>
  </si>
  <si>
    <t>Mr. M H M Irshath</t>
  </si>
  <si>
    <t>870792000V</t>
  </si>
  <si>
    <t>No. 530/2, Punnakuda Road, Eravur 03.</t>
  </si>
  <si>
    <t>Mr. A R M Akram</t>
  </si>
  <si>
    <t>922891460V</t>
  </si>
  <si>
    <t>MAT483149FYR04079</t>
  </si>
  <si>
    <t>475IDT24CUYS25768</t>
  </si>
  <si>
    <t>AB/IJA/025/2015/024</t>
  </si>
  <si>
    <t>Mr. I A M Irshad</t>
  </si>
  <si>
    <t>792090966V</t>
  </si>
  <si>
    <t>Ambalanwatte, Atakalanpanna.</t>
  </si>
  <si>
    <t>Mr. A H Nawas</t>
  </si>
  <si>
    <t>692621913V</t>
  </si>
  <si>
    <t>GP5-1018372</t>
  </si>
  <si>
    <t>LEB-H1-1018396</t>
  </si>
  <si>
    <t>AB/IJA/025/2015/023</t>
  </si>
  <si>
    <t>Mr. K S R Khan</t>
  </si>
  <si>
    <t>780952032V</t>
  </si>
  <si>
    <t>Ms. R M C Karunaratne</t>
  </si>
  <si>
    <t>Rasinawatta, Karavita, Udakaravita.</t>
  </si>
  <si>
    <t>TOYOTA CARINA</t>
  </si>
  <si>
    <t>SG JH-3229</t>
  </si>
  <si>
    <t>AT212-0083124</t>
  </si>
  <si>
    <t>5A-J035120</t>
  </si>
  <si>
    <t>AB/IJ/MAIN/15/00011</t>
  </si>
  <si>
    <t>Mr. A R M Siraj</t>
  </si>
  <si>
    <t>723390516V</t>
  </si>
  <si>
    <t>No. 11A, Bodhiraja Mawatha, Dehiwala.</t>
  </si>
  <si>
    <t>Mr. A H M Ashraff</t>
  </si>
  <si>
    <t>650322886V</t>
  </si>
  <si>
    <t>GP1-1224932</t>
  </si>
  <si>
    <t>LDA-MF6-5225042</t>
  </si>
  <si>
    <t>AB/IJ/PT/15/00479</t>
  </si>
  <si>
    <t>Mr. M M Zaheem &amp; Mr. M Z M Inshaf</t>
  </si>
  <si>
    <t>610890865V &amp; 852540184V</t>
  </si>
  <si>
    <t>No. 117/1/2, Meeraniya Street, Colombo 12.</t>
  </si>
  <si>
    <t>Mr. M T M Nawshad</t>
  </si>
  <si>
    <t>791150558V</t>
  </si>
  <si>
    <t>J S Trading</t>
  </si>
  <si>
    <t>No. 395, Negombo Road, Welisara, Ragama.</t>
  </si>
  <si>
    <t>SUZUKI DAA MH44S</t>
  </si>
  <si>
    <t>MH44S-101249</t>
  </si>
  <si>
    <t>R06A-WA04A-A556415</t>
  </si>
  <si>
    <t>ABL/IJ/KLM/15/010</t>
  </si>
  <si>
    <t>Mr. T Mayuran</t>
  </si>
  <si>
    <t>830031081V</t>
  </si>
  <si>
    <t>No. 128, Kiddangi Road, Natpittimunai 06.</t>
  </si>
  <si>
    <t>MA3EUA61S00625898</t>
  </si>
  <si>
    <t>F8DN5408287</t>
  </si>
  <si>
    <t>AB/IJA/025/2015/026</t>
  </si>
  <si>
    <t>Mr. M M M Rilwan</t>
  </si>
  <si>
    <t>920501001V</t>
  </si>
  <si>
    <t>Getanigewatta, Nivithigala.</t>
  </si>
  <si>
    <t>Mr. M H M Sijhan &amp; Mr. M T M Hidar</t>
  </si>
  <si>
    <t>890610013V &amp; 820311370V</t>
  </si>
  <si>
    <t>ME4JF395DF8001409</t>
  </si>
  <si>
    <t>JF39E80102771</t>
  </si>
  <si>
    <t>ABL/LE/HO/15/00683</t>
  </si>
  <si>
    <t>Mr. G P T Costa</t>
  </si>
  <si>
    <t>790930576V</t>
  </si>
  <si>
    <t>Duwegoda, Halkandiwila, Payagala.</t>
  </si>
  <si>
    <t>Mr. T M T Jalil</t>
  </si>
  <si>
    <t>832132217V</t>
  </si>
  <si>
    <t>MA3EUA61S00624921</t>
  </si>
  <si>
    <t>F8DN5407842</t>
  </si>
  <si>
    <t>CM/GAL/2015/MAY/001</t>
  </si>
  <si>
    <t>PV 65543</t>
  </si>
  <si>
    <t>Mr. H M Althaf &amp; Mrs. A F I Shihama</t>
  </si>
  <si>
    <t>742660028V &amp; 788584237V</t>
  </si>
  <si>
    <t>Carbase (Pvt) Ltd</t>
  </si>
  <si>
    <t>No. 36/21, Kethsiri Garden, Perera Place, Dehiwala.</t>
  </si>
  <si>
    <t>MH44S-468278</t>
  </si>
  <si>
    <t>R06A-WA04A-A693680</t>
  </si>
  <si>
    <t>AB/IJA/025/2015/025</t>
  </si>
  <si>
    <t>Mr. M C M Paslim</t>
  </si>
  <si>
    <t>902914536V</t>
  </si>
  <si>
    <t>No. 45/03, Mosque Road, Bandarawatte, Ratnapura.</t>
  </si>
  <si>
    <t>Mr. M S M Wazeer</t>
  </si>
  <si>
    <t>911292513V</t>
  </si>
  <si>
    <t>ME4JF395DF8001314</t>
  </si>
  <si>
    <t>JF39E80102614</t>
  </si>
  <si>
    <t>AB/IJ/KUR/15/0153</t>
  </si>
  <si>
    <t>Mr. M Y M Sajahan</t>
  </si>
  <si>
    <t>750124488V</t>
  </si>
  <si>
    <t>Pannawa, Kobeigane.</t>
  </si>
  <si>
    <t>Mr. M H M Rameez</t>
  </si>
  <si>
    <t>920671985V</t>
  </si>
  <si>
    <t>RU3-1076228</t>
  </si>
  <si>
    <t>LEB-H1-3876285</t>
  </si>
  <si>
    <t>AB/IJ/KT/15/00031</t>
  </si>
  <si>
    <t>Mr. S L M Jiffry</t>
  </si>
  <si>
    <t>823243979V</t>
  </si>
  <si>
    <t>No. 01, Kappal Alim Lane, Kattankudy 03.</t>
  </si>
  <si>
    <t>Mr. A M Jamsith</t>
  </si>
  <si>
    <t>842881552V</t>
  </si>
  <si>
    <t>K H Car Sales</t>
  </si>
  <si>
    <t>No. 10, Main Street, Mancanthoduvai, Batticaloa.</t>
  </si>
  <si>
    <t>GP5-3003298</t>
  </si>
  <si>
    <t>LEB-H1-3003328</t>
  </si>
  <si>
    <t>ABL/LE/HO/15/00774</t>
  </si>
  <si>
    <t>Mr. M S Asnavi</t>
  </si>
  <si>
    <t>811701050V</t>
  </si>
  <si>
    <t>No. 81/7, 7th Lane, Pahalawela Road, Pelawatte.</t>
  </si>
  <si>
    <t>Mr. M M Mahuthoom</t>
  </si>
  <si>
    <t>741571277V</t>
  </si>
  <si>
    <t>Nikini Auto Trading (Pvt) Ltd</t>
  </si>
  <si>
    <t>No. 8/3/2, 3rd Floor, Asset Arcade Building, Bristol Street, Colombo 01.</t>
  </si>
  <si>
    <t>NHP10-6381975</t>
  </si>
  <si>
    <t>1NZ-1LM-7449640</t>
  </si>
  <si>
    <t>AB/IJ/HO/15/00775</t>
  </si>
  <si>
    <t xml:space="preserve">Mr. H F M Farees </t>
  </si>
  <si>
    <t>800702160V</t>
  </si>
  <si>
    <t>No. 104, Hill Street, Kalutara South.</t>
  </si>
  <si>
    <t>Mr. A H M Mohideen</t>
  </si>
  <si>
    <t>830290362V</t>
  </si>
  <si>
    <t>TOYOTA HIACE KDH-201</t>
  </si>
  <si>
    <t>KDH201-0165970</t>
  </si>
  <si>
    <t>1KD-2514595</t>
  </si>
  <si>
    <t>AB/IJ/PT/15/00476</t>
  </si>
  <si>
    <t>Global Trading and Marketing (Pvt) Ltd</t>
  </si>
  <si>
    <t>PV 62559</t>
  </si>
  <si>
    <t>No. 27/1, Kalyanigangarama Road, Colombo 15.</t>
  </si>
  <si>
    <t>Mr. M K M Rifaz &amp; Mr. M K M Riyaz</t>
  </si>
  <si>
    <t>710752923V &amp; 762310716X</t>
  </si>
  <si>
    <t>TOYOTA DAA-AVU65W</t>
  </si>
  <si>
    <t>AVU65-0027403</t>
  </si>
  <si>
    <t>2AR-2JM-1258377</t>
  </si>
  <si>
    <t>AB/IJ/KT/15/00032</t>
  </si>
  <si>
    <t>Mr. A I M Jameel</t>
  </si>
  <si>
    <t>680603073V</t>
  </si>
  <si>
    <t>No. 540, Kaburady Road, Kattankudy 01.</t>
  </si>
  <si>
    <t>Mr. S H M Mahir</t>
  </si>
  <si>
    <t>742710807V</t>
  </si>
  <si>
    <t>No. 112/01, 5th Lane, Kaburady Road, Kattankudy 01.</t>
  </si>
  <si>
    <t>TOYOTA KR KDH200V</t>
  </si>
  <si>
    <t>SG PE-5805</t>
  </si>
  <si>
    <t>KDH200-0075469</t>
  </si>
  <si>
    <t>2KD-1621758</t>
  </si>
  <si>
    <t>ABL/LE/HO/15/00771</t>
  </si>
  <si>
    <t>Mr. M Z A Nuhman</t>
  </si>
  <si>
    <t>810520159V</t>
  </si>
  <si>
    <t>No. 25, Grero Place, Pamankada, Colombo 06.</t>
  </si>
  <si>
    <t>GP5-3205367</t>
  </si>
  <si>
    <t>LEB-H1-4406578</t>
  </si>
  <si>
    <t>AB/IJ/SM/15/00004</t>
  </si>
  <si>
    <t>Mr. Y B M Ismail &amp; Mrs. M A N Inafa</t>
  </si>
  <si>
    <t>750131875V &amp; 807723855</t>
  </si>
  <si>
    <t>No. 03, Mal 8th Lane, Sammanthurai.</t>
  </si>
  <si>
    <t>SUZUKI ALTO LXI</t>
  </si>
  <si>
    <t>MA3EUA61S00643411</t>
  </si>
  <si>
    <t>F8DN5425727</t>
  </si>
  <si>
    <t>ME4JF395DF8001794</t>
  </si>
  <si>
    <t>JF39E80103149</t>
  </si>
  <si>
    <t>AB/IJ/PT/15/00480</t>
  </si>
  <si>
    <t>Mr. M R A Sattar</t>
  </si>
  <si>
    <t>770210020V</t>
  </si>
  <si>
    <t>No. 181/2, W A Silva Mawatha, Colombo 06.</t>
  </si>
  <si>
    <t>Mr. M I Jabir &amp; Mr. M A A Sattar</t>
  </si>
  <si>
    <t>731960259V &amp; 670661520V</t>
  </si>
  <si>
    <t>MITSUBISHI OUTLANDER</t>
  </si>
  <si>
    <t>GG2W-105535</t>
  </si>
  <si>
    <t>4B11-S61-Y61-PH3533</t>
  </si>
  <si>
    <t>AB/IJ/GM/15/0062</t>
  </si>
  <si>
    <t>Mr. A L A Wadood</t>
  </si>
  <si>
    <t>673213863V</t>
  </si>
  <si>
    <t>No. 191/2, Watadeniya, Gampola.</t>
  </si>
  <si>
    <t>Mr. A L M Ramzan</t>
  </si>
  <si>
    <t>713240966V</t>
  </si>
  <si>
    <t>DA64V-910057</t>
  </si>
  <si>
    <t>K6A-9252227</t>
  </si>
  <si>
    <t>ABL/LE/HO/15/00770</t>
  </si>
  <si>
    <t>Mr. M N M Hajmeer</t>
  </si>
  <si>
    <t>812450310V</t>
  </si>
  <si>
    <t>No. 25/9, Nawaloka Garden, Kandy Road, Peliyagoda.</t>
  </si>
  <si>
    <t>Mr. A J M Faris</t>
  </si>
  <si>
    <t>681341641V</t>
  </si>
  <si>
    <t>Sonnac Bidding Centre (Pvt) Ltd</t>
  </si>
  <si>
    <t>No. L 5, East Low Block, WTC, Colombo 01.</t>
  </si>
  <si>
    <t>TRJ150-0048256</t>
  </si>
  <si>
    <t>2TR-1490243</t>
  </si>
  <si>
    <t>TRJ150-0057023</t>
  </si>
  <si>
    <t>ABL/LE/HO/15/00740</t>
  </si>
  <si>
    <t>Mrs. S M Hasna</t>
  </si>
  <si>
    <t>856423441V</t>
  </si>
  <si>
    <t>No. 30/1F, Longden Place, Colombo 07.</t>
  </si>
  <si>
    <t>MA3ETDE1S00188577</t>
  </si>
  <si>
    <t>K10BN1841229</t>
  </si>
  <si>
    <t>AB/IJ/BR/15/00000</t>
  </si>
  <si>
    <t>773420017V</t>
  </si>
  <si>
    <t>No. C1/3, Nooraniya Flats Maligawatte, Colombo 10.</t>
  </si>
  <si>
    <t>Mr. A H M Maheer</t>
  </si>
  <si>
    <t>563210087V</t>
  </si>
  <si>
    <t>No. 212, Negombo Road, Peliyagoda.</t>
  </si>
  <si>
    <t>MBLKC12ELFGB00716</t>
  </si>
  <si>
    <t>KC12EFFGB01438</t>
  </si>
  <si>
    <t>Mr. S M P S Bandara</t>
  </si>
  <si>
    <t>Meegahamulapitiya Estate, Welamitiyawa, Narammala.</t>
  </si>
  <si>
    <t>Mr. G K K Lional &amp; Mr. K Amalrathne</t>
  </si>
  <si>
    <t>612891788V &amp; 722223705V</t>
  </si>
  <si>
    <t>No. 463/A, Madampe Road, Kuliyapitiya.</t>
  </si>
  <si>
    <t>MA3EUA61S00618168</t>
  </si>
  <si>
    <t>F8DN5400449</t>
  </si>
  <si>
    <t>ABL/LE/HO/15/00767</t>
  </si>
  <si>
    <t>Mr. S H S M Ushan</t>
  </si>
  <si>
    <t>881131285V</t>
  </si>
  <si>
    <t>R B 150, Maligawatta Place, Colombo 10.</t>
  </si>
  <si>
    <t>Mr. M S M Rizwan</t>
  </si>
  <si>
    <t>731810133V</t>
  </si>
  <si>
    <t>No. 185, Union Place, Colombo 02.</t>
  </si>
  <si>
    <t>YAMAHA FZ S</t>
  </si>
  <si>
    <t>ABL/LE/HO/15/00773</t>
  </si>
  <si>
    <t>Fantasia Elastics (Pvt) Ltd</t>
  </si>
  <si>
    <t>PV7964</t>
  </si>
  <si>
    <t>No. 07, Post Master Place, Off Templers Road, Mount Lavinia.</t>
  </si>
  <si>
    <t>Mr. H Ashraff &amp; Mr. M M A Marikar</t>
  </si>
  <si>
    <t>663560948V &amp; 701912586V</t>
  </si>
  <si>
    <t>T A International</t>
  </si>
  <si>
    <t>No. 10B, Vihara Road, Matale.</t>
  </si>
  <si>
    <t>MAZDA BONGO</t>
  </si>
  <si>
    <t>SKP2V-101485</t>
  </si>
  <si>
    <t>L8-20286122</t>
  </si>
  <si>
    <t>AB/IJ/GM/15/0059</t>
  </si>
  <si>
    <t>Mr. M N M Faizer</t>
  </si>
  <si>
    <t>780350113V</t>
  </si>
  <si>
    <t>No. 49/A, Dehiyanga South, Muruthalawa.</t>
  </si>
  <si>
    <t>Mr. M N M Aroos</t>
  </si>
  <si>
    <t>850640807V</t>
  </si>
  <si>
    <t>RU3-1065399</t>
  </si>
  <si>
    <t>LEB-H1-3865453</t>
  </si>
  <si>
    <t>AB/IJ/DE/15/380</t>
  </si>
  <si>
    <t>Mr. K V U P Perera</t>
  </si>
  <si>
    <t>710450269V</t>
  </si>
  <si>
    <t>No. 268/15A, 4th Lane, Attidiya, Dehiwala.</t>
  </si>
  <si>
    <t>Mr. A A Prasanna &amp; Mr. W P P Fernando</t>
  </si>
  <si>
    <t>811440418V &amp; 700553214V</t>
  </si>
  <si>
    <t>Mr. K G Jayawardena</t>
  </si>
  <si>
    <t>No. 234A, Kanatta Road, Battaramulla.</t>
  </si>
  <si>
    <t>WP KV-1434</t>
  </si>
  <si>
    <t>GP1-1089009</t>
  </si>
  <si>
    <t>LDA-MF6-5089033</t>
  </si>
  <si>
    <t>Mr. S A M Shiyam</t>
  </si>
  <si>
    <t>820491700V</t>
  </si>
  <si>
    <t>ABL/LE/HO/15/00780</t>
  </si>
  <si>
    <t>Mr. M N M Irshad</t>
  </si>
  <si>
    <t>872920030V</t>
  </si>
  <si>
    <t>No. 40/9A, Ambagaha Junction, Gothatuwa.</t>
  </si>
  <si>
    <t>Mr. H M M Irshad</t>
  </si>
  <si>
    <t>830192158V</t>
  </si>
  <si>
    <t>Hima Holdings (Pvt) Ltd</t>
  </si>
  <si>
    <t>GP5-3037595</t>
  </si>
  <si>
    <t>LEB-H1-3037761</t>
  </si>
  <si>
    <t>ABL/LE/HO/15/00769</t>
  </si>
  <si>
    <t>Mr. H M Ruknudeen</t>
  </si>
  <si>
    <t>683090905V</t>
  </si>
  <si>
    <t>No. 373/12B, Tharanga Lane, Warana Road, Thihariya.</t>
  </si>
  <si>
    <t>Mr. H M Ashfir</t>
  </si>
  <si>
    <t>831170522V</t>
  </si>
  <si>
    <t>Samurai Auto Traders</t>
  </si>
  <si>
    <t>No. 347-A, Galle Road, Colombo 03.</t>
  </si>
  <si>
    <t>NHP10-6369409</t>
  </si>
  <si>
    <t>1NZ-1LM-7403807</t>
  </si>
  <si>
    <t>AB/IJ/KUR/15/00154</t>
  </si>
  <si>
    <t>Mr. S H M Mahroof &amp; Mrs. S T S Zaneem</t>
  </si>
  <si>
    <t>690200694V &amp; 677111194V</t>
  </si>
  <si>
    <t>No. 5/60, Bulanawewa, Dewahuwa.</t>
  </si>
  <si>
    <t>Mr. A C A Careem</t>
  </si>
  <si>
    <t>No. 208/1, Kuttikarali, Kinniya 05.</t>
  </si>
  <si>
    <t>NISSAN UA FB15 SUNNY</t>
  </si>
  <si>
    <t>EP KI-4178</t>
  </si>
  <si>
    <t>FB15-407924</t>
  </si>
  <si>
    <t>QG15-255018B</t>
  </si>
  <si>
    <t>AB/IJ/KT/15/00033</t>
  </si>
  <si>
    <t>Mr. M I Issadeen &amp; Mr. I M Imthiyas</t>
  </si>
  <si>
    <t>611642237V &amp; 903080647V</t>
  </si>
  <si>
    <t>No. 21, Ajantha Lane, Kattankudy 02.</t>
  </si>
  <si>
    <t>Roomy Trading Co.</t>
  </si>
  <si>
    <t>No. 286B, Katugastota Road, Kandy.</t>
  </si>
  <si>
    <t>DA64V-532396</t>
  </si>
  <si>
    <t>K6A-8925725</t>
  </si>
  <si>
    <t>AB/IJ/PT/15/00482</t>
  </si>
  <si>
    <t>A P Enterprises</t>
  </si>
  <si>
    <t>WA 84793</t>
  </si>
  <si>
    <t>No. 47, Sri Sivananda Street, Colombo 13.</t>
  </si>
  <si>
    <t>Ideal Motors (Pvt) Ltd</t>
  </si>
  <si>
    <t>No. 175/C/1, Aluthgama, Bogamuwa, Yakkala.</t>
  </si>
  <si>
    <t>MAXXIMO PLUS VX 2WD</t>
  </si>
  <si>
    <t>MAXXIMO</t>
  </si>
  <si>
    <t>MA1FA2HRRF6D26521</t>
  </si>
  <si>
    <t>HRF6D18097</t>
  </si>
  <si>
    <t>AB/IJ/SM/15/00005</t>
  </si>
  <si>
    <t>Mr. M H M Farook &amp; Mrs. K L R Saleema</t>
  </si>
  <si>
    <t>581070470V &amp; 566981459V</t>
  </si>
  <si>
    <t>Alivanniyar Road, U.K. Valavu, Karuwaddukal-03, Sammanthurai.</t>
  </si>
  <si>
    <t>MA3EUA61S00638273</t>
  </si>
  <si>
    <t>F8DN5420869</t>
  </si>
  <si>
    <t>AB/IJ/OD/15/00015</t>
  </si>
  <si>
    <t>Mr. H S W Akram</t>
  </si>
  <si>
    <t>871102694V</t>
  </si>
  <si>
    <t>No. 523/55, Stage 02, Rathnayakapura, Anuradapura.</t>
  </si>
  <si>
    <t>Mr. H S M Thasleem</t>
  </si>
  <si>
    <t>751071264V</t>
  </si>
  <si>
    <t>S S Motor World (Pvt) Ltd</t>
  </si>
  <si>
    <t>No. 80, Dutugemunu Street, Kohuwala, Dehiwala.</t>
  </si>
  <si>
    <t>GP5-4200928</t>
  </si>
  <si>
    <t>LEB-H1-4510927</t>
  </si>
  <si>
    <t>CM/BDL/2015/MAY/004</t>
  </si>
  <si>
    <t>Mr. R M D S Bandara</t>
  </si>
  <si>
    <t>882102530V</t>
  </si>
  <si>
    <t>Gorandiyathanna Gedara, Boralanda.</t>
  </si>
  <si>
    <t>Sonnac Lanka Enterprises</t>
  </si>
  <si>
    <t>No. 308/2/A, Mullegama, Ambethenna.</t>
  </si>
  <si>
    <t>DA64V-865281</t>
  </si>
  <si>
    <t>K6A-9379968</t>
  </si>
  <si>
    <t>AB/IJ/KUR/15/00152</t>
  </si>
  <si>
    <t>Mr. M K M Nasmin</t>
  </si>
  <si>
    <t>901630399V</t>
  </si>
  <si>
    <t>No.148, Horagolla, Warakapola.</t>
  </si>
  <si>
    <t xml:space="preserve">Mr.  S M Rifly </t>
  </si>
  <si>
    <t>751450257V</t>
  </si>
  <si>
    <t>Sky Trading</t>
  </si>
  <si>
    <t>No. 51, Kandy Road, Thihariya, Kalagedihena.</t>
  </si>
  <si>
    <t>HONDA DAA GP5 S</t>
  </si>
  <si>
    <t>GP5-3065483</t>
  </si>
  <si>
    <t>LEB-H1-3071774</t>
  </si>
  <si>
    <t>AB/IJ/PT/15/00483</t>
  </si>
  <si>
    <t>Mr. A G K Mohamed</t>
  </si>
  <si>
    <t>840600190V</t>
  </si>
  <si>
    <t>No. 89/3/15, Bankshall Street, Colombo 11.</t>
  </si>
  <si>
    <t>Mr. M S M Rizwan &amp; Mr. O K T M Shiyam</t>
  </si>
  <si>
    <t>762801086V &amp; 880602209V</t>
  </si>
  <si>
    <t>KDH201-0166449</t>
  </si>
  <si>
    <t>1KD-2516501</t>
  </si>
  <si>
    <t>KIN/IJA/2015/MAY/06</t>
  </si>
  <si>
    <t>Mr. A M Ashraf</t>
  </si>
  <si>
    <t>811202851X</t>
  </si>
  <si>
    <t>No. 272A, Akkaraichenai, Muthur.</t>
  </si>
  <si>
    <t>Mr. M B Minthows &amp; Mr. M A M Naseem</t>
  </si>
  <si>
    <t>790015673V &amp; 752870446V</t>
  </si>
  <si>
    <t>PIAGGIO APE</t>
  </si>
  <si>
    <t>PIAGGIO</t>
  </si>
  <si>
    <t>MBX0000DFSC060210</t>
  </si>
  <si>
    <t>R5C2621563</t>
  </si>
  <si>
    <t>AB/IJ/GL/15/00030</t>
  </si>
  <si>
    <t>Mrs. B N Priyadarshanee</t>
  </si>
  <si>
    <t>686840166V</t>
  </si>
  <si>
    <t>"Samiddhika" Harumalgoda, Habaraduwa.</t>
  </si>
  <si>
    <t>Mr. J K Priyantha</t>
  </si>
  <si>
    <t>751493363V</t>
  </si>
  <si>
    <t>MA3EUA61S00617061</t>
  </si>
  <si>
    <t>F8DN5399343</t>
  </si>
  <si>
    <t>ABL/LE/HO/15/00777</t>
  </si>
  <si>
    <t>N S H Textiles (Pvt) Ltd</t>
  </si>
  <si>
    <t>PV85331</t>
  </si>
  <si>
    <t>No. 172-B2, Commercial Plaza Complex, Keyzer Street, Colombo 11.</t>
  </si>
  <si>
    <t>Mr. M S Saleem</t>
  </si>
  <si>
    <t>632050640V</t>
  </si>
  <si>
    <t>Toyota Lanka (Pvt) Ltd</t>
  </si>
  <si>
    <t>"Toyota Plaza", No. 337, Negombo Road, Wattala.</t>
  </si>
  <si>
    <t>TOYOTA DYNA LY235R-TBMFS3</t>
  </si>
  <si>
    <t>JTFUF33Y90K002862</t>
  </si>
  <si>
    <t>5L-6260912</t>
  </si>
  <si>
    <t>AB/IJ/KY/15/0038</t>
  </si>
  <si>
    <t>Mr. T Idroos</t>
  </si>
  <si>
    <t>632511612V</t>
  </si>
  <si>
    <t>No. 69, Galwalawatte, Polgolla.</t>
  </si>
  <si>
    <t>Mr. R M A Rabot &amp; Mr. A A M H Saleem</t>
  </si>
  <si>
    <t>870012128V &amp; 730462514V</t>
  </si>
  <si>
    <t>Faizel Automobiles</t>
  </si>
  <si>
    <t>No. 36/1, Pamankada Road, Colombo 06.</t>
  </si>
  <si>
    <t>GP5-3024642</t>
  </si>
  <si>
    <t>LEB-H1-3024780</t>
  </si>
  <si>
    <t>AB/IJ/PT/15/00484</t>
  </si>
  <si>
    <t>Mr. R I Ifham</t>
  </si>
  <si>
    <t>781050857V</t>
  </si>
  <si>
    <t>No. 47, Ketawalamulla Lane, Dematagoda, Colombo 09.</t>
  </si>
  <si>
    <t>Mr. M S S M Faris</t>
  </si>
  <si>
    <t>712520060V</t>
  </si>
  <si>
    <t>HONDA DIO SCV</t>
  </si>
  <si>
    <t>ME4JF395DF8000729</t>
  </si>
  <si>
    <t>JE39E80101834</t>
  </si>
  <si>
    <t>AB/IJ/PT/15/00486</t>
  </si>
  <si>
    <t>Mrs. G A B Fareed</t>
  </si>
  <si>
    <t>826641371V</t>
  </si>
  <si>
    <t>No. F 13, U C Flats, Kolonnawa.</t>
  </si>
  <si>
    <t>Mr. M A M A Ali</t>
  </si>
  <si>
    <t>No. 85/7, Central Road, Colombo 12.</t>
  </si>
  <si>
    <t>HONDA DAA GP5 FREED</t>
  </si>
  <si>
    <t>WP KY-3775</t>
  </si>
  <si>
    <t>GP3-1042444</t>
  </si>
  <si>
    <t>LEA-MF6-3042513</t>
  </si>
  <si>
    <t>AB/IJ/DE/15/379</t>
  </si>
  <si>
    <t>Mr. M R M Mukrim</t>
  </si>
  <si>
    <t>853102059V</t>
  </si>
  <si>
    <t>No. 27/E/1, Attambagaha Watta, Webadamulla, Kal-Eliya.</t>
  </si>
  <si>
    <t>Mr. M N M Seerin &amp; Mr. I N A Sameer</t>
  </si>
  <si>
    <t>900220294V &amp; 821913004V</t>
  </si>
  <si>
    <t>SUZUKI CELERIO ZXI MT</t>
  </si>
  <si>
    <t>MA3ETDE1S00188567</t>
  </si>
  <si>
    <t>K10BN1841215</t>
  </si>
  <si>
    <t>AKU/LE/2015/35</t>
  </si>
  <si>
    <t>Mr. A G M Rizvi &amp; Mrs. M A F Rizna</t>
  </si>
  <si>
    <t>782565044V &amp; 805082089V</t>
  </si>
  <si>
    <t>No. 47/3, Thelubugahawatta, Akurana.</t>
  </si>
  <si>
    <t>Global Commodities Ceylon (Pvt) Ltd</t>
  </si>
  <si>
    <t>No. 51A, Kandy Road, Kurunegala.</t>
  </si>
  <si>
    <t>GP5-3203050</t>
  </si>
  <si>
    <t>LEB-H1-4403895</t>
  </si>
  <si>
    <t>AB/IJ/BR/15/0013</t>
  </si>
  <si>
    <t>Mr. U Najeem</t>
  </si>
  <si>
    <t>793621353V</t>
  </si>
  <si>
    <t>No. 36,Old Market Road, Eravur 03.</t>
  </si>
  <si>
    <t>Mr. S Jabarullah &amp; Mr. A M Masooth</t>
  </si>
  <si>
    <t>822401490V &amp; 820901312V</t>
  </si>
  <si>
    <t>David Pieris Motor Company (Lanka) Ltd</t>
  </si>
  <si>
    <t>BAJAJ RE 4S AUTORICKSHAW SE</t>
  </si>
  <si>
    <t>MD2A25BZ6FWA46202</t>
  </si>
  <si>
    <t>AZZWFA15756</t>
  </si>
  <si>
    <t>AB/IJ/DE/15/384</t>
  </si>
  <si>
    <t>Mrs. D B M Maharoof</t>
  </si>
  <si>
    <t>876353067V</t>
  </si>
  <si>
    <t>No. 27/1B, Kumaradasa Place, Wellampitiya.</t>
  </si>
  <si>
    <t>Mr. M H M Z Hussain</t>
  </si>
  <si>
    <t>701321120V</t>
  </si>
  <si>
    <t>GP5-3039222</t>
  </si>
  <si>
    <t>LEB-H1-3039390</t>
  </si>
  <si>
    <t>AB/IJ/DE/15/381</t>
  </si>
  <si>
    <t>Mr. M S I Caasim</t>
  </si>
  <si>
    <t>731350841V</t>
  </si>
  <si>
    <t>No. 09, Balapokuna Road, Off Dutugemunu Street, Kohuwela.</t>
  </si>
  <si>
    <t>Mr. M L Rahman</t>
  </si>
  <si>
    <t>552752880V</t>
  </si>
  <si>
    <t>Sewana Holdings (Pvt) Ltd</t>
  </si>
  <si>
    <t>No. 272, High Level Road, Nugegoda.</t>
  </si>
  <si>
    <t>TOYOYA AQUA</t>
  </si>
  <si>
    <t>NHP10-2093789</t>
  </si>
  <si>
    <t>1NZ-1LM-6392954</t>
  </si>
  <si>
    <t>KIN/IJA/2015/MAY/07</t>
  </si>
  <si>
    <t>Mr. M S Jawahir &amp; Mrs. M I F Safna</t>
  </si>
  <si>
    <t>771921264V &amp; 885853323V</t>
  </si>
  <si>
    <t>No. 17/8, 1st Cross Street, Kinniya 04.</t>
  </si>
  <si>
    <t>NZT260-3158902</t>
  </si>
  <si>
    <t>1NZ-E889369</t>
  </si>
  <si>
    <t>KIN/IJA/2015/MAY/01</t>
  </si>
  <si>
    <t>Mr. A R Buhary</t>
  </si>
  <si>
    <t>762404419V</t>
  </si>
  <si>
    <t>Maharoof Nagar, Kinniya 05.</t>
  </si>
  <si>
    <t>Mr. A S M Riyas</t>
  </si>
  <si>
    <t>762171910V</t>
  </si>
  <si>
    <t>MD2A25BZ4FWA42567</t>
  </si>
  <si>
    <t>AZZWFA06283</t>
  </si>
  <si>
    <t>AB/IJ/GL/15/00023</t>
  </si>
  <si>
    <t>Mr. M Inhaj</t>
  </si>
  <si>
    <t>810313587V</t>
  </si>
  <si>
    <t>No. 78, Richmond Hill Road, Galle.</t>
  </si>
  <si>
    <t>Mr. M I Isliham</t>
  </si>
  <si>
    <t>Nations Trust Bank PLC</t>
  </si>
  <si>
    <t>No. 242, Union Place, Colombo 02.</t>
  </si>
  <si>
    <t>SP KL-9187</t>
  </si>
  <si>
    <t>MA3EMDE1S00313469</t>
  </si>
  <si>
    <t>K10BN1258542</t>
  </si>
  <si>
    <t>ABL/LE/HO/15/00783</t>
  </si>
  <si>
    <t>Mr. M Y Nizam</t>
  </si>
  <si>
    <t>801770452V</t>
  </si>
  <si>
    <t>No. 9/5, Summer Empire, No. 33, Fredrika Road, Colombo 06.</t>
  </si>
  <si>
    <t>NISSAN X TRAIL</t>
  </si>
  <si>
    <t>JN1JANT32Z0000357</t>
  </si>
  <si>
    <t>MR20-715981B</t>
  </si>
  <si>
    <t>ABL/LE/HO/15/00784</t>
  </si>
  <si>
    <t>Mr. M S M Firdous</t>
  </si>
  <si>
    <t>762590620V</t>
  </si>
  <si>
    <t>No. 11/22, Abeysingharama Road, Colombo 10.</t>
  </si>
  <si>
    <t>Mr. M S M Faizal</t>
  </si>
  <si>
    <t>721450260V</t>
  </si>
  <si>
    <t>TOYOTA DAA-ZWR80G</t>
  </si>
  <si>
    <t>ZWR80-0079717</t>
  </si>
  <si>
    <t>2ZR-5JM-6299740</t>
  </si>
  <si>
    <t>CM/GAL/2015/MAY/003</t>
  </si>
  <si>
    <t>Lanka Hardware</t>
  </si>
  <si>
    <t>GA/2036</t>
  </si>
  <si>
    <t>No. 311, Hirimbura Road, Galle.</t>
  </si>
  <si>
    <t>Mr. M R Mohidden, Mr. M S Mohamed &amp; Mr. L F S Mohamed</t>
  </si>
  <si>
    <t>801731171V,773621462V &amp; 803030707V</t>
  </si>
  <si>
    <t>GP5-3200702</t>
  </si>
  <si>
    <t>LEB-H1-4400975</t>
  </si>
  <si>
    <t>AB/IJA/025/2015/029</t>
  </si>
  <si>
    <t>Mr. M M M Dilshan</t>
  </si>
  <si>
    <t>791104629V</t>
  </si>
  <si>
    <t>No. 12/13, Senanayake Mawatha, Ratnapura.</t>
  </si>
  <si>
    <t>Mr. M M J Maldeniya</t>
  </si>
  <si>
    <t>831810491V</t>
  </si>
  <si>
    <t>SUZUKI EVERY PA HBD DA64V</t>
  </si>
  <si>
    <t>DA64V-861956</t>
  </si>
  <si>
    <t>K6A-9372912</t>
  </si>
  <si>
    <t>AB/IJ/DE/15/385</t>
  </si>
  <si>
    <t>Mr. M Z M Nawsar</t>
  </si>
  <si>
    <t>751310862V</t>
  </si>
  <si>
    <t>No. D 58, Madulbowa, Hemmathagama.</t>
  </si>
  <si>
    <t>Mr. M J M Risvi</t>
  </si>
  <si>
    <t>732171164V</t>
  </si>
  <si>
    <t>No. 829, Athulkotte, Kotte.</t>
  </si>
  <si>
    <t>GP2-3055212</t>
  </si>
  <si>
    <t>LDA-MF6-7055385</t>
  </si>
  <si>
    <t>MA3EUA61S00644351</t>
  </si>
  <si>
    <t>F8DN5426953</t>
  </si>
  <si>
    <t>AB/IJ/MAIN/15/00012</t>
  </si>
  <si>
    <t>Mr. M Y F Nisver</t>
  </si>
  <si>
    <t>661810068V</t>
  </si>
  <si>
    <t>No. 62, Palitha Place, Dematagoda, Colombo 09.</t>
  </si>
  <si>
    <t>Mr. S Feisal</t>
  </si>
  <si>
    <t>833400290V</t>
  </si>
  <si>
    <t>AB/IJ/NIN/15/003</t>
  </si>
  <si>
    <t>Mr. M Raheem &amp; Mrs. I Fathumma</t>
  </si>
  <si>
    <t>692170369V &amp; 657080365V</t>
  </si>
  <si>
    <t>No. 56/A/1, Meera Nagar Road, Nintavur 11.</t>
  </si>
  <si>
    <t>MA3EUA61S00637670</t>
  </si>
  <si>
    <t>F8DN5421315</t>
  </si>
  <si>
    <t>AB/IJ/KW/15/00016</t>
  </si>
  <si>
    <t>Mr. M A C M Mueez</t>
  </si>
  <si>
    <t>673201547V</t>
  </si>
  <si>
    <t>No. 46/A, Thelumbugahawatta, Akurana.</t>
  </si>
  <si>
    <t>Liberty Imports &amp; Exports (Pvt) Ltd</t>
  </si>
  <si>
    <t>No. 95, Aniwatta Road, Kandy.</t>
  </si>
  <si>
    <t>TOYOTA ESQUIRE DAA ZWR80G</t>
  </si>
  <si>
    <t>ZWR80-0078617</t>
  </si>
  <si>
    <t>2ZR-5JM-1503034</t>
  </si>
  <si>
    <t>KIN/IJA/2015/MAY/09</t>
  </si>
  <si>
    <t>Mr. A R M Nowsath</t>
  </si>
  <si>
    <t>732770836V</t>
  </si>
  <si>
    <t>Aalim Road, Mancholaichenai, Kinniya 03.</t>
  </si>
  <si>
    <t>No. 204, Colombo Road, Wandurangala, Kurunegala.</t>
  </si>
  <si>
    <t>MA3EUA61S00637573</t>
  </si>
  <si>
    <t>F8DN5420121</t>
  </si>
  <si>
    <t>ABL/LE/HO/15/00781</t>
  </si>
  <si>
    <t>Mr. M G M Jameel</t>
  </si>
  <si>
    <t>693011051V</t>
  </si>
  <si>
    <t>No. 87/A, Galle Road, Mount Lavinia.</t>
  </si>
  <si>
    <t>ME4JF395DF8002389</t>
  </si>
  <si>
    <t>JF39E80103998</t>
  </si>
  <si>
    <t>ABL/LE/HO/15/00790</t>
  </si>
  <si>
    <t>Mr. M F M Shiraz</t>
  </si>
  <si>
    <t>832080888V</t>
  </si>
  <si>
    <t>No. 18/46, Church Street, Colombo 02.</t>
  </si>
  <si>
    <t>Mr. M S Nasardeen</t>
  </si>
  <si>
    <t>No. 513, Dippitiya, Aranayake.</t>
  </si>
  <si>
    <t>TOYOTA COROLLA UA NZE121</t>
  </si>
  <si>
    <t>SG KH-5123</t>
  </si>
  <si>
    <t>NZE121-3217195</t>
  </si>
  <si>
    <t>1NZ-A883265</t>
  </si>
  <si>
    <t>AB/IJ/BR/15/0157</t>
  </si>
  <si>
    <t>Mr. S K Raheem</t>
  </si>
  <si>
    <t>660073353V</t>
  </si>
  <si>
    <t>Thambutta, Galgamuwa.</t>
  </si>
  <si>
    <t>Mr. M F M Fazmeer</t>
  </si>
  <si>
    <t>873480084V</t>
  </si>
  <si>
    <t>Unity Lanka Enterprises</t>
  </si>
  <si>
    <t>No. 288, Kandy Road, Kurunegala.</t>
  </si>
  <si>
    <t>NISSAN LDF VWE25 CARAVAN</t>
  </si>
  <si>
    <t>VWE25-221521</t>
  </si>
  <si>
    <t>ZD30-292314K</t>
  </si>
  <si>
    <t>ABL/LE/HO/15/00786</t>
  </si>
  <si>
    <t>Mr. M S H Ameer</t>
  </si>
  <si>
    <t>670851923V</t>
  </si>
  <si>
    <t>No. 9/2, Vishnu Apartments, Shurberry Garden, Colombo 04.</t>
  </si>
  <si>
    <t>Mr. H A M Samran &amp; Mr. M S M Kamil</t>
  </si>
  <si>
    <t>941244432V &amp; 670630161V</t>
  </si>
  <si>
    <t>Autoland</t>
  </si>
  <si>
    <t>No. 469, Sunethradevi Road, Pepiliyana, Boralesgamuwa.</t>
  </si>
  <si>
    <t>GP5-4203024</t>
  </si>
  <si>
    <t>LEB-H1-4513041</t>
  </si>
  <si>
    <t>ABL/KAL/BBU/IJ/0011</t>
  </si>
  <si>
    <t>Mr. Sinnalebbe Najimudeen</t>
  </si>
  <si>
    <t>601233401V</t>
  </si>
  <si>
    <t>No. 213, Al Hamra Road, Maruthamunai 05.</t>
  </si>
  <si>
    <t>Mr. S Bathurdeen</t>
  </si>
  <si>
    <t>680360863V</t>
  </si>
  <si>
    <t>GP5-3069839</t>
  </si>
  <si>
    <t>LEB-H1-3076881</t>
  </si>
  <si>
    <t>ABL/LE/HO/15/00787</t>
  </si>
  <si>
    <t>Mr. A K Fazal &amp; Mrs. A K F Fareena</t>
  </si>
  <si>
    <t>653040245V &amp; 705062030V</t>
  </si>
  <si>
    <t>No. 123/9A, Sudarmarama Road, Dehiwala.</t>
  </si>
  <si>
    <t>Mr. A K Sabry</t>
  </si>
  <si>
    <t>710121060X</t>
  </si>
  <si>
    <t>MAT483149FYR04928</t>
  </si>
  <si>
    <t>475IDT24DUYS32516</t>
  </si>
  <si>
    <t>AB/IJ/PT/15/00492</t>
  </si>
  <si>
    <t>Mr. M H M Riswan</t>
  </si>
  <si>
    <t>761570056V</t>
  </si>
  <si>
    <t>No. 53/2, Mallikarama Road, Dematagoda, Colombo 09.</t>
  </si>
  <si>
    <t>Mr. M H M Rilwan</t>
  </si>
  <si>
    <t>773260087V</t>
  </si>
  <si>
    <t>ZWR80-0005279</t>
  </si>
  <si>
    <t>2ZR-5JM-6039932</t>
  </si>
  <si>
    <t>AB/IJ/KW/15/00017</t>
  </si>
  <si>
    <t>Mr. L G U Pathmasiri</t>
  </si>
  <si>
    <t>583602860V</t>
  </si>
  <si>
    <t>No. 71, Manampitiya East, Manampitiya, Polonnaruwa.</t>
  </si>
  <si>
    <t>Mr. J L Samsudeen &amp; Mr. K G K K Thilakarathne</t>
  </si>
  <si>
    <t>632793170V &amp; 850540977V</t>
  </si>
  <si>
    <t>MAT483149FYR04686</t>
  </si>
  <si>
    <t>475IDT24DUYS31244</t>
  </si>
  <si>
    <t>AB/IJ/NEG/15/0031</t>
  </si>
  <si>
    <t>Mr. M F L Hussain</t>
  </si>
  <si>
    <t>680512132V</t>
  </si>
  <si>
    <t>No. 479/2, Daluwakotuwa, Kochchikade.</t>
  </si>
  <si>
    <t>Mr. M Z M Aslam</t>
  </si>
  <si>
    <t>No. 52,  S De S Jayasinghe Mawatha, Kohuwala, Nugegoda.</t>
  </si>
  <si>
    <t>ZWR80-0080397</t>
  </si>
  <si>
    <t>2ZR-5JM-1508012</t>
  </si>
  <si>
    <t>AB/IJ/KT/15/00034</t>
  </si>
  <si>
    <t>Mr. M B A Faiz</t>
  </si>
  <si>
    <t>813423804V</t>
  </si>
  <si>
    <t>No. 674A, SMT Hajiyar Street, Oddamavadi 01.</t>
  </si>
  <si>
    <t>TATA ACE EX2 DIESEL TRUCK WITH DSLB</t>
  </si>
  <si>
    <t>MAT445235FZR14718</t>
  </si>
  <si>
    <t>275IDI05DUYS30172</t>
  </si>
  <si>
    <t>AB/IJ/DE/15/390</t>
  </si>
  <si>
    <t>Mr. B H M Thariq</t>
  </si>
  <si>
    <t>900542097V</t>
  </si>
  <si>
    <t>No. 57/2, 1/2, W A Silva Mawatha, Wellawatte, Colombo 06.</t>
  </si>
  <si>
    <t>Mr. A W B Hawani</t>
  </si>
  <si>
    <t>561453683V</t>
  </si>
  <si>
    <t>MD2A25BZ1FWB97299</t>
  </si>
  <si>
    <t>AZZWFB40186</t>
  </si>
  <si>
    <t>AB/IJ/NEG/15/0026</t>
  </si>
  <si>
    <t>Mr. D A D Sanjeewa</t>
  </si>
  <si>
    <t>872170448V</t>
  </si>
  <si>
    <t>Akkara 10, Haldanduwana, Dankotuwa.</t>
  </si>
  <si>
    <t>Mr. D A S Jayalath &amp; Mr. L D Athula</t>
  </si>
  <si>
    <t>600751948V &amp; 660370595V</t>
  </si>
  <si>
    <t xml:space="preserve">Mr. K A D S Dilanka </t>
  </si>
  <si>
    <t>No. 87/08, Colombo Road, Negombo.</t>
  </si>
  <si>
    <t>TOYOTA AXIO NZE141 X GRADE</t>
  </si>
  <si>
    <t>WP KN-8781</t>
  </si>
  <si>
    <t>NZE1416044784</t>
  </si>
  <si>
    <t>1NZ-C683200</t>
  </si>
  <si>
    <t>AKU/LE/2015/036</t>
  </si>
  <si>
    <t>Mrs. T Sanoora</t>
  </si>
  <si>
    <t>628251550V</t>
  </si>
  <si>
    <t>No. 64/3, Kandy Road, Warakamura.</t>
  </si>
  <si>
    <t>Mrs. A L Rizwana</t>
  </si>
  <si>
    <t>757430630V</t>
  </si>
  <si>
    <t>Mr. A V M Shafi</t>
  </si>
  <si>
    <t>No. 81, Kandy Road, Warakamura, Matale.</t>
  </si>
  <si>
    <t>SUZUKI MARUTI ALTO</t>
  </si>
  <si>
    <t>CP KR-9638</t>
  </si>
  <si>
    <t>MA3EAA61S01958131</t>
  </si>
  <si>
    <t>F8DN4729988</t>
  </si>
  <si>
    <t>ABL/LE/HO/15/00792</t>
  </si>
  <si>
    <t>Mr. A M A M Fazooldeen</t>
  </si>
  <si>
    <t>800700566V</t>
  </si>
  <si>
    <t>No. 414/6, Baseline Road, Colombo 09.</t>
  </si>
  <si>
    <t>Mr. M I M Nazar</t>
  </si>
  <si>
    <t>712981687V</t>
  </si>
  <si>
    <t>Mr. M Y Amarasekara</t>
  </si>
  <si>
    <t>No. 104/1B, Rubber Watta Lane, Gangodawila, Nugegoda.</t>
  </si>
  <si>
    <t>MERCEDES BENZ C180</t>
  </si>
  <si>
    <t>WP KU-1307</t>
  </si>
  <si>
    <t>WDD2040492A513843</t>
  </si>
  <si>
    <t>AB/LEA/PUT/15/065</t>
  </si>
  <si>
    <t>Mr. A R A Rasheedu</t>
  </si>
  <si>
    <t>511043760V</t>
  </si>
  <si>
    <t>No. 35, 1st Cross Street , Puttalam.</t>
  </si>
  <si>
    <t>Mrs. P Raaji &amp; Mr. A R M A Khan</t>
  </si>
  <si>
    <t>767642598V &amp; 801600778X</t>
  </si>
  <si>
    <t>Mr. A L Adambawa</t>
  </si>
  <si>
    <t>No. 6/7, Arunalu Uyana, Arunodaya Mawatha, Obeysekarapura, Rajagiriya.</t>
  </si>
  <si>
    <t>EP PC-6670</t>
  </si>
  <si>
    <t>DA64V-181880</t>
  </si>
  <si>
    <t>K6A-6985001</t>
  </si>
  <si>
    <t>ABL/LE/HO/15/00797</t>
  </si>
  <si>
    <t>Mrs. V S I Rajapaksha</t>
  </si>
  <si>
    <t>687392639V</t>
  </si>
  <si>
    <t>No.68, Dutugemunu Mawatha, Premachandra Watta, Negombo.</t>
  </si>
  <si>
    <t>Mr. K A C S Rodrigo</t>
  </si>
  <si>
    <t>672640369V</t>
  </si>
  <si>
    <t>TOYOTA AQUA S</t>
  </si>
  <si>
    <t>NHP10-6032939</t>
  </si>
  <si>
    <t>1NZ-1LM-6238281</t>
  </si>
  <si>
    <t>ABL/AKP/LE/2015/014</t>
  </si>
  <si>
    <t>Mr. A S Humais</t>
  </si>
  <si>
    <t>771143270V</t>
  </si>
  <si>
    <t>No. 124, Ikrah School Road, Addalaichenai 13.</t>
  </si>
  <si>
    <t>Mr. A S M Rukshan &amp; Mr. A S M Unais</t>
  </si>
  <si>
    <t>842973791V &amp; 751280521V</t>
  </si>
  <si>
    <t>MA3EUA61S00619273</t>
  </si>
  <si>
    <t>F8DN5401357</t>
  </si>
  <si>
    <t>AB/IJA/025/2015/027</t>
  </si>
  <si>
    <t>Mr. M O Divanso</t>
  </si>
  <si>
    <t>901443742V</t>
  </si>
  <si>
    <t>No. 118, Mahawala Road, Ratnapura.</t>
  </si>
  <si>
    <t>Mr. A W M Azmy &amp; Mr. M Y M I Yahiya</t>
  </si>
  <si>
    <t>782573217V &amp; 851580794V</t>
  </si>
  <si>
    <t>RU3-1070566</t>
  </si>
  <si>
    <t>LEB-H1-3870654</t>
  </si>
  <si>
    <t>Dr. A B F Dhaniya</t>
  </si>
  <si>
    <t>858152593V</t>
  </si>
  <si>
    <t>No. 270/9, Moulana Square, Kattankudy 02.</t>
  </si>
  <si>
    <t>Mr. A L Irsaad</t>
  </si>
  <si>
    <t>841622545V</t>
  </si>
  <si>
    <t>RU3-1072683</t>
  </si>
  <si>
    <t>AB/IJA/025/2015/006</t>
  </si>
  <si>
    <t>Mr. A A M Razik</t>
  </si>
  <si>
    <t>590193070V</t>
  </si>
  <si>
    <t>No. 118/1, Outer Circular Road, Weralupa, Ratnapura.</t>
  </si>
  <si>
    <t>Mr. M S M Rawzeen</t>
  </si>
  <si>
    <t>TOYOTA PRADO CBA-TRJ150W</t>
  </si>
  <si>
    <t>TRJ150-0056994</t>
  </si>
  <si>
    <t>2TR-1585212</t>
  </si>
  <si>
    <t>AB/IJ/KUR/15/00155</t>
  </si>
  <si>
    <t>Mr. M I M Fazmin</t>
  </si>
  <si>
    <t>831271957V</t>
  </si>
  <si>
    <t>No. 65/9, 5th Lane, Theliyagonna, Kurunegala.</t>
  </si>
  <si>
    <t>MD2A25BZ4FWB91836</t>
  </si>
  <si>
    <t>AZZWFB24457</t>
  </si>
  <si>
    <t>ABL/LE/HO/15/00798</t>
  </si>
  <si>
    <t>S M T Lanka (Pvt) Ltd</t>
  </si>
  <si>
    <t>PV80507</t>
  </si>
  <si>
    <t>No. 25/5 De Alwis Road, Mount Lavinia.</t>
  </si>
  <si>
    <t>Mr. M T A Khan &amp; Mr. N M J Jasica</t>
  </si>
  <si>
    <t>722772474V &amp; 755470740V</t>
  </si>
  <si>
    <t>GP5-4200800</t>
  </si>
  <si>
    <t>LEB-H1-4510801</t>
  </si>
  <si>
    <t>AB/IJ/KUR/15/00158</t>
  </si>
  <si>
    <t>Mr. H Kulathunge &amp; Mr. H D M Kulathunge</t>
  </si>
  <si>
    <t>532334373V &amp; 932833506V</t>
  </si>
  <si>
    <t>Nile Niwasa, Pahala Asideniya, Galigamuwa.</t>
  </si>
  <si>
    <t>Mr. M D Padmasooriya</t>
  </si>
  <si>
    <t>621783084V</t>
  </si>
  <si>
    <t>Durban City Traders (Pvt) Ltd</t>
  </si>
  <si>
    <t>No. 69/4, Jayarathna Mawatha, Colombo 05.</t>
  </si>
  <si>
    <t>TOYOTA LDF KDH201V</t>
  </si>
  <si>
    <t>KDH201-0086355</t>
  </si>
  <si>
    <t>1KD-2125172</t>
  </si>
  <si>
    <t>AB/IJA/025/2015/030</t>
  </si>
  <si>
    <t>Mr. M N M Irsad</t>
  </si>
  <si>
    <t>861780325V</t>
  </si>
  <si>
    <t>No. 09, Warakatota Road, Ratnapura.</t>
  </si>
  <si>
    <t>Mr. M S M R Ismail</t>
  </si>
  <si>
    <t>763473473V</t>
  </si>
  <si>
    <t>ME4JF395DF8002950</t>
  </si>
  <si>
    <t>JF39E80104591</t>
  </si>
  <si>
    <t>AB/IJ/PT/15/00490</t>
  </si>
  <si>
    <t>Mr. M A M Zakwan</t>
  </si>
  <si>
    <t>750670539V</t>
  </si>
  <si>
    <t>No. 345/2, Galle Road, Colombo 03.</t>
  </si>
  <si>
    <t>Mr. M S M Nismy</t>
  </si>
  <si>
    <t>791441820V</t>
  </si>
  <si>
    <t>KDH201-0164842</t>
  </si>
  <si>
    <t>1KD-2510000</t>
  </si>
  <si>
    <t>AB/IJ/PT/15/00493</t>
  </si>
  <si>
    <t>Mr. M N M Waseem</t>
  </si>
  <si>
    <t>663070614V</t>
  </si>
  <si>
    <t>No. 137, Ketawalamulla Lane, Colombo 09.</t>
  </si>
  <si>
    <t>Mr. M N M Nazly</t>
  </si>
  <si>
    <t>681710736V</t>
  </si>
  <si>
    <t>Mr. M N U Kumara</t>
  </si>
  <si>
    <t>No. 30, Old Road, Piliyanthala.</t>
  </si>
  <si>
    <t>NZT260-3155617</t>
  </si>
  <si>
    <t>1NZ-E840245</t>
  </si>
  <si>
    <t>AB/IJ/MAIN/15/00016</t>
  </si>
  <si>
    <t>Mr. R M Shifan &amp; Mr. S A C Ramlan</t>
  </si>
  <si>
    <t>872833170V &amp; 581052774V</t>
  </si>
  <si>
    <t>No. 61, Rahula Mawatha, Kalubowila, Dehiwela.</t>
  </si>
  <si>
    <t>Mr. I Marickar</t>
  </si>
  <si>
    <t>873550406V</t>
  </si>
  <si>
    <t>No. 52, S De S Jayasinghe Mawatha, Kohuwala.</t>
  </si>
  <si>
    <t>ZWR80-0080095</t>
  </si>
  <si>
    <t>2ZR-5JM-1507133</t>
  </si>
  <si>
    <t>AB/IJ/KY/15/0040</t>
  </si>
  <si>
    <t>Mrs. M S Dani</t>
  </si>
  <si>
    <t>716460045V</t>
  </si>
  <si>
    <t>No. 97, Bahirawakande Path, Kandy.</t>
  </si>
  <si>
    <t>Dr. K M Zahir</t>
  </si>
  <si>
    <t>611752725V</t>
  </si>
  <si>
    <t>SUZUKI WAGON R DAA-MH44S</t>
  </si>
  <si>
    <t>MH44S-450325</t>
  </si>
  <si>
    <t>R06A-WA04A-A553571</t>
  </si>
  <si>
    <t>AB/IJ/DE/15/393</t>
  </si>
  <si>
    <t>Mr. M H M Aruham</t>
  </si>
  <si>
    <t>611674910V</t>
  </si>
  <si>
    <t>No. 161, Prince Street, Colombo 11.</t>
  </si>
  <si>
    <t>Mr. S A M Sawahir</t>
  </si>
  <si>
    <t>571360772V</t>
  </si>
  <si>
    <t>Chithrasumana Motors</t>
  </si>
  <si>
    <t>No. 508/10, Thalangama North, Battaramulla.</t>
  </si>
  <si>
    <t>TOYOTA HARRIER DAA AVU65W</t>
  </si>
  <si>
    <t>AVU65-0025001</t>
  </si>
  <si>
    <t>2AR-2JM-2FM-1238032</t>
  </si>
  <si>
    <t>ABL/LE/HO/15/00793</t>
  </si>
  <si>
    <t>Mr. P Kumara</t>
  </si>
  <si>
    <t>710273758V</t>
  </si>
  <si>
    <t>No. 852/1/4, Aluth Mawatha Road, Colombo 15.</t>
  </si>
  <si>
    <t>Mr. R Balasubramaniyam</t>
  </si>
  <si>
    <t>820502256V</t>
  </si>
  <si>
    <t>S A C Lanka</t>
  </si>
  <si>
    <t>Opposite Police Station Road, Meetiyagoda.</t>
  </si>
  <si>
    <t>GP5-4007876</t>
  </si>
  <si>
    <t>LEB-H1-4067875</t>
  </si>
  <si>
    <t>AB/IJ/KW/15/00015</t>
  </si>
  <si>
    <t>Mr. M S M Nawfer</t>
  </si>
  <si>
    <t>523274929V</t>
  </si>
  <si>
    <t>Madige Dethiliyanga, Ibbagamuwa.</t>
  </si>
  <si>
    <t>Mr. M A M Aroos</t>
  </si>
  <si>
    <t>912631710V</t>
  </si>
  <si>
    <t>RPN Car Sale</t>
  </si>
  <si>
    <t>26th Mile Post, Kandy Road, Nittambuwa.</t>
  </si>
  <si>
    <t>TOYOTA CBF TRH200V HIACE</t>
  </si>
  <si>
    <t>TRH200-0168886</t>
  </si>
  <si>
    <t>1TR-1219656</t>
  </si>
  <si>
    <t>ABL/LE/HO/15/00802</t>
  </si>
  <si>
    <t>Mr. M F Jabir</t>
  </si>
  <si>
    <t>673443273V</t>
  </si>
  <si>
    <t>No. 7, 1/1, Davidson Road, Colombo 04.</t>
  </si>
  <si>
    <t>Amazing Autos</t>
  </si>
  <si>
    <t>No. 1A, Anderson Road, Dehiwala.</t>
  </si>
  <si>
    <t>HONDA GRACE</t>
  </si>
  <si>
    <t>GM4-1005880</t>
  </si>
  <si>
    <t>LEB-H1-3395881</t>
  </si>
  <si>
    <t>ABL/LE/HO/15/00801</t>
  </si>
  <si>
    <t>Mr. M K M Imthiyas</t>
  </si>
  <si>
    <t>802540566V</t>
  </si>
  <si>
    <t>No. 403/4, Walgama, Malwana.</t>
  </si>
  <si>
    <t>Mr. A L M Rizzan</t>
  </si>
  <si>
    <t>760870340V</t>
  </si>
  <si>
    <t>No. 502/C/1/1, Galle Road, Colombo 03.</t>
  </si>
  <si>
    <t>GP5-1016311</t>
  </si>
  <si>
    <t>LEB-H1-1016340</t>
  </si>
  <si>
    <t>LC/IJ/DISSANAYAKE</t>
  </si>
  <si>
    <t>Mr. M R Dissanayake</t>
  </si>
  <si>
    <t>741002604V</t>
  </si>
  <si>
    <t>No. 22/3A, 1st Lane, Wickramasinghe Pura, Battaramulla.</t>
  </si>
  <si>
    <t>Sterling Japan Co. Ltd.</t>
  </si>
  <si>
    <t>Chiba Ken, Funabashi, Kitahoncho.</t>
  </si>
  <si>
    <t>MITSUBISHI MONTERO OUTLANDER</t>
  </si>
  <si>
    <t>AB/IJ/HO/15/00785</t>
  </si>
  <si>
    <t xml:space="preserve">Mr. M U N Hameem </t>
  </si>
  <si>
    <t>703430430V</t>
  </si>
  <si>
    <t>No. 1-08A, Majestic City, Station Road, Colombo 04.</t>
  </si>
  <si>
    <t xml:space="preserve">Mr. M U M N Mohinudeen </t>
  </si>
  <si>
    <t xml:space="preserve">670231160V </t>
  </si>
  <si>
    <t>GP5-3023676</t>
  </si>
  <si>
    <t>LEB-H1-3023818</t>
  </si>
  <si>
    <t>Mr. M M M Rizwan</t>
  </si>
  <si>
    <t>663270036V</t>
  </si>
  <si>
    <t>No. 17/50,Weda Mawatha,Waththalpola,Panadura.</t>
  </si>
  <si>
    <t>Mr. A A M Zaahir</t>
  </si>
  <si>
    <t>671790758V</t>
  </si>
  <si>
    <t>DA64V-853084</t>
  </si>
  <si>
    <t>K6A-9352954</t>
  </si>
  <si>
    <t>ABL/LE/HO/15/00778</t>
  </si>
  <si>
    <t>Mr. M M Aleem</t>
  </si>
  <si>
    <t>822890296V</t>
  </si>
  <si>
    <t>No. 34/3, Vihara Mawatha, Kolonnawa.</t>
  </si>
  <si>
    <t>Mr. M S A Aleem</t>
  </si>
  <si>
    <t>471551643V</t>
  </si>
  <si>
    <t>MA3ETDE1S00 170868</t>
  </si>
  <si>
    <t>K10BN 1822476</t>
  </si>
  <si>
    <t>AB/IJ/KW/15/00018</t>
  </si>
  <si>
    <t>Mrs. S Rifasa</t>
  </si>
  <si>
    <t>826043202V</t>
  </si>
  <si>
    <t>No. 43, Alahapperumagama, Vijithapura.</t>
  </si>
  <si>
    <t>RU3-1060298</t>
  </si>
  <si>
    <t>LEB-H1-3860362</t>
  </si>
  <si>
    <t>AB/IJ/PT/15/00494</t>
  </si>
  <si>
    <t>Mr. A M M Rifkhan</t>
  </si>
  <si>
    <t>802001517V</t>
  </si>
  <si>
    <t>No. 155/8, Beauty Arcade, Mian Street, Colombo 11.</t>
  </si>
  <si>
    <t>Mr. M M M Mafaz &amp; Mr.  M R M Shiyam</t>
  </si>
  <si>
    <t>863090377V &amp; 703240046V</t>
  </si>
  <si>
    <t>RU3-1075015</t>
  </si>
  <si>
    <t>LEB-H1-3875084</t>
  </si>
  <si>
    <t>Mr. M M Ikram</t>
  </si>
  <si>
    <t>742903230V</t>
  </si>
  <si>
    <t>Multy Hardware 57, Chilaw Road, Bandarakoswaththa.</t>
  </si>
  <si>
    <t>Mr. M A M Sijar</t>
  </si>
  <si>
    <t>701261534X</t>
  </si>
  <si>
    <t>Mr. M H Rajabdeen</t>
  </si>
  <si>
    <t>Udayakadawala Road, Bandarakoswatta.</t>
  </si>
  <si>
    <t>WP LH-6110</t>
  </si>
  <si>
    <t>MAT416403A7R15459</t>
  </si>
  <si>
    <t>497TC93DZY820492</t>
  </si>
  <si>
    <t>AB/IJ/KT/15/00035</t>
  </si>
  <si>
    <t>Mr. U L M Anvar</t>
  </si>
  <si>
    <t>722622502V</t>
  </si>
  <si>
    <t>No. 101, Main Street, Kattankudy 06.</t>
  </si>
  <si>
    <t>TOYOTA  AQUA</t>
  </si>
  <si>
    <t>NHP10-6382139</t>
  </si>
  <si>
    <t>1NZ-1LM-R261083</t>
  </si>
  <si>
    <t>MW/2015/MAY/095</t>
  </si>
  <si>
    <t>Mrs. M I S Farhana</t>
  </si>
  <si>
    <t>758141136V</t>
  </si>
  <si>
    <t xml:space="preserve">No. 47, Courts Road, Walawwatta, Mawanella. </t>
  </si>
  <si>
    <t>Dr. M S M Rifad</t>
  </si>
  <si>
    <t>742270270V</t>
  </si>
  <si>
    <t>MH44S-455317</t>
  </si>
  <si>
    <t>R064-WA04A-A586402</t>
  </si>
  <si>
    <t>AB/IJ/NG/15/0030</t>
  </si>
  <si>
    <t>Mr.  A K M Rikaz</t>
  </si>
  <si>
    <t>782610562V</t>
  </si>
  <si>
    <t xml:space="preserve">No. 09, Mosque Lane, Poruthota, Kochchikade. </t>
  </si>
  <si>
    <t>Mr. M A M Fajimi</t>
  </si>
  <si>
    <t>821103630V</t>
  </si>
  <si>
    <t>ME4JF395DF8003173</t>
  </si>
  <si>
    <t>JF39E80104679</t>
  </si>
  <si>
    <t>AB/IJ/KY/15/0042</t>
  </si>
  <si>
    <t>Mr. R M S G Rathnayake</t>
  </si>
  <si>
    <t>600250361V</t>
  </si>
  <si>
    <t>No. 27/2, Keerthi Sri Rajasinghe Mawatha, Kandy.</t>
  </si>
  <si>
    <t>Mr. A M M Fazil &amp; Mr. Z A A Sadique</t>
  </si>
  <si>
    <t>611121296V &amp; 690900246V</t>
  </si>
  <si>
    <t>Udaya Traders</t>
  </si>
  <si>
    <t>Udaya Traders, No. 473, Danture.</t>
  </si>
  <si>
    <t>NHP10-2233755</t>
  </si>
  <si>
    <t>1NZ-1LM-6765021</t>
  </si>
  <si>
    <t>ABL/LE/HO/15/00803</t>
  </si>
  <si>
    <t>FP Lighting (Pvt) Ltd</t>
  </si>
  <si>
    <t>PV7450</t>
  </si>
  <si>
    <t>No. 44, First Cross Street, Colombo 11.</t>
  </si>
  <si>
    <t>Mr. M J M Akram &amp; Mr. M J M Himthiyas</t>
  </si>
  <si>
    <t>741310678V &amp; 701652010V</t>
  </si>
  <si>
    <t>DA64V-864889</t>
  </si>
  <si>
    <t>K6A-9379072</t>
  </si>
  <si>
    <t>MW/2015/MAY/094</t>
  </si>
  <si>
    <t>Mr. G G M A A M Athif</t>
  </si>
  <si>
    <t>671831543V</t>
  </si>
  <si>
    <t>No. 246/2, Rameeza Lodge, Mullegama, Ambathenna.</t>
  </si>
  <si>
    <t>Mr. U L M Nadeer</t>
  </si>
  <si>
    <t>580413897V</t>
  </si>
  <si>
    <t>NISSAN DBF VM20</t>
  </si>
  <si>
    <t>VM20-024791</t>
  </si>
  <si>
    <t>HR16-240328C</t>
  </si>
  <si>
    <t>ABL/LE/HO/15/00808</t>
  </si>
  <si>
    <t>Dr. A U A Akram</t>
  </si>
  <si>
    <t>861232522V</t>
  </si>
  <si>
    <t>No. 06, Meethotamulla Road, Kolonnawa.</t>
  </si>
  <si>
    <t>Dr. M A K B Kariapper</t>
  </si>
  <si>
    <t>865103441V</t>
  </si>
  <si>
    <t>HONDA GRACE DAA GM4</t>
  </si>
  <si>
    <t>GM4-1019092</t>
  </si>
  <si>
    <t>LEB-H1-3409122</t>
  </si>
  <si>
    <t>AB/IJ/PT/15/00488</t>
  </si>
  <si>
    <t>Mr. M F M Fazlan</t>
  </si>
  <si>
    <t>902742620V</t>
  </si>
  <si>
    <t>No. 80/2, Dunuwila Road, Akurana.</t>
  </si>
  <si>
    <t>Mr. M H M Mazoomy</t>
  </si>
  <si>
    <t>811361097V</t>
  </si>
  <si>
    <t>Zumoto Traders</t>
  </si>
  <si>
    <t>No. 314, High Level Road, Colombo 06.</t>
  </si>
  <si>
    <t>DA64V-564792</t>
  </si>
  <si>
    <t>K6A-9093356</t>
  </si>
  <si>
    <t>CM/BDL/2015/MAY/007</t>
  </si>
  <si>
    <t>Mr. M I M Mubeen</t>
  </si>
  <si>
    <t>752191336V</t>
  </si>
  <si>
    <t>No. 155C, Lower Street, Badulla.</t>
  </si>
  <si>
    <t>Mr. T N Rodrigo &amp; Mr. M M Mansoor</t>
  </si>
  <si>
    <t>782221574V &amp; 642383515V</t>
  </si>
  <si>
    <t>Mr. M M Rimzy</t>
  </si>
  <si>
    <t>No. 40, Yalapathwela, Welimada.</t>
  </si>
  <si>
    <t>WP PC-7707</t>
  </si>
  <si>
    <t>DA64V213859</t>
  </si>
  <si>
    <t>K6A-7207072</t>
  </si>
  <si>
    <t>KIN/IJA/2015/MAY/010</t>
  </si>
  <si>
    <t>Mr. A M Rauff</t>
  </si>
  <si>
    <t>600941178V</t>
  </si>
  <si>
    <t>No. 707A, 99th Mile Post, Thambalagamuva, Tricomalee.</t>
  </si>
  <si>
    <t>Mr. H B H Arsath &amp; Mr. A L A Basith</t>
  </si>
  <si>
    <t>842951593V &amp; 830432825V</t>
  </si>
  <si>
    <t>ABL/LE/HO/15/00805</t>
  </si>
  <si>
    <t>Mr. B H M H Hussain</t>
  </si>
  <si>
    <t>842020131V</t>
  </si>
  <si>
    <t>No.39, Awwal Zaviya Road, Grandpass, Colombo 14.</t>
  </si>
  <si>
    <t>Mr. M N M Musthaqeem</t>
  </si>
  <si>
    <t>890943390V</t>
  </si>
  <si>
    <t>Mr. W D R D Gunarathne</t>
  </si>
  <si>
    <t>Kukulupimiya Watta, Watareka, Mahinda Watta, Galle.</t>
  </si>
  <si>
    <t>TOYOTA LANDCRUISER PARDO-TRJ 150W</t>
  </si>
  <si>
    <t>TRJ150-0056812</t>
  </si>
  <si>
    <t>2TR-1583276</t>
  </si>
  <si>
    <t>ABL/LE/HO/15/00806</t>
  </si>
  <si>
    <t>Mr. M M Hanifdeen &amp; Mrs. F N Fazal</t>
  </si>
  <si>
    <t>832351016V &amp; 908640055V</t>
  </si>
  <si>
    <t>No. 83 1/1, Ananda Rajakaruna Mawatha, Colombo 10.</t>
  </si>
  <si>
    <t>Mr. M H Hassen</t>
  </si>
  <si>
    <t>780880872V</t>
  </si>
  <si>
    <t>Mr. D Balasubramaniam</t>
  </si>
  <si>
    <t>No. 03, Castle Lane. Colombo 04.</t>
  </si>
  <si>
    <t>HONDA CIVIC FD1</t>
  </si>
  <si>
    <t>WP KD-9698</t>
  </si>
  <si>
    <t>JHMFD16706S213042</t>
  </si>
  <si>
    <t>R18A11042925</t>
  </si>
  <si>
    <t xml:space="preserve"> ABL/LE/HO/15/00810</t>
  </si>
  <si>
    <t xml:space="preserve"> Mr. M Z M Zafran</t>
  </si>
  <si>
    <t>841731069V</t>
  </si>
  <si>
    <t>No.  897  2/7, Aluth Mawatha Road, Modara, Colombo 15.</t>
  </si>
  <si>
    <t>Mr. M S M Fiyaz</t>
  </si>
  <si>
    <t>710500010V</t>
  </si>
  <si>
    <t>ZWR80-0079313</t>
  </si>
  <si>
    <t>2ZR-5JM-6298987</t>
  </si>
  <si>
    <t>ABL/LE/HO/15/00809</t>
  </si>
  <si>
    <t>Mr. M M M Anver</t>
  </si>
  <si>
    <t>693150485V</t>
  </si>
  <si>
    <t>No. 5/A, Circular Road, Polkotuwa, Beruwala.</t>
  </si>
  <si>
    <t>Mr. M S M M Safras</t>
  </si>
  <si>
    <t>851130560V</t>
  </si>
  <si>
    <t>Mr. M Z Mohamed</t>
  </si>
  <si>
    <t>No. 03, Frankfurt Place, Colombo 04.</t>
  </si>
  <si>
    <t>WP CAC-0035</t>
  </si>
  <si>
    <t>KNAKU814SE5532953</t>
  </si>
  <si>
    <t>D4HBEH109099</t>
  </si>
  <si>
    <t>AB/IJ/NEG/15/0035</t>
  </si>
  <si>
    <t>Mr. N Suvakumar</t>
  </si>
  <si>
    <t>632933819V</t>
  </si>
  <si>
    <t>No. 108/101, Kurunduwatte, Chilaw.</t>
  </si>
  <si>
    <t>Mrs. S A Samarasekara &amp; Mr. L P Jayampathi</t>
  </si>
  <si>
    <t>685701901V &amp; 581452020V</t>
  </si>
  <si>
    <t>Dilusha Auto Traders (Pvt) Ltd</t>
  </si>
  <si>
    <t>No. 188/A, Chilaw Road, Kattuwa, Negombo.</t>
  </si>
  <si>
    <t>SUZUKI EVERY DA64V</t>
  </si>
  <si>
    <t>DA64V-577297</t>
  </si>
  <si>
    <t>K6A-9163645</t>
  </si>
  <si>
    <t>AB/IJ/DE/15/397</t>
  </si>
  <si>
    <t>Mr. M M M Mihilar</t>
  </si>
  <si>
    <t>580211623V</t>
  </si>
  <si>
    <t>No. 26/1A, Sudharshana Road, Dehiwala.</t>
  </si>
  <si>
    <t>Mr. M M M Azam</t>
  </si>
  <si>
    <t>891822626V</t>
  </si>
  <si>
    <t>RU3-1056816</t>
  </si>
  <si>
    <t>LEB-H1-3856868</t>
  </si>
  <si>
    <t>AB/IJ/DE/15/396</t>
  </si>
  <si>
    <t>Mr. Z F M Jahaz</t>
  </si>
  <si>
    <t>790850645V</t>
  </si>
  <si>
    <t>No. 96/24, Malwatta Garden, Kiththampahuwa Road, Wellampitiya.</t>
  </si>
  <si>
    <t>Mr. M S Z Fassy</t>
  </si>
  <si>
    <t>533033210V</t>
  </si>
  <si>
    <t>Opel Lanka Freighters</t>
  </si>
  <si>
    <t>No. 165/2/11, Main Street, Colombo 11.</t>
  </si>
  <si>
    <t>DA64V-456798</t>
  </si>
  <si>
    <t>K6A-8505324</t>
  </si>
  <si>
    <t>AB/IJ/PT/15/00496</t>
  </si>
  <si>
    <t>Mr. M S M Sadiq</t>
  </si>
  <si>
    <t>763482723V</t>
  </si>
  <si>
    <t>No. 27A, 4/4, Hospital Road, Dehiwala.</t>
  </si>
  <si>
    <t>Mr. M S M Moujood</t>
  </si>
  <si>
    <t>681011420V</t>
  </si>
  <si>
    <t>Ranbima Enterprises (Pvt) Ltd</t>
  </si>
  <si>
    <t>No. 307, Pavithra Horana Road, Uggalgoda, Kaluthara North.</t>
  </si>
  <si>
    <t>NISSAN CLIPPER NV100</t>
  </si>
  <si>
    <t>DR64V-800058</t>
  </si>
  <si>
    <t>K6A-9341236</t>
  </si>
  <si>
    <t>ABL/ST/LE/15/019</t>
  </si>
  <si>
    <t>Mr. Z D I Ahamed</t>
  </si>
  <si>
    <t>902511580V</t>
  </si>
  <si>
    <t>No. 298/9, Senevirathna Mawatha, Enderamulla, Wattala.</t>
  </si>
  <si>
    <t>Mr. M A Mackeen</t>
  </si>
  <si>
    <t>No. 09 (142/16), National Housing Scheme, Silumina Mawatha, Enderamulla, Wattala.</t>
  </si>
  <si>
    <t>HERO HONDA HUNK</t>
  </si>
  <si>
    <t>HERO HONDA</t>
  </si>
  <si>
    <t>CP VF-7384</t>
  </si>
  <si>
    <t>MBLKC13ED9GK02339</t>
  </si>
  <si>
    <t>KC13ED9GK02337</t>
  </si>
  <si>
    <t>AB/IJ/DE/15/395</t>
  </si>
  <si>
    <t>Mr. M A M Rizwan</t>
  </si>
  <si>
    <t>761141090V</t>
  </si>
  <si>
    <t>No. 31/14D, Bathiya Mawatha, Kalubowila.</t>
  </si>
  <si>
    <t>Mr. T M U Anver Mr. M A M M Muad</t>
  </si>
  <si>
    <t>561320160X &amp; 893553002V</t>
  </si>
  <si>
    <t>No. 349, Dambulla Road, Muttetugala, Kurunegala.</t>
  </si>
  <si>
    <t>MAZDA SCRUM</t>
  </si>
  <si>
    <t>DG64V-414454</t>
  </si>
  <si>
    <t>K6A-9268413</t>
  </si>
  <si>
    <t>Mr. M F M Fazly</t>
  </si>
  <si>
    <t>752310599V</t>
  </si>
  <si>
    <t>Seenigolla, Kannathotta.</t>
  </si>
  <si>
    <t>Mr. A R M Rushdhi &amp; Mr. M R M Riskhan</t>
  </si>
  <si>
    <t>801912184V &amp; 891350546V</t>
  </si>
  <si>
    <t>Mr. W V D V Nishantha</t>
  </si>
  <si>
    <t>No. 116/1, Neluwattuduwa, Waga.</t>
  </si>
  <si>
    <t>ISUZU NKR66E</t>
  </si>
  <si>
    <t>NW LF-2593</t>
  </si>
  <si>
    <t>JAANKR66E77100991</t>
  </si>
  <si>
    <t>4HF1-578814</t>
  </si>
  <si>
    <t>ABL/LE/HO/15/00811</t>
  </si>
  <si>
    <t>Mr. M R A Firaz</t>
  </si>
  <si>
    <t>660901558V</t>
  </si>
  <si>
    <t>No. 477/2/A, Dematagoda Road, Colombo 09.</t>
  </si>
  <si>
    <t>Mr. M H Samantharu</t>
  </si>
  <si>
    <t>610441688V</t>
  </si>
  <si>
    <t>Mr. M Z M Safraz</t>
  </si>
  <si>
    <t>No. 123/9/B, Kiththampahuwa, Wellampitiya.</t>
  </si>
  <si>
    <t>DA64V-856287</t>
  </si>
  <si>
    <t>K6A-9360301</t>
  </si>
  <si>
    <t>AB/LEA/PUT/15/066</t>
  </si>
  <si>
    <t>Mr. S R Hinayathullah &amp; Mr. H S Hifras</t>
  </si>
  <si>
    <t>543305340V &amp; 872813888V</t>
  </si>
  <si>
    <t>No. 20, White House, Spill Road, Puttalam.</t>
  </si>
  <si>
    <t>Mr. M I M Naleer</t>
  </si>
  <si>
    <t>550671778V</t>
  </si>
  <si>
    <t>Mr. M I A Sadath</t>
  </si>
  <si>
    <t>No. 24/22, 1sr Cross Street, Thillayadi, Puttalam.</t>
  </si>
  <si>
    <t>HONDA SHUTTLE DAA GP2</t>
  </si>
  <si>
    <t>NW CAA-6742</t>
  </si>
  <si>
    <t>GP2-3109207</t>
  </si>
  <si>
    <t>LDA-MF6-7109316</t>
  </si>
  <si>
    <t>ABL/LE/HO/15/00813</t>
  </si>
  <si>
    <t>Mrs. F S Sharifdeen</t>
  </si>
  <si>
    <t>798191250X</t>
  </si>
  <si>
    <t>No. 8/1, Arunodaya Mawatha, Obesekarapura, Rajagiriya.</t>
  </si>
  <si>
    <t>Mr. M F N Jiffry</t>
  </si>
  <si>
    <t>732712070V</t>
  </si>
  <si>
    <t>Mr. W M S Wedamulla</t>
  </si>
  <si>
    <t>No. 27/4, Keppetipola Mawatha, Kolonnawa.</t>
  </si>
  <si>
    <t>HONDA ACTY GD HH5</t>
  </si>
  <si>
    <t>WP HZ-1200</t>
  </si>
  <si>
    <t>HH5-1113868</t>
  </si>
  <si>
    <t>E07Z-7281957</t>
  </si>
  <si>
    <t>ABL/LE/HO/15/00815</t>
  </si>
  <si>
    <t>Sri Lanka Textile Industries</t>
  </si>
  <si>
    <t>W 26577</t>
  </si>
  <si>
    <t>No. 235, Vystwyke Road, Colombo 15.</t>
  </si>
  <si>
    <t>Mr. A A S Hussain &amp; Mr. A Q S Hussain</t>
  </si>
  <si>
    <t>583263462X / 873272260V</t>
  </si>
  <si>
    <t>MERCEDES BENZ C300 AMGLINE</t>
  </si>
  <si>
    <t>WDD2050122F129827</t>
  </si>
  <si>
    <t>KIN/IJA/2015/MAY/11</t>
  </si>
  <si>
    <t>Mr. S M Asam</t>
  </si>
  <si>
    <t>931783874V</t>
  </si>
  <si>
    <t>Alankulama, Kepitikollawa.</t>
  </si>
  <si>
    <t>Mr. R F M Rismi &amp; Mr. S M Ehiya</t>
  </si>
  <si>
    <t>853201405V &amp; 810055006V</t>
  </si>
  <si>
    <t>BAJAJ PULSAR 150 UG4.5</t>
  </si>
  <si>
    <t>MD2A11CZXFWA41899</t>
  </si>
  <si>
    <t>DHZWFA09767</t>
  </si>
  <si>
    <t>AB/IJ/OD/15/00016</t>
  </si>
  <si>
    <t>Mr. M H M Mafas</t>
  </si>
  <si>
    <t>863181348V</t>
  </si>
  <si>
    <t>Hairath Road, Valaichenai 04.</t>
  </si>
  <si>
    <t>Mr. A Jalaldeen</t>
  </si>
  <si>
    <t>670962989V</t>
  </si>
  <si>
    <t>KDH201-0165147</t>
  </si>
  <si>
    <t>1KD-2511181</t>
  </si>
  <si>
    <t>AKU/LE/2015/37</t>
  </si>
  <si>
    <t>Mr. S A Hilmy</t>
  </si>
  <si>
    <t>671220579V</t>
  </si>
  <si>
    <t>No. 257, Dodangolla, Akurana.</t>
  </si>
  <si>
    <t>Mr. M S S Mohamed</t>
  </si>
  <si>
    <t>653120419V</t>
  </si>
  <si>
    <t>ZWR80-0056231</t>
  </si>
  <si>
    <t>2ZR-5JM-1449638</t>
  </si>
  <si>
    <t>AB/IJ/BR/15/00807</t>
  </si>
  <si>
    <t>DA64V-531427</t>
  </si>
  <si>
    <t>K6A-8920878</t>
  </si>
  <si>
    <t>AB/LE/PUT/15/067</t>
  </si>
  <si>
    <t>Mr. A S Jibrikhan</t>
  </si>
  <si>
    <t>682142138V</t>
  </si>
  <si>
    <t>No. 58, Nagoor Masjid Road, Puttalam.</t>
  </si>
  <si>
    <t>BAJAJ PULSAR 200 NS DTSI</t>
  </si>
  <si>
    <t>MD2A36FZ6FCK49439</t>
  </si>
  <si>
    <t>JLZCEJ43497</t>
  </si>
  <si>
    <t>ABL/LE/HO/15/00819</t>
  </si>
  <si>
    <t>Mrs. A Akbar</t>
  </si>
  <si>
    <t>787050220V</t>
  </si>
  <si>
    <t>No. 08, Arethusa Lane, Colombo 06.</t>
  </si>
  <si>
    <t>KIA Motors (Lanka) Ltd</t>
  </si>
  <si>
    <t>No. 297, Union Place, Colombo 02.</t>
  </si>
  <si>
    <t>KNAKU811SC5318479</t>
  </si>
  <si>
    <t>G4KECH725937</t>
  </si>
  <si>
    <t>Dr. M M Jezeer</t>
  </si>
  <si>
    <t>771880207V</t>
  </si>
  <si>
    <t>No. 05, Thaika Mosque Road, Sammanthurai.</t>
  </si>
  <si>
    <t>Nadha International (Pvt) Ltd</t>
  </si>
  <si>
    <t>No. 403/1, Udaweliketiya, Akurana, Kandy.</t>
  </si>
  <si>
    <t>RU3-1056788</t>
  </si>
  <si>
    <t>LEB-H1-3856854</t>
  </si>
  <si>
    <t>ABL/LE/HO/15/00817</t>
  </si>
  <si>
    <t>Mr. S A Ramees</t>
  </si>
  <si>
    <t>840211134V</t>
  </si>
  <si>
    <t>No. 79/4A, Prathibimbarama Road, Kalubowila, Dehiwala.</t>
  </si>
  <si>
    <t>Mr. S C M Mendis</t>
  </si>
  <si>
    <t>No. 76, Lakshapathiya Road, Lakshapathiya.</t>
  </si>
  <si>
    <t>TOYOTA ALLION UA NZT240</t>
  </si>
  <si>
    <t>WP KI-0531</t>
  </si>
  <si>
    <t>NZT240-0051098</t>
  </si>
  <si>
    <t>1NZ-B023717</t>
  </si>
  <si>
    <t>CM/PUT/BB/14/020</t>
  </si>
  <si>
    <t>Mr. K M M Faizar &amp; Mrs. M I N Umma</t>
  </si>
  <si>
    <t>780680040V &amp; 645113578V</t>
  </si>
  <si>
    <t>No. 587/A, Kanamoola South, Madurankuliya.</t>
  </si>
  <si>
    <t>MA3EUA61S00618585</t>
  </si>
  <si>
    <t>F8DN5400401</t>
  </si>
  <si>
    <t>ABL/LE/HO/15/00818</t>
  </si>
  <si>
    <t>Mr. M I M Amjad</t>
  </si>
  <si>
    <t>772130171V</t>
  </si>
  <si>
    <t>No. 11, Maitland Crescent, Colombo 07.</t>
  </si>
  <si>
    <t>Mr. A S Yehiya</t>
  </si>
  <si>
    <t>772071884V</t>
  </si>
  <si>
    <t>Distilleries Company of Sri Lanka PLC</t>
  </si>
  <si>
    <t>No. 110, Norris Canal Road, Colombo 10.</t>
  </si>
  <si>
    <t>BMW X5 X-DRIVE</t>
  </si>
  <si>
    <t>WP KQ-1708</t>
  </si>
  <si>
    <t>WBAZV42020L491731</t>
  </si>
  <si>
    <t>ABL/IJ/PET/15/00498</t>
  </si>
  <si>
    <t>Mr. M M I Azam</t>
  </si>
  <si>
    <t>883492560V</t>
  </si>
  <si>
    <t>No. 10, Yasodara Mawatha, Sri Saranangara Road, Kalubowila, Dehiwala.</t>
  </si>
  <si>
    <t>Mr. M B M Rizwan</t>
  </si>
  <si>
    <t>721880125V</t>
  </si>
  <si>
    <t>GP5-1009942</t>
  </si>
  <si>
    <t>LEB-H1-1009960</t>
  </si>
  <si>
    <t>AB/IJ/NEG/15/0033</t>
  </si>
  <si>
    <t>Mr. M M Rilwan</t>
  </si>
  <si>
    <t>823241852V</t>
  </si>
  <si>
    <t>No. 81/8, St. Anthony's Road, Periyamulla, Negombo.</t>
  </si>
  <si>
    <t>Mr. M I M Fahuminas &amp; Mr. M N M Sajan</t>
  </si>
  <si>
    <t>803110158V &amp; 882770532V</t>
  </si>
  <si>
    <t>Mr. M J M Thariq</t>
  </si>
  <si>
    <t>No. 96, St. Lazarus Road, Periyamulla, Negombo.</t>
  </si>
  <si>
    <t>DA64V-837252</t>
  </si>
  <si>
    <t>K6A-9315499</t>
  </si>
  <si>
    <t>AB/IJ/OD/15/00017</t>
  </si>
  <si>
    <t>New Market Road, Oddamavadi 01.</t>
  </si>
  <si>
    <t>KDH201-0166916</t>
  </si>
  <si>
    <t>1KD-2518327</t>
  </si>
  <si>
    <t>CM/GAL/2015/JUN/001</t>
  </si>
  <si>
    <t>Mr. M M M Munsir</t>
  </si>
  <si>
    <t>920910017V</t>
  </si>
  <si>
    <t>No. 61/2, Circular Road, Galle.</t>
  </si>
  <si>
    <t>Mr. A M M Muhiyaddeen &amp; Mr. M S M Fahri</t>
  </si>
  <si>
    <t>853364754V &amp; 692410564V</t>
  </si>
  <si>
    <t>Orange Car Sale (Pvt) Ltd</t>
  </si>
  <si>
    <t>No. 158, Dutugemunu Street, Kohuwela.</t>
  </si>
  <si>
    <t>NHP10-6376007</t>
  </si>
  <si>
    <t>1NZ-1LM-7427865</t>
  </si>
  <si>
    <t>AB/LE/PUT/15/068</t>
  </si>
  <si>
    <t>Mr. M A A Noorulla</t>
  </si>
  <si>
    <t>711371907X</t>
  </si>
  <si>
    <t>No. 143B, Kahatowita, Veyangoda.</t>
  </si>
  <si>
    <t>Mr. A R Ameenudeen</t>
  </si>
  <si>
    <t>590611212V</t>
  </si>
  <si>
    <t>Hasco Lanka International</t>
  </si>
  <si>
    <t>No. 107/1, Hospital Road, Kalubowila.</t>
  </si>
  <si>
    <t>DA64V-569389</t>
  </si>
  <si>
    <t>K6A-9114314</t>
  </si>
  <si>
    <t>AB/IJ/DE/15/398</t>
  </si>
  <si>
    <t>Mr. D S Dharmarajah</t>
  </si>
  <si>
    <t>881053047V</t>
  </si>
  <si>
    <t>Delmar Estate, Middle Division, Halgaranoya.</t>
  </si>
  <si>
    <t>Prestige Car Net (Pvt) Ltd</t>
  </si>
  <si>
    <t>No. 128, S De S Jayasinghe Mawatha, Nugegoda.</t>
  </si>
  <si>
    <t>MH44S-131054</t>
  </si>
  <si>
    <t>R06A-WA04A-A750081</t>
  </si>
  <si>
    <t>AB/IJ/BR/15/00020</t>
  </si>
  <si>
    <t>Mr. U K M Sanoos</t>
  </si>
  <si>
    <t>900761252V</t>
  </si>
  <si>
    <t>No. 43, Muslim Colony, Kaduruwela, Polonnaruwa.</t>
  </si>
  <si>
    <t>Mr. M B Ahamed &amp; Mr. A S M Farhan</t>
  </si>
  <si>
    <t>693060800V &amp; 900431295V</t>
  </si>
  <si>
    <t>ME4JF395EF8004335</t>
  </si>
  <si>
    <t>JF39E80106496</t>
  </si>
  <si>
    <t>AB/IJ/PT/15/00489</t>
  </si>
  <si>
    <t>Mr. M A M Ashad</t>
  </si>
  <si>
    <t>823633424V</t>
  </si>
  <si>
    <t>Mr. M I M Ramzy &amp; Mr. M Y I Ahmed</t>
  </si>
  <si>
    <t>872981047V &amp; 703251919V</t>
  </si>
  <si>
    <t>MD626AG46F1D61155</t>
  </si>
  <si>
    <t>OG4DF1255953</t>
  </si>
  <si>
    <t>AB/IJ/GL/15/00034</t>
  </si>
  <si>
    <t>Mr. M J M Latheef &amp; Mrs. M N Faisa</t>
  </si>
  <si>
    <t>720960389X &amp; 746650426V</t>
  </si>
  <si>
    <t>No. 91/B, Koleydanda, Weligama.</t>
  </si>
  <si>
    <t>Mr. M J M Yoosuf</t>
  </si>
  <si>
    <t>801200613V</t>
  </si>
  <si>
    <t>MH44S-455209</t>
  </si>
  <si>
    <t>R06A-WA04A-A585514</t>
  </si>
  <si>
    <t>AKU/LE/2015/038</t>
  </si>
  <si>
    <t>Mr. S H M Naazir</t>
  </si>
  <si>
    <t>842171164V</t>
  </si>
  <si>
    <t>No. 78/4, Mullegama, Ambatenna.</t>
  </si>
  <si>
    <t>Mr. W G H M I Wuddeen</t>
  </si>
  <si>
    <t>853551104V</t>
  </si>
  <si>
    <t>Mr. W G H M Ikamudeen</t>
  </si>
  <si>
    <t>No. 178, Matale Road, Kudugala, Akurana.</t>
  </si>
  <si>
    <t>CP CAB-1387</t>
  </si>
  <si>
    <t>NHP10-6275207</t>
  </si>
  <si>
    <t>1NZ-1LM-7062512</t>
  </si>
  <si>
    <t>ABL/LE/HO/15/00824</t>
  </si>
  <si>
    <t>Mr. M M M Rizmi</t>
  </si>
  <si>
    <t>763201333V</t>
  </si>
  <si>
    <t>No. 09, Perakumba Road, Nedimala, Dehiwela.</t>
  </si>
  <si>
    <t>Mr. S D Herath</t>
  </si>
  <si>
    <t>No. 14, Walpalamulla, Halpe, Mirigama.</t>
  </si>
  <si>
    <t>TOYOTA COROLLA X DBA-NZE141</t>
  </si>
  <si>
    <t>WP KK-2781</t>
  </si>
  <si>
    <t>NZE141-6060514</t>
  </si>
  <si>
    <t>1NZ-C835153</t>
  </si>
  <si>
    <t>AB/IJ/MAIN/15/00017</t>
  </si>
  <si>
    <t>761700499V</t>
  </si>
  <si>
    <t>No. 5 1/2, Nimal Road, Colombo 04.</t>
  </si>
  <si>
    <t>Mr. M S M Shafraz &amp; Mr. M S M Ashik</t>
  </si>
  <si>
    <t>850303215V &amp; 902403779V</t>
  </si>
  <si>
    <t>Mr. M N M Bafik</t>
  </si>
  <si>
    <t>No. 186/1, New Youn Street, Colombo 12.</t>
  </si>
  <si>
    <t>TOYOTA YARIS</t>
  </si>
  <si>
    <t>WP KG-5097</t>
  </si>
  <si>
    <t>JTDBW923601112105</t>
  </si>
  <si>
    <t>2NZ4938833</t>
  </si>
  <si>
    <t>AB/LE/PUT/15/069</t>
  </si>
  <si>
    <t>Mrs. A F Sajatha &amp; Mr. F M Siyath</t>
  </si>
  <si>
    <t>797630306V &amp; 791211549V</t>
  </si>
  <si>
    <t>Vaddakkandal, Mannar.</t>
  </si>
  <si>
    <t>Mr. F S Ali</t>
  </si>
  <si>
    <t>711191372V</t>
  </si>
  <si>
    <t>MD2A25BZ7FWB95945</t>
  </si>
  <si>
    <t>AZZWFB36706</t>
  </si>
  <si>
    <t>AB/IJ/BR/15/00018</t>
  </si>
  <si>
    <t>Mr. M L Asfar</t>
  </si>
  <si>
    <t>910794094V</t>
  </si>
  <si>
    <t>No. 262, Youth Club Road, Baduriyanagar, Meeravodi 05, Oddamavadi.</t>
  </si>
  <si>
    <t>Mr. M K M Farhan</t>
  </si>
  <si>
    <t>913192060V</t>
  </si>
  <si>
    <t>HERO I SMART</t>
  </si>
  <si>
    <t>MBLHA12ACE9M05806</t>
  </si>
  <si>
    <t>HA12EME9M05614</t>
  </si>
  <si>
    <t>AB/IJ/KW/15/00019</t>
  </si>
  <si>
    <t>Mr. M I M Shukry</t>
  </si>
  <si>
    <t>842730597V</t>
  </si>
  <si>
    <t>No. 128, Hijrapura, Rajawella.</t>
  </si>
  <si>
    <t>Mr. M I M Ilyas &amp; Mrs. M S F Hasana</t>
  </si>
  <si>
    <t>793180977V &amp; 816561680V</t>
  </si>
  <si>
    <t>J Craft Importers (Pvt) Ltd</t>
  </si>
  <si>
    <t>No. 99/2, Hill House, Madawala Bazaar, Kandy.</t>
  </si>
  <si>
    <t>DA64V-559967</t>
  </si>
  <si>
    <t>K6A-9075653</t>
  </si>
  <si>
    <t>AB/IJ/KT/15/00036</t>
  </si>
  <si>
    <t>Mr. A M M Ansar</t>
  </si>
  <si>
    <t>741810573V</t>
  </si>
  <si>
    <t>No. 3/1, Wisdom Avenue, New Kattankudy 03.</t>
  </si>
  <si>
    <t>Mr. M I M Thasleem</t>
  </si>
  <si>
    <t>760371114V</t>
  </si>
  <si>
    <t>KH Car Sales</t>
  </si>
  <si>
    <t>DA64V-861871</t>
  </si>
  <si>
    <t>K6A-9372748</t>
  </si>
  <si>
    <t>ABL/LE/HO/15/00825</t>
  </si>
  <si>
    <t>Mr. M I Kamaldeen</t>
  </si>
  <si>
    <t>880140132V</t>
  </si>
  <si>
    <t>No. 100/2, Robert Gunawardena Mawatha, Kirulapone, Colombo 06.</t>
  </si>
  <si>
    <t>Mrs. M Z Rukaiya</t>
  </si>
  <si>
    <t>945383933V</t>
  </si>
  <si>
    <t>Mr. M A M Isfar</t>
  </si>
  <si>
    <t>No. 38, First Lane, Kirulapone.</t>
  </si>
  <si>
    <t>DA64V-828281</t>
  </si>
  <si>
    <t>K6A-9287343</t>
  </si>
  <si>
    <t>ABL/LE/HO/15/00820</t>
  </si>
  <si>
    <t>Mr. M S M Rasvi</t>
  </si>
  <si>
    <t>520523855V</t>
  </si>
  <si>
    <t>No. 02, Simon Hevavitarana Road, Colombo 03.</t>
  </si>
  <si>
    <t>Mr. M A Aminuddin</t>
  </si>
  <si>
    <t>811440744V</t>
  </si>
  <si>
    <t>No. 09, Mosque Road, Keselwatha, Panadura.</t>
  </si>
  <si>
    <t>TOYOTA LAND CRUISER PRADO CBA TRJ150W</t>
  </si>
  <si>
    <t>TRJ150-0048562</t>
  </si>
  <si>
    <t>2TR-1492756</t>
  </si>
  <si>
    <t>Mr. M M Riyath</t>
  </si>
  <si>
    <t>802233280V</t>
  </si>
  <si>
    <t>No. 722, Bluemandal Road, Colombo 15.</t>
  </si>
  <si>
    <t>TOYOTA CBA TRJ 150W</t>
  </si>
  <si>
    <t>TRJ150-0057234</t>
  </si>
  <si>
    <t>2TR-1588478</t>
  </si>
  <si>
    <t>Mr. P M A Shafee</t>
  </si>
  <si>
    <t>881023270V</t>
  </si>
  <si>
    <t>No. 156, Main Street, Maskeliya.</t>
  </si>
  <si>
    <t>Niko Enterprises</t>
  </si>
  <si>
    <t>No. 285, Thelembugahawatte, Akurana.</t>
  </si>
  <si>
    <t>HONDA DAA GP1</t>
  </si>
  <si>
    <t>GP1-1210501</t>
  </si>
  <si>
    <t>LDA-MF6-5210536</t>
  </si>
  <si>
    <t>ABL/LE/HO/15/00822</t>
  </si>
  <si>
    <t>Mr. M Z A Husni</t>
  </si>
  <si>
    <t>672590752V</t>
  </si>
  <si>
    <t>No. 30, Vijaya Road, Mount Lavinia.</t>
  </si>
  <si>
    <t>B R J W Enterprises (Pvt) Ltd</t>
  </si>
  <si>
    <t>No. 33, Dutugemunu Street, Dehiwala.</t>
  </si>
  <si>
    <t>AUDI A6</t>
  </si>
  <si>
    <t>WAUZZZ4G8EN107359</t>
  </si>
  <si>
    <t>CHJ012154</t>
  </si>
  <si>
    <t>AB/IJ/NEG/15/0036</t>
  </si>
  <si>
    <t>Mr. D A S Jayalath &amp; Mr. D A D Sanjeewa</t>
  </si>
  <si>
    <t>600751948V &amp; 872170448V</t>
  </si>
  <si>
    <t>No. 2A, Haldanduwana, Dankotuwa.</t>
  </si>
  <si>
    <t>Mr. W A Karunadasa &amp; Mr. L D Athula</t>
  </si>
  <si>
    <t>543433420V &amp; 660370595V</t>
  </si>
  <si>
    <t>Pan Asia Banking Corporation PLC &amp; Hub Lanka (Pvt) Ltd</t>
  </si>
  <si>
    <t>No. 450, Galle Road, Colombo 03. &amp; No. 419 3/1, Galle Road, Colombo 03.</t>
  </si>
  <si>
    <t>TOYOTA LAND CRUISER PRADO</t>
  </si>
  <si>
    <t>WP KO-4994</t>
  </si>
  <si>
    <t>JRJ150-0012982</t>
  </si>
  <si>
    <t>2TR-0975785</t>
  </si>
  <si>
    <t>Pan Asia Banking Corporation PLC</t>
  </si>
  <si>
    <t>No. 450, Galle Road, Colombo 03.</t>
  </si>
  <si>
    <t>Hub Lanka (Pvt) Ltd</t>
  </si>
  <si>
    <t>No. 419 3/1, Galle Road, Colombo 03.</t>
  </si>
  <si>
    <t>AB/IJ/KY/15/0043</t>
  </si>
  <si>
    <t>Mr. T M Thanzeel</t>
  </si>
  <si>
    <t>841881761V</t>
  </si>
  <si>
    <t>No. 25B, Kandy Road, Vavuniya.</t>
  </si>
  <si>
    <t>Mr. M H M Haris &amp; T M Thahseen</t>
  </si>
  <si>
    <t>843260608V &amp; 880430599V</t>
  </si>
  <si>
    <t>NHP10-2427795</t>
  </si>
  <si>
    <t>1NZ-1LM-7454322</t>
  </si>
  <si>
    <t>AB/IJ/KT/15/00037</t>
  </si>
  <si>
    <t>Mr. M B M Fairoos</t>
  </si>
  <si>
    <t>780931086V</t>
  </si>
  <si>
    <t>No. 73, Hutha Lane, Kattankudy 03.</t>
  </si>
  <si>
    <t>Mr. M B M Faizer</t>
  </si>
  <si>
    <t>761421743V</t>
  </si>
  <si>
    <t>DA64V-452491</t>
  </si>
  <si>
    <t>K6A-8475825</t>
  </si>
  <si>
    <t>ABL/LE/HO/15/00821</t>
  </si>
  <si>
    <t>Mr. M H M Mashood</t>
  </si>
  <si>
    <t>733370149V</t>
  </si>
  <si>
    <t>No. 55, Kappatipola Mawatha, Kolonnawa.</t>
  </si>
  <si>
    <t>Mr. M H M Azam</t>
  </si>
  <si>
    <t>770400848V</t>
  </si>
  <si>
    <t>KDH201-0085518</t>
  </si>
  <si>
    <t>1KD-2143640</t>
  </si>
  <si>
    <t>ABL/KAL/BBU/IJ/0012</t>
  </si>
  <si>
    <t>Mr. M M S I Moulana</t>
  </si>
  <si>
    <t>682440694V</t>
  </si>
  <si>
    <t>No. E2 2/6, NHS Super Flats, Jayantha Weerasekara Mawatha, Colombo 10.</t>
  </si>
  <si>
    <t>NHP10-6217077</t>
  </si>
  <si>
    <t>1NZ-1LM-6856686</t>
  </si>
  <si>
    <t>ABL/KAL/BBU/IJ/0013</t>
  </si>
  <si>
    <t>Mr. M U M Lebbe</t>
  </si>
  <si>
    <t>561672792V</t>
  </si>
  <si>
    <t>No. 334A, Makkamady Road, Maruthamunai 03.</t>
  </si>
  <si>
    <t>Mr. A L M Aslam</t>
  </si>
  <si>
    <t>822960111V</t>
  </si>
  <si>
    <t>KDH201-0168654</t>
  </si>
  <si>
    <t>1KD-2525780</t>
  </si>
  <si>
    <t>AKU/LE/2015/040</t>
  </si>
  <si>
    <t>Mr. U G M M F Mohamed</t>
  </si>
  <si>
    <t>713602108V</t>
  </si>
  <si>
    <t>No. 155/2, Palleyweliketiya, Akurana.</t>
  </si>
  <si>
    <t>KDH201-0142588</t>
  </si>
  <si>
    <t>1KD-2410963</t>
  </si>
  <si>
    <t>Dr. A G Fahmy &amp; Dr. I M S Begam</t>
  </si>
  <si>
    <t>813071061V &amp; 837590361V</t>
  </si>
  <si>
    <t>No. 109A, 19th Cross Street, Mullai Scheme, Al Qasimi, Palavi.</t>
  </si>
  <si>
    <t>Sampath Enterprises (Pvt) Ltd</t>
  </si>
  <si>
    <t>Aichi-Ken, Inazawa-Shi, Inajimi Higashi, 1-22 Japan.</t>
  </si>
  <si>
    <t>NHP10-6372050</t>
  </si>
  <si>
    <t>AB/IJA/025/2015/032</t>
  </si>
  <si>
    <t>Mr. A C H Ali</t>
  </si>
  <si>
    <t>623201910V</t>
  </si>
  <si>
    <t>No. 269, Delgahawaththa, Atulugama, Bandaragama.</t>
  </si>
  <si>
    <t>Mr. M D L Kumara</t>
  </si>
  <si>
    <t>No. 2A, Kinthalpitiya, Walmilla, Bandaragama.</t>
  </si>
  <si>
    <t>WP KB-5853</t>
  </si>
  <si>
    <t>MA3EYD81S00635015</t>
  </si>
  <si>
    <t>F8DN3242922</t>
  </si>
  <si>
    <t>AB/IJ/DE/15/400</t>
  </si>
  <si>
    <t>Mr. S Sulaiman</t>
  </si>
  <si>
    <t>590170461V</t>
  </si>
  <si>
    <t>No. 27, St. Mary's Lane, Mattakkuliya, Colombo 15.</t>
  </si>
  <si>
    <t>Mr. S M Ziyath</t>
  </si>
  <si>
    <t>841322630V</t>
  </si>
  <si>
    <t>ZWR80-0084809</t>
  </si>
  <si>
    <t>2ZR-5JM-6318734</t>
  </si>
  <si>
    <t>AB/IJ/PT/15/00432</t>
  </si>
  <si>
    <t>Mr. A A F Rahman</t>
  </si>
  <si>
    <t>662763055V</t>
  </si>
  <si>
    <t>No. 10/4, Alwis Mawatha, Kalubowila.</t>
  </si>
  <si>
    <t>Mr. A H M Razlin &amp; Mr. M U M Khaleel</t>
  </si>
  <si>
    <t>770042151V &amp; 772784902V</t>
  </si>
  <si>
    <t>NZT260-3157040</t>
  </si>
  <si>
    <t>1NZ-E862258</t>
  </si>
  <si>
    <t>AB/IJ/KLM/15/011</t>
  </si>
  <si>
    <t>Mr. M I M Z Ibrahim</t>
  </si>
  <si>
    <t>690350033V</t>
  </si>
  <si>
    <t>No. 225A, Maliga Road, Maligaikadu, Karaitivu.</t>
  </si>
  <si>
    <t>MA3EUA61S00641982</t>
  </si>
  <si>
    <t>F8DN5423614</t>
  </si>
  <si>
    <t>AB/IJ/GM/15/0071</t>
  </si>
  <si>
    <t>Mr. M S M Izzath</t>
  </si>
  <si>
    <t>850214727V</t>
  </si>
  <si>
    <t>No. 133D, Watadeniya Road, Welamboda.</t>
  </si>
  <si>
    <t>Mr. M A M Nazik &amp; Mr. K M M Imran</t>
  </si>
  <si>
    <t>903353880V &amp; 851923110V</t>
  </si>
  <si>
    <t>Mr. K R N Sanjaya</t>
  </si>
  <si>
    <t>No. 294, Highlevel Road, Nugegoda.</t>
  </si>
  <si>
    <t>SUZUKI SWIFT DBA ZC715</t>
  </si>
  <si>
    <t>WP KM-8635</t>
  </si>
  <si>
    <t>ZC71S-464543</t>
  </si>
  <si>
    <t>K12B-1146236</t>
  </si>
  <si>
    <t>AB/IJ/PT/15/00501</t>
  </si>
  <si>
    <t>Mr. H M Zuhair</t>
  </si>
  <si>
    <t>762100290V</t>
  </si>
  <si>
    <t>No. 28, Station Road, Wellawatte, Colombo 06.</t>
  </si>
  <si>
    <t>Mr. S S M Ramzan &amp; Mr. I L Hussain</t>
  </si>
  <si>
    <t>812150065V &amp; 501725145V</t>
  </si>
  <si>
    <t>KDH201-0090937</t>
  </si>
  <si>
    <t>1KD-2178136</t>
  </si>
  <si>
    <t>AB/IJ/KUL/15/049</t>
  </si>
  <si>
    <t>Mrs. M S H Beebi</t>
  </si>
  <si>
    <t>676430563V</t>
  </si>
  <si>
    <t>No. 121B, Dunkan Road, Kaleliya</t>
  </si>
  <si>
    <t>Mr. M S M Sajahan &amp; Mr. T M Iqbal</t>
  </si>
  <si>
    <t>7200071096X &amp; 651890225V</t>
  </si>
  <si>
    <t>Kobe Cars</t>
  </si>
  <si>
    <t>No. 32/2, Bogahakotuwa, Matale.</t>
  </si>
  <si>
    <t>DA64V-500759</t>
  </si>
  <si>
    <t>K6A-8766920</t>
  </si>
  <si>
    <t>AB/LEA/PUT/15/070</t>
  </si>
  <si>
    <t>Mr. M A M Silmy</t>
  </si>
  <si>
    <t>751600305V</t>
  </si>
  <si>
    <t>No. 2/5,C, Moulana Pura, Kahatowita.</t>
  </si>
  <si>
    <t>Mr. M T M Ismail</t>
  </si>
  <si>
    <t>623470652V</t>
  </si>
  <si>
    <t>RU3-1068780</t>
  </si>
  <si>
    <t>LEB-H1-3868853</t>
  </si>
  <si>
    <t>AB/IJ/DE/15/402</t>
  </si>
  <si>
    <t>Mrs. K A D S Damayanthi &amp; Mr. P Kulasinghe</t>
  </si>
  <si>
    <t>625411050V &amp; 650901479V</t>
  </si>
  <si>
    <t>No. 106/9, Kudamaduwa Road, Kesbawa.</t>
  </si>
  <si>
    <t>Mr. K A D A P Kumarasinghe</t>
  </si>
  <si>
    <t>743234146V</t>
  </si>
  <si>
    <t>NHP10-2071660</t>
  </si>
  <si>
    <t>1NZ-1LM-6325832</t>
  </si>
  <si>
    <t>AB/IJ/GL/15/00033</t>
  </si>
  <si>
    <t>Mrs. H K Sanduni</t>
  </si>
  <si>
    <t>747021937V</t>
  </si>
  <si>
    <t>"Devindi" Jayawickrama Watta, Thalgampala, Galle.</t>
  </si>
  <si>
    <t>Mrs. P A C Sudarshani &amp; Mrs. W G R Lakmali</t>
  </si>
  <si>
    <t>777842501V &amp; 828163493V</t>
  </si>
  <si>
    <t>MA3EUA61S00 641751</t>
  </si>
  <si>
    <t>F8DN 5423590</t>
  </si>
  <si>
    <t>ABL/LE/HO/15/00828</t>
  </si>
  <si>
    <t>Mr. M F Nawaz</t>
  </si>
  <si>
    <t>721510921V</t>
  </si>
  <si>
    <t>No. 35, Oilman Street, Colombo 12.</t>
  </si>
  <si>
    <t>Mr. M N M Mafaz</t>
  </si>
  <si>
    <t>743240260V</t>
  </si>
  <si>
    <t>GM Trading (Pvt) Ltd</t>
  </si>
  <si>
    <t>No. 89, Prince Street, Colombo 11.</t>
  </si>
  <si>
    <t>MERCEDES BENZ A45</t>
  </si>
  <si>
    <t>WDD1760522J346452</t>
  </si>
  <si>
    <t>ABL/LE/HO/15/00823</t>
  </si>
  <si>
    <t>Mr. A Q Zuhair</t>
  </si>
  <si>
    <t>900334354V</t>
  </si>
  <si>
    <t>No. 26, Station Road, Colombo 06.</t>
  </si>
  <si>
    <t>Mr. A Srirangan</t>
  </si>
  <si>
    <t>870190824V</t>
  </si>
  <si>
    <t>Mr. M M A Latiff</t>
  </si>
  <si>
    <t>No. 07, Layard Road, Colombo 05.</t>
  </si>
  <si>
    <t>NISSAN MARCH</t>
  </si>
  <si>
    <t>WP KN-0515</t>
  </si>
  <si>
    <t>AK12-919827</t>
  </si>
  <si>
    <t>CR12-058300A</t>
  </si>
  <si>
    <t>AB/IJ/PT/15/00499</t>
  </si>
  <si>
    <t>Royal Zo Enterprises</t>
  </si>
  <si>
    <t>W 98430</t>
  </si>
  <si>
    <t>No. 239/3/1, Nawala Road, Nawala.</t>
  </si>
  <si>
    <t>Mr. Z H Mohamedally</t>
  </si>
  <si>
    <t>752881774V</t>
  </si>
  <si>
    <t>TATA LPT 407 EX2/27 CAB CHASSIS DIESEL TRUCK</t>
  </si>
  <si>
    <t>MAT357571E8R26856</t>
  </si>
  <si>
    <t>497SPTC36KVY639678</t>
  </si>
  <si>
    <t>AB/IJ/DE/15/403</t>
  </si>
  <si>
    <t>Mr. S H O Khayyam</t>
  </si>
  <si>
    <t>581830092V</t>
  </si>
  <si>
    <t>No. 140, Modera Street, Colombo 15.</t>
  </si>
  <si>
    <t>Mr. S H Shariyaz</t>
  </si>
  <si>
    <t>701690591V</t>
  </si>
  <si>
    <t>GP5-3034289</t>
  </si>
  <si>
    <t>LEB-H1-3034450</t>
  </si>
  <si>
    <t>AB/IJ/PT/15/00506</t>
  </si>
  <si>
    <t>Mr. M T M Ifthikar</t>
  </si>
  <si>
    <t>672580439V</t>
  </si>
  <si>
    <t>No. 33, Court Street, Colombo 12.</t>
  </si>
  <si>
    <t>Mr. M F Haneefa</t>
  </si>
  <si>
    <t>721020886V</t>
  </si>
  <si>
    <t>KDH201-0168468</t>
  </si>
  <si>
    <t>1KD-2524862</t>
  </si>
  <si>
    <t>ABL/LE/HO/15/00799</t>
  </si>
  <si>
    <t>Winfield Associates (Pvt) Ltd</t>
  </si>
  <si>
    <t>PV 14657</t>
  </si>
  <si>
    <t>No. 9/1, 1st Lane, Boralesgamuwa.</t>
  </si>
  <si>
    <t>Mr. M T A Safiyullah &amp; Mrs. N K Packir</t>
  </si>
  <si>
    <t>671920635X &amp; 657551449X</t>
  </si>
  <si>
    <t>MALA351ALFM390448</t>
  </si>
  <si>
    <t>G3HAFM351627</t>
  </si>
  <si>
    <t>ABL/LE/HO/15/00800</t>
  </si>
  <si>
    <t>MALA351ALFM390441</t>
  </si>
  <si>
    <t>G3HAFM351491</t>
  </si>
  <si>
    <t>ABL/LE/HO/15/00831</t>
  </si>
  <si>
    <t>Mr. M S H Farook</t>
  </si>
  <si>
    <t>631680240V</t>
  </si>
  <si>
    <t>No. 185/E/2, Saradhapura Gardens, Manikkamulla Road, Gothatuwa.</t>
  </si>
  <si>
    <t>Mr. A I Kamil</t>
  </si>
  <si>
    <t>772792743V</t>
  </si>
  <si>
    <t>HONDA CB TWISTER</t>
  </si>
  <si>
    <t>ME4JC47ECF7029438</t>
  </si>
  <si>
    <t>JC47E71051192</t>
  </si>
  <si>
    <t>Mrs. H G D Mallika</t>
  </si>
  <si>
    <t>847563370V</t>
  </si>
  <si>
    <t>No. 153/2, Galahitiyawa, Kuliyapitiya.</t>
  </si>
  <si>
    <t>Mr. M I M Riyas</t>
  </si>
  <si>
    <t>811981257V</t>
  </si>
  <si>
    <t>Mr. A H M Ikbal</t>
  </si>
  <si>
    <t>Maningala, Dunkannawa, Kurunegala.</t>
  </si>
  <si>
    <t>NW CAD-3817</t>
  </si>
  <si>
    <t>ZVW30-5692303</t>
  </si>
  <si>
    <t>2ZR-3JM-5885228</t>
  </si>
  <si>
    <t>AB/IJ/KUR/15/00161</t>
  </si>
  <si>
    <t>Mr. M F H M F Hazari</t>
  </si>
  <si>
    <t>923132570V</t>
  </si>
  <si>
    <t>No. 372/16A, Nangalla, Thulhiriya.</t>
  </si>
  <si>
    <t>Mr. C S Y Perera</t>
  </si>
  <si>
    <t>912491080V</t>
  </si>
  <si>
    <t>MA3EUA61S00638823</t>
  </si>
  <si>
    <t>F8DN5421274</t>
  </si>
  <si>
    <t>AB/IJ/KY/15/0047</t>
  </si>
  <si>
    <t>Mr. M N M Asfaq</t>
  </si>
  <si>
    <t>893493450V</t>
  </si>
  <si>
    <t>No. 40/4, Udathalawinna, Madige, Katugastota.</t>
  </si>
  <si>
    <t>Mr. M N M Afzal</t>
  </si>
  <si>
    <t>870163487V</t>
  </si>
  <si>
    <t>Mr. J M Thaiub</t>
  </si>
  <si>
    <t>KDH201-0167462</t>
  </si>
  <si>
    <t>1KD-2520559</t>
  </si>
  <si>
    <t>ABL/LE/HO/15/00833</t>
  </si>
  <si>
    <t>Mr. M I M Shifry</t>
  </si>
  <si>
    <t>761201638V</t>
  </si>
  <si>
    <t>Kotuwewatta, Oraliyadda, Polgahawela.</t>
  </si>
  <si>
    <t>Mr. A H M Ajmal</t>
  </si>
  <si>
    <t>870191014V</t>
  </si>
  <si>
    <t>GP5-3063891</t>
  </si>
  <si>
    <t>LEB-H1-3069885</t>
  </si>
  <si>
    <t>ABL/IJ/KUL/15/048</t>
  </si>
  <si>
    <t>Mr. M K M Rismi</t>
  </si>
  <si>
    <t>740573098V</t>
  </si>
  <si>
    <t>No. 160/1, Divilkubura Road, Bandawa, Polgahawela.</t>
  </si>
  <si>
    <t>Mr. H L M Hisham &amp; Mr. M J M Fawsar</t>
  </si>
  <si>
    <t>791724147V &amp; 722472144X</t>
  </si>
  <si>
    <t>KDH201-0135395</t>
  </si>
  <si>
    <t>1KD-2380153</t>
  </si>
  <si>
    <t>AB/IJ/PT/15/00505</t>
  </si>
  <si>
    <t>Mr. M F M Fawaz</t>
  </si>
  <si>
    <t>853650501V</t>
  </si>
  <si>
    <t>No. 20/1, Reservoir Road, Colombo 09.</t>
  </si>
  <si>
    <t>Mr. M F A Rahman</t>
  </si>
  <si>
    <t>900832273V</t>
  </si>
  <si>
    <t>Chaminda Enterprises</t>
  </si>
  <si>
    <t>No. 416, Enderamulla, Wattala.</t>
  </si>
  <si>
    <t>MH44S-111223</t>
  </si>
  <si>
    <t>R06A-WA04A-A609216</t>
  </si>
  <si>
    <t>AB/IJ/PT/15/00504</t>
  </si>
  <si>
    <t>Mr. M F A Lithaff</t>
  </si>
  <si>
    <t>751440952V</t>
  </si>
  <si>
    <t>No. 75/40A, St. Lazarus Road, Periyamulla, Negombo.</t>
  </si>
  <si>
    <t>Mr. A H F Mohamed</t>
  </si>
  <si>
    <t>722383303V</t>
  </si>
  <si>
    <t>MH44S-113590</t>
  </si>
  <si>
    <t>R06A-WA04A-A619721</t>
  </si>
  <si>
    <t>AB/IJ/PT/15/00507</t>
  </si>
  <si>
    <t>Mr. S K Mohamed &amp; Mr. M S M Shakir</t>
  </si>
  <si>
    <t>430942395V &amp; 810303735V</t>
  </si>
  <si>
    <t>No. 3/2, Vijayaba Mawatha, Kalubowila, Dehiwala.</t>
  </si>
  <si>
    <t>Mr. M M S S Moulana &amp; Mr. M A M Niyas</t>
  </si>
  <si>
    <t>641721670V &amp; 621841335V</t>
  </si>
  <si>
    <t>GP5-3208872</t>
  </si>
  <si>
    <t>LEB-H1-4410651</t>
  </si>
  <si>
    <t>KIN/IJA/2015/JUN/02</t>
  </si>
  <si>
    <t>Mr. A M M Mufaris</t>
  </si>
  <si>
    <t>781261335V</t>
  </si>
  <si>
    <t>Hijra Street, Kinniya 03.</t>
  </si>
  <si>
    <t>Mr. A M A Muheeth</t>
  </si>
  <si>
    <t>731430217V</t>
  </si>
  <si>
    <t>Mr. M S A Razool</t>
  </si>
  <si>
    <t>No. 33, St. Lasaras Road, Periyamulla, Negombo.</t>
  </si>
  <si>
    <t>TOYOTA DBA NZE141</t>
  </si>
  <si>
    <t>EP KP-5261</t>
  </si>
  <si>
    <t>NZE1416066737</t>
  </si>
  <si>
    <t>1NZ-C893092</t>
  </si>
  <si>
    <t>AB/IJ/DE/15/405</t>
  </si>
  <si>
    <t>Mr. M M A Muhammed</t>
  </si>
  <si>
    <t>783222612V</t>
  </si>
  <si>
    <t>No. 113/1, 1-1, Sri Saranankara Road, Kalubowila, Dehiwala.</t>
  </si>
  <si>
    <t>No. 47, Arab Road, Beruwala.</t>
  </si>
  <si>
    <t>ZVW30-5536414</t>
  </si>
  <si>
    <t>2ZR-3JM-1119443</t>
  </si>
  <si>
    <t>AB/IJ/GM/15/0072</t>
  </si>
  <si>
    <t>Mr. M M U M Rizwan</t>
  </si>
  <si>
    <t>870912188V</t>
  </si>
  <si>
    <t>No. 88, Ganahinna, Welamboda.</t>
  </si>
  <si>
    <t>Mr. S U M M Udayar</t>
  </si>
  <si>
    <t>600582348V</t>
  </si>
  <si>
    <t>Senshaki Enterprises</t>
  </si>
  <si>
    <t>No. 92/7, Malabar Street, Gampola.</t>
  </si>
  <si>
    <t>ZVW30-1667677</t>
  </si>
  <si>
    <t>2ZR-3JM-5733790</t>
  </si>
  <si>
    <t>ABL/LE/HO/15/00832</t>
  </si>
  <si>
    <t>Mr. M M M Nawas</t>
  </si>
  <si>
    <t>653121695X</t>
  </si>
  <si>
    <t>No. 141, Aaramaya Place, Dematagoda, Colombo 09.</t>
  </si>
  <si>
    <t>Mr. A G M Siraj</t>
  </si>
  <si>
    <t>840802221V</t>
  </si>
  <si>
    <t>NAM Lanka (Pvt) Ltd</t>
  </si>
  <si>
    <t>No. 95/3, Galle Road, Dehiwala South.</t>
  </si>
  <si>
    <t>KDH201-0168452</t>
  </si>
  <si>
    <t>1KD-2524740</t>
  </si>
  <si>
    <t>AB/IJ/KY/15/0049</t>
  </si>
  <si>
    <t>Mr. J M Rizwan</t>
  </si>
  <si>
    <t>690933160V</t>
  </si>
  <si>
    <t>No. 256, Dodangolla, Akurana.</t>
  </si>
  <si>
    <t>Mr. J M Azwer</t>
  </si>
  <si>
    <t>671250486V</t>
  </si>
  <si>
    <t>MH44S-113076</t>
  </si>
  <si>
    <t>R06A-WA04A-A617369</t>
  </si>
  <si>
    <t>ABL/LE/HO/15/00836</t>
  </si>
  <si>
    <t>M A Razak &amp; Company Ltd</t>
  </si>
  <si>
    <t>PB 800</t>
  </si>
  <si>
    <t>No. 07, 19th Lane, Colombo 03.</t>
  </si>
  <si>
    <t>Mr. A H A Razak &amp; Mr. M M E Razaak</t>
  </si>
  <si>
    <t>442770018V &amp; 721393992V</t>
  </si>
  <si>
    <t>Auot Progress Holdings (Pvt) Ltd</t>
  </si>
  <si>
    <t>TOYOTA HIACE GL</t>
  </si>
  <si>
    <t>KDH201-0112429</t>
  </si>
  <si>
    <t>1KD-2282103</t>
  </si>
  <si>
    <t>AB/IJ/PT/15/00512</t>
  </si>
  <si>
    <t>Mr. S C M Ramees</t>
  </si>
  <si>
    <t>793451008V</t>
  </si>
  <si>
    <t>No. 235/23/C3, Lafeer Hajiyar Mawatha, Warana Road, Thihariya.</t>
  </si>
  <si>
    <t>Mr. A R Jafarullah</t>
  </si>
  <si>
    <t>760663360V</t>
  </si>
  <si>
    <t>Mr. K M Asalim</t>
  </si>
  <si>
    <t>No. 25, Swarnachaithya, Grandpass, Colombo 14.</t>
  </si>
  <si>
    <t>TOYOTA DBA NZT260 ALLION</t>
  </si>
  <si>
    <t>WP KN-9721</t>
  </si>
  <si>
    <t>NZT2603018612</t>
  </si>
  <si>
    <t>1NZ-C930381</t>
  </si>
  <si>
    <t>AB/LEA/PUT/15/</t>
  </si>
  <si>
    <t>Mr. M T M Ruzain</t>
  </si>
  <si>
    <t>853142700V</t>
  </si>
  <si>
    <t>No. 101/1&lt; Thalgaspitiya, Aranayake.</t>
  </si>
  <si>
    <t>Mr. M F M Jaburali &amp; Mr. M I M Faris</t>
  </si>
  <si>
    <t>800700124V &amp; 791834996V</t>
  </si>
  <si>
    <t>AB/IJ/KUR/15/00163</t>
  </si>
  <si>
    <t>Mr. S D M Fasrin</t>
  </si>
  <si>
    <t>903470542V</t>
  </si>
  <si>
    <t>No. 59/01, Hadirawalana, Ihalagama, Wellawa.</t>
  </si>
  <si>
    <t>Mr. S M Shafikhan</t>
  </si>
  <si>
    <t>721532712V</t>
  </si>
  <si>
    <t>Auto Village</t>
  </si>
  <si>
    <t>No. 55, Dutugemunu Street, Kohuwala.</t>
  </si>
  <si>
    <t>DA64V-513220</t>
  </si>
  <si>
    <t>K6A-7760448</t>
  </si>
  <si>
    <t>AB/IJ/NEG/15/0037</t>
  </si>
  <si>
    <t>Mr. R D M Jayasekara &amp; Mrs. D I S Perera</t>
  </si>
  <si>
    <t>710342237V &amp; 767634005V</t>
  </si>
  <si>
    <t>No. 03, Dambuwa, Pilikuttuwa, Buthpitiya.</t>
  </si>
  <si>
    <t>Mr. M A R S Kumara</t>
  </si>
  <si>
    <t>742070271V</t>
  </si>
  <si>
    <t>No. 271, Galle Road, Colombo 03.</t>
  </si>
  <si>
    <t>MAHINDRA BMT PLUS MDI PS</t>
  </si>
  <si>
    <t>MA1ZT2GLKF2D70015</t>
  </si>
  <si>
    <t>GLF4D68548</t>
  </si>
  <si>
    <t>AB/IJ/OD/15/00018</t>
  </si>
  <si>
    <t>Dr. B M Firnas</t>
  </si>
  <si>
    <t>833603736V</t>
  </si>
  <si>
    <t>No. 102, S S O Road, Oddamavadi 03.</t>
  </si>
  <si>
    <t>Mr. A B Hassan &amp; Mr. M L M Subair</t>
  </si>
  <si>
    <t>603572904V &amp; 563164220V</t>
  </si>
  <si>
    <t>R S Car Sale</t>
  </si>
  <si>
    <t>No. 132/18, Bauddhaloka Road, Kurunagala.</t>
  </si>
  <si>
    <t>GP5-1002027</t>
  </si>
  <si>
    <t>LEB-H1-1002084</t>
  </si>
  <si>
    <t>AB/AKP/LE/2015/016</t>
  </si>
  <si>
    <t>Mr. K L Naizar</t>
  </si>
  <si>
    <t>773363790V</t>
  </si>
  <si>
    <t>No. 85C, Central Road, Pallikudiyiruppu, Akkaraipattu 06.</t>
  </si>
  <si>
    <t>Mrs. J F Saheela</t>
  </si>
  <si>
    <t>825752129V</t>
  </si>
  <si>
    <t>MA3EUA61S00658890</t>
  </si>
  <si>
    <t>F8DN5439397</t>
  </si>
  <si>
    <t>ABL/LE/HO/15/00829</t>
  </si>
  <si>
    <t>Mr. M I M Ashard</t>
  </si>
  <si>
    <t>802101112V</t>
  </si>
  <si>
    <t>No. 170/26, Church Street, Colombo 02.</t>
  </si>
  <si>
    <t>Mr. M Viknashwaran &amp; Mr. I A T Ahamed</t>
  </si>
  <si>
    <t>920041132V &amp; 880631373V</t>
  </si>
  <si>
    <t>MA3EUA61S00619629</t>
  </si>
  <si>
    <t>F8DN5401747</t>
  </si>
  <si>
    <t>AB/AKP/LE/2015/015</t>
  </si>
  <si>
    <t>Mr. A H Nismudeen</t>
  </si>
  <si>
    <t>662012335V</t>
  </si>
  <si>
    <t>No. 67/1, Mudaliyar Road, Akkaraipattu 03.</t>
  </si>
  <si>
    <t>Mr. N M Sukry</t>
  </si>
  <si>
    <t>741450151V</t>
  </si>
  <si>
    <t>Mrs. P T Mallika</t>
  </si>
  <si>
    <t>NO. 180, Al Hidaya Road, Akkaraipattu 19.</t>
  </si>
  <si>
    <t>EP CAD-3129</t>
  </si>
  <si>
    <t>RU3-1055687</t>
  </si>
  <si>
    <t>LEB-H1-3855788</t>
  </si>
  <si>
    <t>AB/IJ/PT/15/00502</t>
  </si>
  <si>
    <t>Nida Foundation</t>
  </si>
  <si>
    <t>GA2182</t>
  </si>
  <si>
    <t>No. 24, N J V Cooray Mawatha, Rajagiriya.</t>
  </si>
  <si>
    <t>Mr. M M H Fareed &amp; Mr. M Z N U Ghani</t>
  </si>
  <si>
    <t>670982009V &amp; 622320800V</t>
  </si>
  <si>
    <t>Auto Sense (Pvt) Ltd</t>
  </si>
  <si>
    <t>No. 240/4, Sedawatte Road, Wellampitiya.</t>
  </si>
  <si>
    <t>KDH201-0113843</t>
  </si>
  <si>
    <t>1KD-2288075</t>
  </si>
  <si>
    <t>AB/IJ/PT/15/00511</t>
  </si>
  <si>
    <t>Mr. L M M Shafie</t>
  </si>
  <si>
    <t>910624407V</t>
  </si>
  <si>
    <t>No. 9/5A, 16th Lane, Colombo 03.</t>
  </si>
  <si>
    <t>RU3-1056293</t>
  </si>
  <si>
    <t>LEB-H1-3856348</t>
  </si>
  <si>
    <t>AB/IJ/PT/15/00510</t>
  </si>
  <si>
    <t>Mr. J M Hilmy &amp; Mrs. M F F Riyasa</t>
  </si>
  <si>
    <t>683001929V &amp; 745610730V</t>
  </si>
  <si>
    <t>No. 258/7, Kandy Road, Galhinna.</t>
  </si>
  <si>
    <t>Mr. J M Raza &amp; Mr. H M Farook</t>
  </si>
  <si>
    <t>703650619V &amp; 471334251V</t>
  </si>
  <si>
    <t>Mr. M J M Irshad</t>
  </si>
  <si>
    <t>No. 19, Mosque Lane, Rajagiriya.</t>
  </si>
  <si>
    <t>ISUZU KK-NKR66EAV</t>
  </si>
  <si>
    <t>WP LB-4485</t>
  </si>
  <si>
    <t>NKR66E7564973</t>
  </si>
  <si>
    <t>4HF1-819007</t>
  </si>
  <si>
    <t>AB/LE/PUT/15/071</t>
  </si>
  <si>
    <t>Mr. A Saifulla</t>
  </si>
  <si>
    <t>872034072V</t>
  </si>
  <si>
    <t>Nammuwawa, Heelogama, Nikaweratiya.</t>
  </si>
  <si>
    <t>Mr. A M Siyam &amp; Mr. A W K Asad</t>
  </si>
  <si>
    <t>802992882V &amp; 792522920V</t>
  </si>
  <si>
    <t>MD2A11CZ9FWB42691</t>
  </si>
  <si>
    <t>DHZWFB11923</t>
  </si>
  <si>
    <t>AB/IJ/KW/15/00021</t>
  </si>
  <si>
    <t>Euro Rice Mill, No. 17 1/2, C P Pura, Minneriya.</t>
  </si>
  <si>
    <t>MAT395022F2R06016</t>
  </si>
  <si>
    <t>51D63433085</t>
  </si>
  <si>
    <t>CM/BDL/2015/JUN/002</t>
  </si>
  <si>
    <t>Mr. A Z Cader &amp; Mrs. M H F Fazna</t>
  </si>
  <si>
    <t>650044550V &amp; 766903363V</t>
  </si>
  <si>
    <t>No. 05, Second Lane, Attidiya Main Road, Dehiwala.</t>
  </si>
  <si>
    <t>MAT483149FYR05134</t>
  </si>
  <si>
    <t>475IDT24DUYS33936</t>
  </si>
  <si>
    <t>AB/IJ/KT/15/000017</t>
  </si>
  <si>
    <t>Mr. M R M Faz</t>
  </si>
  <si>
    <t>791080894V</t>
  </si>
  <si>
    <t>No. 63, Farm Road, Fareed Town, New Kattankudy 02.</t>
  </si>
  <si>
    <t>Mr. M I M Azver &amp; Mr. A I M Ali</t>
  </si>
  <si>
    <t>750780059V &amp; 793033680V</t>
  </si>
  <si>
    <t>MA3ETDE1S00198209</t>
  </si>
  <si>
    <t>K10BN1849544</t>
  </si>
  <si>
    <t>KIN/IJA/2015/JUN/04</t>
  </si>
  <si>
    <t>Mr. M M M Risween &amp; Mr. M S M Marzook</t>
  </si>
  <si>
    <t>781430269V &amp; 481830621V</t>
  </si>
  <si>
    <t>Main Street, Kinniya 02.</t>
  </si>
  <si>
    <t>Mr. M Zinas &amp; Mr. S M A Lebbai</t>
  </si>
  <si>
    <t>821012449V &amp; 680781338V</t>
  </si>
  <si>
    <t>Mr. M J M Riyal</t>
  </si>
  <si>
    <t>No. 251, Katugastoda Road, Kandy.</t>
  </si>
  <si>
    <t>ZOTYE NOMAD 13LB</t>
  </si>
  <si>
    <t>ZOTYE</t>
  </si>
  <si>
    <t>CP KG-7526</t>
  </si>
  <si>
    <t>LZCCA20A48A001957</t>
  </si>
  <si>
    <t>4G13-6L82A0145</t>
  </si>
  <si>
    <t>ABL/LE/HO/15/00846</t>
  </si>
  <si>
    <t>Mr. M A M Afraaz</t>
  </si>
  <si>
    <t>881511827V</t>
  </si>
  <si>
    <t>No. 11A, Vidyalaya Place, Colombo 10.</t>
  </si>
  <si>
    <t>Mr. A W M Ali</t>
  </si>
  <si>
    <t>731540250V</t>
  </si>
  <si>
    <t>K Ain (Pvt) Ltd</t>
  </si>
  <si>
    <t>No. 123A, Mathugama Road, Dharga Town.</t>
  </si>
  <si>
    <t>TOYOTA ESQUIRE ZWR80G</t>
  </si>
  <si>
    <t>ZWR80-0077086</t>
  </si>
  <si>
    <t>2ZR-5JM-6290416</t>
  </si>
  <si>
    <t>ABL/LE/HO/15/00849</t>
  </si>
  <si>
    <t>Mr. B M M Fawzan</t>
  </si>
  <si>
    <t>832653403V</t>
  </si>
  <si>
    <t>No. 492/6, Galle Road, Colombo 06.</t>
  </si>
  <si>
    <t>Mr. M I B Mohamed</t>
  </si>
  <si>
    <t>543273430V</t>
  </si>
  <si>
    <t>ATM Auto Traders</t>
  </si>
  <si>
    <t>No. 96A, Wanaguru Mawatha, Hokandara.</t>
  </si>
  <si>
    <t>RU3-1074614</t>
  </si>
  <si>
    <t>LEB-H1-3874694</t>
  </si>
  <si>
    <t>ABL/LE/HO/15/00826</t>
  </si>
  <si>
    <t>Mr. M Y M Irfan</t>
  </si>
  <si>
    <t>700610888V</t>
  </si>
  <si>
    <t>No. 263/A/1, Ulugedarawatte, Thalduwa, Avissawella.</t>
  </si>
  <si>
    <t>Mr. A L M Alavi</t>
  </si>
  <si>
    <t>622611791V</t>
  </si>
  <si>
    <t>No. 117/2, Katuwasgoda Road, Thihariya.</t>
  </si>
  <si>
    <t>TOYOTA CBF TRH200V</t>
  </si>
  <si>
    <t>TRH200-5014634</t>
  </si>
  <si>
    <t>1TR-1071076</t>
  </si>
  <si>
    <t>AB/AKP/LE/2015/017</t>
  </si>
  <si>
    <t>Mr. K M Kabeer &amp; Mrs. A L F Nusha</t>
  </si>
  <si>
    <t>820010868V &amp; 827613940V</t>
  </si>
  <si>
    <t>No. 128/B, Fiscal Road, Akkaraipattu 03.</t>
  </si>
  <si>
    <t>Mr. K L Zakkariya</t>
  </si>
  <si>
    <t>832310387V</t>
  </si>
  <si>
    <t>MA3EUA61S00637548</t>
  </si>
  <si>
    <t>F8DN5419838</t>
  </si>
  <si>
    <t>ABL/KAL/BBU/IJ/013</t>
  </si>
  <si>
    <t>Mr. M M S S Moulana</t>
  </si>
  <si>
    <t>641721670V</t>
  </si>
  <si>
    <t>No. E 2/2/3, N H S Super Flats, Maligawatte, Colombo 10.</t>
  </si>
  <si>
    <t>Asian Motors (Pvt) Ltd</t>
  </si>
  <si>
    <t>No. 484, T B Jayah Mawatha, Colombo 10.</t>
  </si>
  <si>
    <t>RU3-1052836</t>
  </si>
  <si>
    <t>LEB-H1-3852889</t>
  </si>
  <si>
    <t>AB/IJ/KW/15/00022</t>
  </si>
  <si>
    <t>Mr. M I Haja</t>
  </si>
  <si>
    <t>780150440V</t>
  </si>
  <si>
    <t>No. 81/2, Hijra Mawatha, Kaduruwela, Polonnaruwa.</t>
  </si>
  <si>
    <t>Mr. I L Meerasaibu &amp; Mr. M M S Kafeel</t>
  </si>
  <si>
    <t>571531038V &amp; 821602475V</t>
  </si>
  <si>
    <t>Star Tiles</t>
  </si>
  <si>
    <t>No. 116, Layards Broadway, Colombo 14.</t>
  </si>
  <si>
    <t>DA64V-927083</t>
  </si>
  <si>
    <t>K6A-9347576</t>
  </si>
  <si>
    <t>AB/IJ/DE/15/406</t>
  </si>
  <si>
    <t>Tajima Colombo (Pvt) Ltd</t>
  </si>
  <si>
    <t>PV18531</t>
  </si>
  <si>
    <t>No. 28, Galle Road, Dehiwela-North.</t>
  </si>
  <si>
    <t>Mr. M M H Muzafer &amp; Mr. M A H Hassen</t>
  </si>
  <si>
    <t>590763144V &amp; 830463909V</t>
  </si>
  <si>
    <t>Unimo Enterprises Limited</t>
  </si>
  <si>
    <t>No. 100, Hyde Park Corner, Colombo 02.</t>
  </si>
  <si>
    <t>JMC JX1041DSLA2RS</t>
  </si>
  <si>
    <t>JMC</t>
  </si>
  <si>
    <t>LETAFAG20EHN06936</t>
  </si>
  <si>
    <t>JX493Q1DB178829</t>
  </si>
  <si>
    <t>AB/IJ/KY/15/0051</t>
  </si>
  <si>
    <t>Choice Park (Pvt) Ltd</t>
  </si>
  <si>
    <t>PV67542</t>
  </si>
  <si>
    <t>No. 83A, Matale Road, Akurana.</t>
  </si>
  <si>
    <t>Mr. H M M Rizwan &amp; Mr. S M M Hameed</t>
  </si>
  <si>
    <t>741230550V &amp; 463330182V</t>
  </si>
  <si>
    <t>Mr. M Y M Nadeer</t>
  </si>
  <si>
    <t>No. 62/1, Yatiyanthota Road, Avissawella.</t>
  </si>
  <si>
    <t>ISUZU NKR881</t>
  </si>
  <si>
    <t>SG LK-8938</t>
  </si>
  <si>
    <t>NKR81-7019644</t>
  </si>
  <si>
    <t>4HL1-289683</t>
  </si>
  <si>
    <t>AB/IJ/OD/15/00019</t>
  </si>
  <si>
    <t>Mr. M S Niwas</t>
  </si>
  <si>
    <t>820530756V</t>
  </si>
  <si>
    <t>No. 134D, N P C Road, Kawathamunai, Papertown.</t>
  </si>
  <si>
    <t>Mr. A L M Niyas</t>
  </si>
  <si>
    <t>831390425V</t>
  </si>
  <si>
    <t>S321V-0219263</t>
  </si>
  <si>
    <t>KF-0168512</t>
  </si>
  <si>
    <t>ABL/LE/HO/15/00872</t>
  </si>
  <si>
    <t>Mr. T D S C Thushara</t>
  </si>
  <si>
    <t>731010102V</t>
  </si>
  <si>
    <t>No. 69/9, Rilaulla, Kandana.</t>
  </si>
  <si>
    <t>Mrs. C St Ann Pereira</t>
  </si>
  <si>
    <t>707361034V</t>
  </si>
  <si>
    <t>M S Auto Trading</t>
  </si>
  <si>
    <t>No. 1/C, Kandy Road, Kirillawala, Kadawatha.</t>
  </si>
  <si>
    <t>GP2-3207817</t>
  </si>
  <si>
    <t>LDA-MF6-7207888</t>
  </si>
  <si>
    <t>AB/IJA/025/2015/040</t>
  </si>
  <si>
    <t>Mr. A S M Nizam</t>
  </si>
  <si>
    <t>650640527V</t>
  </si>
  <si>
    <t>No. 329/81, Lake Crecent, Canal Road, Attidiya, Dehiwala.</t>
  </si>
  <si>
    <t>NKE165-7096293</t>
  </si>
  <si>
    <t>1NZ-1LM-R249498</t>
  </si>
  <si>
    <t>ABL/LE/HO/15/00871</t>
  </si>
  <si>
    <t>Mr. M N M Sahran</t>
  </si>
  <si>
    <t>830901280V</t>
  </si>
  <si>
    <t>No. 69/4, Ketawalamulla Lane, Colombo 09.</t>
  </si>
  <si>
    <t>GP5-3200725</t>
  </si>
  <si>
    <t>LEB-H1-4401000</t>
  </si>
  <si>
    <t>ABL/LE/HO/15/00868</t>
  </si>
  <si>
    <t>Mr. A H M Athaulla &amp; Mrs. M A P Risma</t>
  </si>
  <si>
    <t>481810906V &amp; 797410780V</t>
  </si>
  <si>
    <t>No. 17, Castle Lane, Colombo 04.</t>
  </si>
  <si>
    <t>Mr. A M Hifni</t>
  </si>
  <si>
    <t>743230108V</t>
  </si>
  <si>
    <t>Lekhraj &amp; Sons (Pvt) Ltd</t>
  </si>
  <si>
    <t>GP5-3092615</t>
  </si>
  <si>
    <t>LEB-H1-6102933</t>
  </si>
  <si>
    <t>AB/IJ/KW/15/00025</t>
  </si>
  <si>
    <t>Mr. A L Izzadeen</t>
  </si>
  <si>
    <t>760311391V</t>
  </si>
  <si>
    <t>No. 1/9, 12, Pakkeer Mohideen Lane, Kaburady Road, Kattankudy 02.</t>
  </si>
  <si>
    <t>Mr. M H M Risan &amp; Mr. M I Mubarak</t>
  </si>
  <si>
    <t>852992875V &amp; 683611506V</t>
  </si>
  <si>
    <t>DA64V-833007</t>
  </si>
  <si>
    <t>K6A-9303458</t>
  </si>
  <si>
    <t>CM/BDL/2015/JUN/006</t>
  </si>
  <si>
    <t>Mr. M K Raheemdeen</t>
  </si>
  <si>
    <t>831000929V</t>
  </si>
  <si>
    <t>No. 242/1, Kandenuwara Junction, Alwatta, Matale.</t>
  </si>
  <si>
    <t>Mr. M H M F Haq</t>
  </si>
  <si>
    <t>ME4JF396EF8002687</t>
  </si>
  <si>
    <t>JF39E81002730</t>
  </si>
  <si>
    <t>AB/IJ/KUR/15/00162</t>
  </si>
  <si>
    <t>730594895V</t>
  </si>
  <si>
    <t>No. 19/22/4, (21) Udayar Mawatha, Theliyagonna, Kurunegala.</t>
  </si>
  <si>
    <t>Mr. M R M Ramzy</t>
  </si>
  <si>
    <t>850661928V</t>
  </si>
  <si>
    <t>MA3EUA61S00643239</t>
  </si>
  <si>
    <t>F8DN5425360</t>
  </si>
  <si>
    <t>AB/IJ/DE/15/330</t>
  </si>
  <si>
    <t>Mr. M S M Ikram</t>
  </si>
  <si>
    <t>761340611V</t>
  </si>
  <si>
    <t>No. 55, Vivekananda Road, Wellawatte, Colombo 06.</t>
  </si>
  <si>
    <t>Mrs. M A F Zihana</t>
  </si>
  <si>
    <t>837171350V</t>
  </si>
  <si>
    <t>TOYOTA LAND CRUISER CBA-URJ20200</t>
  </si>
  <si>
    <t>WP KM-8283</t>
  </si>
  <si>
    <t>URJ202-4002849</t>
  </si>
  <si>
    <t>1UR-0194931</t>
  </si>
  <si>
    <t>AKU/LE/2015/043</t>
  </si>
  <si>
    <t>Mr. M H M Azam &amp; Mr. M L M Haniffa</t>
  </si>
  <si>
    <t>872851020V &amp; 543434213V</t>
  </si>
  <si>
    <t>No. 30/1, Tharland Road, Matale.</t>
  </si>
  <si>
    <t>Mr. O J Mohamed</t>
  </si>
  <si>
    <t>882900827V</t>
  </si>
  <si>
    <t>Mr. M M Y Mohamed</t>
  </si>
  <si>
    <t>No. 80B, Dehigama, Muruthalawa.</t>
  </si>
  <si>
    <t>TOYOTA TA-NZE121</t>
  </si>
  <si>
    <t>CP KB-4151</t>
  </si>
  <si>
    <t>NZE121-0109823</t>
  </si>
  <si>
    <t>1NZ-A337642</t>
  </si>
  <si>
    <t>AB/IJ/PT/15/00515</t>
  </si>
  <si>
    <t>Mr. M S M Yoonus</t>
  </si>
  <si>
    <t>772610025V</t>
  </si>
  <si>
    <t>No. 313 A/1/1, Hill Street, Nedimala, Dehiwala.</t>
  </si>
  <si>
    <t>GP5-1004310</t>
  </si>
  <si>
    <t>LEB-H1-1004321</t>
  </si>
  <si>
    <t>AB/IJ/DE/15/417</t>
  </si>
  <si>
    <t>Mr. M M M Ikram</t>
  </si>
  <si>
    <t>842993865V</t>
  </si>
  <si>
    <t>No. 227 2/1, Temple Road, Colombo 10.</t>
  </si>
  <si>
    <t>Mr. S V De Silva</t>
  </si>
  <si>
    <t>No. 1124, Galle Matara Road, Telpe Habaraduwa, Galle.</t>
  </si>
  <si>
    <t>TOYOTA AQUA DAA NHP10</t>
  </si>
  <si>
    <t>SP KX-1587</t>
  </si>
  <si>
    <t>NHP10-6010105</t>
  </si>
  <si>
    <t>1NZ-1LM-6145626</t>
  </si>
  <si>
    <t>AB/IJ/EV/15/00018</t>
  </si>
  <si>
    <t>Mr. A S M Riyal</t>
  </si>
  <si>
    <t>803464081V</t>
  </si>
  <si>
    <t>No. 375/2, Kathiyar Road, Eravur 06.</t>
  </si>
  <si>
    <t>Mr. A A Naseer</t>
  </si>
  <si>
    <t>712844132V</t>
  </si>
  <si>
    <t>MD2A25BZ2FWB97831</t>
  </si>
  <si>
    <t>AZZWFB41542</t>
  </si>
  <si>
    <t>AB/IJ/NIN/15/06</t>
  </si>
  <si>
    <t>Mr. S A Amanath</t>
  </si>
  <si>
    <t>822001033V</t>
  </si>
  <si>
    <t>No. 4B, Owita Mawatha, Bangalawatta Road, Wattala.</t>
  </si>
  <si>
    <t>Mr. A M Haikal</t>
  </si>
  <si>
    <t>823231091V</t>
  </si>
  <si>
    <t>Mr. J W M R De Mel</t>
  </si>
  <si>
    <t>No. 17, Ransinghe Mawatha, Mabole.</t>
  </si>
  <si>
    <t>BMW ABA VA20 320i</t>
  </si>
  <si>
    <t>WP KO-6931</t>
  </si>
  <si>
    <t>WBAVA76030NK67412</t>
  </si>
  <si>
    <t>N46B20B-A872H760</t>
  </si>
  <si>
    <t>AB/LEA/PUT/15/073</t>
  </si>
  <si>
    <t>Mr. A F Rahman</t>
  </si>
  <si>
    <t>692960076V</t>
  </si>
  <si>
    <t>Mercy Lanka P O Box 01, Madurankuliya.</t>
  </si>
  <si>
    <t>Mr. R Kamalanathan</t>
  </si>
  <si>
    <t>No. 74, Sunethra Devi Road, Kohuwala.</t>
  </si>
  <si>
    <t>TOYOTA COROLLA</t>
  </si>
  <si>
    <t>WP KA - 8632</t>
  </si>
  <si>
    <t>JTDBT22E30-0379130</t>
  </si>
  <si>
    <t>1NZ-B874287</t>
  </si>
  <si>
    <t>AB/IJ/MAIN/15/00024</t>
  </si>
  <si>
    <t>Mr. J Ramzan</t>
  </si>
  <si>
    <t>821994403V</t>
  </si>
  <si>
    <t>No. 404/4, 4/1, Dematagoda Road, Colombo 09.</t>
  </si>
  <si>
    <t>Mr. M S Nawahir &amp; Mr. M S Naleem</t>
  </si>
  <si>
    <t>720762528V &amp; 760650072V</t>
  </si>
  <si>
    <t>New Auto Wheels (Pvt) Ltd</t>
  </si>
  <si>
    <t>No. 46A, Hospital Road, Dehiwala.</t>
  </si>
  <si>
    <t>RU3-1064011</t>
  </si>
  <si>
    <t>LEB-H1-3864047</t>
  </si>
  <si>
    <t>KIN/IJA/2015/JUN/11</t>
  </si>
  <si>
    <t>Mr. A R M Salihu &amp; Mr. M I R Ahmed</t>
  </si>
  <si>
    <t>522973122V &amp; 850540969V</t>
  </si>
  <si>
    <t>Kurinchakerny 01, Kinniya.</t>
  </si>
  <si>
    <t>Mr. B Asath</t>
  </si>
  <si>
    <t>870030860V</t>
  </si>
  <si>
    <t>MA3EU61S00617014</t>
  </si>
  <si>
    <t>F8DN5400193</t>
  </si>
  <si>
    <t>KIN/IJA/2015/JUN/01</t>
  </si>
  <si>
    <t>Mr. A M Ishshath</t>
  </si>
  <si>
    <t>790980840V</t>
  </si>
  <si>
    <t>Ward No 04, Irakkakandy, Nilaveli.</t>
  </si>
  <si>
    <t>Mr. C M M Irfan &amp; Mrs. A Amsiya</t>
  </si>
  <si>
    <t>803290709V &amp; 856364666V</t>
  </si>
  <si>
    <t>Yamaha Town No. 185, Union Place, Colombo 02.</t>
  </si>
  <si>
    <t xml:space="preserve">YAMAHA FZ S </t>
  </si>
  <si>
    <t>ME1RG0725F0098827</t>
  </si>
  <si>
    <t>G3C8E0155882</t>
  </si>
  <si>
    <t>AB/IJ/PT/15/00509</t>
  </si>
  <si>
    <t>Mr. A C A Ali</t>
  </si>
  <si>
    <t>760641081V</t>
  </si>
  <si>
    <t>No. 31/29, Fernando Place, Colombo 14.</t>
  </si>
  <si>
    <t>Mr. A J M Shafeek</t>
  </si>
  <si>
    <t>742430537V</t>
  </si>
  <si>
    <t>Mr. A K M Kalam</t>
  </si>
  <si>
    <t>No. 03, New Moor Street, Colombo 12.</t>
  </si>
  <si>
    <t>TOYOTA PRADO CBA TRJ150W</t>
  </si>
  <si>
    <t>TRJ150-0052652</t>
  </si>
  <si>
    <t>2TR-1536075</t>
  </si>
  <si>
    <t>AB/IJ/PT/15/00518</t>
  </si>
  <si>
    <t>Abdullah Traders (Pvt) Ltd</t>
  </si>
  <si>
    <t>PV74661</t>
  </si>
  <si>
    <t>No. 184-186, C 5/1, Second Cross Street, Colombo 11.</t>
  </si>
  <si>
    <t>Mr. C M Nuhu &amp; Mrs. M F S Zahira</t>
  </si>
  <si>
    <t>662762768V &amp; 716592740V</t>
  </si>
  <si>
    <t>ISUZU NMR55H-21</t>
  </si>
  <si>
    <t>JAANMR55HF7100171</t>
  </si>
  <si>
    <t>4JB1-1Z1492</t>
  </si>
  <si>
    <t>ABL/IJA/025/2015/035</t>
  </si>
  <si>
    <t>Mrs. S T S Suriyaarachchi</t>
  </si>
  <si>
    <t>705103283V</t>
  </si>
  <si>
    <t>"Sanjeewee" Aramanagola, Horana</t>
  </si>
  <si>
    <t>Mr. A Wickramasinghe &amp; Mr. J G S S Liyanage</t>
  </si>
  <si>
    <t>662200409V &amp; 680691908V</t>
  </si>
  <si>
    <t>Shemith Auto (Pvt) Ltd</t>
  </si>
  <si>
    <t>No. 45/7 W, Station Road, Kapuwatta, Je-Ela.</t>
  </si>
  <si>
    <t>1NZ-1LM-6371526</t>
  </si>
  <si>
    <t>NHP10-2087214</t>
  </si>
  <si>
    <t>MW/2015/JUN/114</t>
  </si>
  <si>
    <t>Diamond Plastics Company (Pvt) Ltd</t>
  </si>
  <si>
    <t>PV19308</t>
  </si>
  <si>
    <t>No. 400, Colombo Road, Pilimathalawa.</t>
  </si>
  <si>
    <t>No. 204, Mathale Road, Akurana.</t>
  </si>
  <si>
    <t>HONDA FIT DAA GP4</t>
  </si>
  <si>
    <t>GP4-1004525</t>
  </si>
  <si>
    <t>LEA-MF6-4004533</t>
  </si>
  <si>
    <t>AB/LE/PUT/15/074</t>
  </si>
  <si>
    <t>Mr. M M M Atheek</t>
  </si>
  <si>
    <t>920601030V</t>
  </si>
  <si>
    <t>BAJAJ CT100 UG</t>
  </si>
  <si>
    <t>MD2A18AZ6FWB29084</t>
  </si>
  <si>
    <t>DUZWFB91973</t>
  </si>
  <si>
    <t>AB/IJ/KUR/15/00167</t>
  </si>
  <si>
    <t>Mr. S H Z Saleem</t>
  </si>
  <si>
    <t>852600870V</t>
  </si>
  <si>
    <t>No. 142/A, Pannala, Ibbagamuwa.</t>
  </si>
  <si>
    <t>Mr. J Muthansir</t>
  </si>
  <si>
    <t>740012169X</t>
  </si>
  <si>
    <t>NHP10-2423514</t>
  </si>
  <si>
    <t>1NZ-1LM-7442767</t>
  </si>
  <si>
    <t>AB/IJ/KUR/15/00168</t>
  </si>
  <si>
    <t>Mr. M U M Rifad</t>
  </si>
  <si>
    <t>750990673V</t>
  </si>
  <si>
    <t>No. 117, Singhepura, Paragahadeniya.</t>
  </si>
  <si>
    <t>Mr. M M M Thaseem</t>
  </si>
  <si>
    <t>861450732V</t>
  </si>
  <si>
    <t>Mr. M H M Riskhan</t>
  </si>
  <si>
    <t>No. 103, Singhepura, Paragahadeniya, Weuda.</t>
  </si>
  <si>
    <t>TOYOTA KG LH162V</t>
  </si>
  <si>
    <t>WP JL-9996</t>
  </si>
  <si>
    <t>LH162-0005749</t>
  </si>
  <si>
    <t>5L-4794751</t>
  </si>
  <si>
    <t>SUZUKI ALTO</t>
  </si>
  <si>
    <t>MA3EUA61S00649081</t>
  </si>
  <si>
    <t>F8DN5431424</t>
  </si>
  <si>
    <t>ABL/LE/HO/15/00878</t>
  </si>
  <si>
    <t>Mr. M Ashfak</t>
  </si>
  <si>
    <t>862240588V</t>
  </si>
  <si>
    <t>No. 58/A, Bathiya Mawatha, Kalubowila.</t>
  </si>
  <si>
    <t>Mr. M H M Aruham &amp; Mr. M I M Wakeel</t>
  </si>
  <si>
    <t>611674910V &amp; 511683785V</t>
  </si>
  <si>
    <t>TOYOTA HIACE DX</t>
  </si>
  <si>
    <t>KDH201-5015102</t>
  </si>
  <si>
    <t>1KD-2412888</t>
  </si>
  <si>
    <t>AB/IJ/PT/15/00516</t>
  </si>
  <si>
    <t>Mr. R Hassim</t>
  </si>
  <si>
    <t>721393330V</t>
  </si>
  <si>
    <t>No. 132, St. Joseph Street, Colombo 14.</t>
  </si>
  <si>
    <t>Mr. M I M Ficri</t>
  </si>
  <si>
    <t>691242650V</t>
  </si>
  <si>
    <t>LEB-H1-4406575</t>
  </si>
  <si>
    <t>GP5-3205364</t>
  </si>
  <si>
    <t>AB/IJ/DE/15/419</t>
  </si>
  <si>
    <t>Mr. M S M Nizar</t>
  </si>
  <si>
    <t>612890480V</t>
  </si>
  <si>
    <t>No. 195/49, Royal Court, Koswatta Road, Rajagiriya.</t>
  </si>
  <si>
    <t>Mr. S I U S M M Udayar</t>
  </si>
  <si>
    <t>772420935V</t>
  </si>
  <si>
    <t>RU3-1064065</t>
  </si>
  <si>
    <t>LEB-H1-3864127</t>
  </si>
  <si>
    <t>AB/IJ/PT/15/00520</t>
  </si>
  <si>
    <t>Mr. A M Shiyam</t>
  </si>
  <si>
    <t>703041728V</t>
  </si>
  <si>
    <t>No. 27/7, Silva Lane, Meethotamulla Road, Kolonnawa.</t>
  </si>
  <si>
    <t>Mr. P W S Nirosh</t>
  </si>
  <si>
    <t>No. 421/D, Galle Road, Ratmalana.</t>
  </si>
  <si>
    <t>WP CAC-1017</t>
  </si>
  <si>
    <t>RU3-1006502</t>
  </si>
  <si>
    <t>LEB-H1-3806514</t>
  </si>
  <si>
    <t>AKU/LE/2015/045</t>
  </si>
  <si>
    <t>Mr. M J Shiyamil</t>
  </si>
  <si>
    <t>780110112V</t>
  </si>
  <si>
    <t>No. 262/1, Bulugahathenna, Akurana.</t>
  </si>
  <si>
    <t>Mr. W G J M Ziyad</t>
  </si>
  <si>
    <t>742531252V</t>
  </si>
  <si>
    <t>ZWR80-0080643</t>
  </si>
  <si>
    <t>2ZR-5JM-1496828</t>
  </si>
  <si>
    <t>ABL/LE/HO/15/00875</t>
  </si>
  <si>
    <t>Mr. M N M Zulfikar</t>
  </si>
  <si>
    <t>721961486V</t>
  </si>
  <si>
    <t>No. 30, Mosque Road, Gorakana, Keselwatta.</t>
  </si>
  <si>
    <t>Mr. M N M Firdhouse</t>
  </si>
  <si>
    <t>741240564V</t>
  </si>
  <si>
    <t>Koshiba Credit (Pvt) Ltd</t>
  </si>
  <si>
    <t>No. 367, 26th Mile Post, Kandy Road, Nittambuwa.</t>
  </si>
  <si>
    <t>WP CAA-3373</t>
  </si>
  <si>
    <t>WBAFW12000 D162843</t>
  </si>
  <si>
    <t>ABL/LE/HO/15/00876</t>
  </si>
  <si>
    <t>Asiabike Industrial Limited</t>
  </si>
  <si>
    <t>PB1373</t>
  </si>
  <si>
    <t>No. 114, Galle Road, Henamulla, Panadura.</t>
  </si>
  <si>
    <t>Mr. M F M Isthiark &amp; Mr. M F M Ifthikar</t>
  </si>
  <si>
    <t>613352791V &amp; 591050060V</t>
  </si>
  <si>
    <t>Motobase (Pvt) Ltd</t>
  </si>
  <si>
    <t>No. 217, High Level Road, Kirulapone, Colombo 05.</t>
  </si>
  <si>
    <t>ZWR80-0084848</t>
  </si>
  <si>
    <t>2ZR-5JM-6318882</t>
  </si>
  <si>
    <t>AB/IJ/MAIN/15/00025</t>
  </si>
  <si>
    <t>Mr. M F Jiffry</t>
  </si>
  <si>
    <t>780482567V</t>
  </si>
  <si>
    <t>No. 39, Lauries Road, Colombo 04.</t>
  </si>
  <si>
    <t>Mr. M R K Fernando</t>
  </si>
  <si>
    <t>No. 22, Thalgahawatte Road, Kochchikade.</t>
  </si>
  <si>
    <t>HONDA CR V</t>
  </si>
  <si>
    <t>WP KW-3799</t>
  </si>
  <si>
    <t>JHLRM4870DC200074</t>
  </si>
  <si>
    <t>K24Z91400098</t>
  </si>
  <si>
    <t>Mr. M H A Khan</t>
  </si>
  <si>
    <t>831065222V</t>
  </si>
  <si>
    <t>No. 267/3, Main Street, Kuttikkarachi, Kinniya 04.</t>
  </si>
  <si>
    <t>Mrs. M I S Nifaya</t>
  </si>
  <si>
    <t>856291367V</t>
  </si>
  <si>
    <t>ME4JC652EF7044210</t>
  </si>
  <si>
    <t>JC65E70146626</t>
  </si>
  <si>
    <t>AB/IJ/GL/15/00042</t>
  </si>
  <si>
    <t>Mr. M M Niyas</t>
  </si>
  <si>
    <t>782862006V</t>
  </si>
  <si>
    <t>No. 75/1, Jiffriya Mawatha, Galle.</t>
  </si>
  <si>
    <t>Mr. A M M Nisam</t>
  </si>
  <si>
    <t>841582063V</t>
  </si>
  <si>
    <t>Mr. P A K P Ponnamperuma</t>
  </si>
  <si>
    <t>No. 34, Prime Rose Park, Morris Road, Galle.</t>
  </si>
  <si>
    <t>NISSAN GBD U71V</t>
  </si>
  <si>
    <t>U71V-0616969</t>
  </si>
  <si>
    <t>3G83-273161</t>
  </si>
  <si>
    <t>ABL/AKP/LE/2015/022</t>
  </si>
  <si>
    <t>Mr. S M Mahir</t>
  </si>
  <si>
    <t>772520301V</t>
  </si>
  <si>
    <t>No. 167, Maligakanda Road, Maradana, Colombo 10.</t>
  </si>
  <si>
    <t>Mr. M S Samsunnisa</t>
  </si>
  <si>
    <t>695031246V</t>
  </si>
  <si>
    <t>Mr. M M M Nizam</t>
  </si>
  <si>
    <t>No. KG3, Dais Palase Gunasinghapura, Colombo 12.</t>
  </si>
  <si>
    <t>TOYOTA KJ CR42V</t>
  </si>
  <si>
    <t>WP PC-5099</t>
  </si>
  <si>
    <t>CR420021789</t>
  </si>
  <si>
    <t>3C-3928491</t>
  </si>
  <si>
    <t>ABL/LE/HO/15/00879</t>
  </si>
  <si>
    <t>No. 25/5, De Alwis Road, Mount Lavinia.</t>
  </si>
  <si>
    <t>Mr. M T A Khan &amp; Mrs. N M J Jasica</t>
  </si>
  <si>
    <t>Sunrio International (Pvt) Ltd</t>
  </si>
  <si>
    <t>ZWR80-0089229</t>
  </si>
  <si>
    <t>2ZR-5JM-1526225</t>
  </si>
  <si>
    <t>AB/IJ/NEG/15/0038</t>
  </si>
  <si>
    <t>Mr. F A A Ahamed &amp; Mr. M S F Ahamed</t>
  </si>
  <si>
    <t>923112456V &amp; 580043526V</t>
  </si>
  <si>
    <t>No. 39/14, Rukmani Devi Mawatha, Negambo.</t>
  </si>
  <si>
    <t>Mrs. T S Hewagamage &amp; Mr. W M S P Premarathna</t>
  </si>
  <si>
    <t>696702560V &amp; 831671289V</t>
  </si>
  <si>
    <t xml:space="preserve">F A S Beebi </t>
  </si>
  <si>
    <t>No. 39, Rukmani Devi Mawatha, Negombo.</t>
  </si>
  <si>
    <t>WP CAD-7444</t>
  </si>
  <si>
    <t>NZT260-3147911</t>
  </si>
  <si>
    <t>1NZ-E690640</t>
  </si>
  <si>
    <t>AB/IJ/KUL/15/052</t>
  </si>
  <si>
    <t>Mr. M S M Farhan</t>
  </si>
  <si>
    <t>802381590V</t>
  </si>
  <si>
    <t>Farhan Mansil, Kotambapitiya, Hettipola.</t>
  </si>
  <si>
    <t>Mr. A R Myshan</t>
  </si>
  <si>
    <t>805580186X</t>
  </si>
  <si>
    <t>MA1FA2HRRF6E28007</t>
  </si>
  <si>
    <t>HRF6E20990</t>
  </si>
  <si>
    <t>AKU/LE/2015/047</t>
  </si>
  <si>
    <t>Mr. P M Nazeer</t>
  </si>
  <si>
    <t>591062115V</t>
  </si>
  <si>
    <t>No. 55/2, Batagolladeniya, Kandy.</t>
  </si>
  <si>
    <t>Mr. P M Refaideen</t>
  </si>
  <si>
    <t>631481671V</t>
  </si>
  <si>
    <t>Mr. M S M Gazzaly</t>
  </si>
  <si>
    <t>Watadeniya, Welamboda.</t>
  </si>
  <si>
    <t>TOYOTA KG LH172</t>
  </si>
  <si>
    <t>NW PD-4128</t>
  </si>
  <si>
    <t>LH172-0024160</t>
  </si>
  <si>
    <t>5L-4815265</t>
  </si>
  <si>
    <t>AB/IJ/KT/15/00040</t>
  </si>
  <si>
    <t>Mr. P M M Irfan</t>
  </si>
  <si>
    <t>791341175V</t>
  </si>
  <si>
    <t>No. 03, Jainul Abdeen Haji Lane, Old Road, Kattankudy 01.</t>
  </si>
  <si>
    <t>Mr. S A K F Rahman &amp; Mr. S M P Mohideen</t>
  </si>
  <si>
    <t>691844293V &amp; 412140010V</t>
  </si>
  <si>
    <t>Mr. M I A Aleem</t>
  </si>
  <si>
    <t>No. 104/A, Old Road, Kattankudy 01.</t>
  </si>
  <si>
    <t>WP CAA-3599</t>
  </si>
  <si>
    <t>MA3ETD1S00142492</t>
  </si>
  <si>
    <t>K10BN1779353</t>
  </si>
  <si>
    <t>ABL/IJ/KLM/15/013</t>
  </si>
  <si>
    <t>Mr. M C M Sajeer</t>
  </si>
  <si>
    <t>920410944V</t>
  </si>
  <si>
    <t>No. 141/40-1/1, Sri Vajiragnana Mawatha, Colombo 09.</t>
  </si>
  <si>
    <t>MR. M H M Husni</t>
  </si>
  <si>
    <t>862650298V</t>
  </si>
  <si>
    <t>Mr. K H A Ahamed</t>
  </si>
  <si>
    <t>No. 47, Wettewa Road, Madige, Galagedara.</t>
  </si>
  <si>
    <t>GP1-1237698</t>
  </si>
  <si>
    <t>LDA-MF6-5237767</t>
  </si>
  <si>
    <t>AB/IJ/MAIN/15/00026</t>
  </si>
  <si>
    <t>Mr. M H R Haniffa</t>
  </si>
  <si>
    <t>842820960V</t>
  </si>
  <si>
    <t>No. 04, Suvisudharama Road, Colombo 06.</t>
  </si>
  <si>
    <t>Mr. U Jayasingha</t>
  </si>
  <si>
    <t>No. 1/398, Elvitigala Place, Colombo 05.</t>
  </si>
  <si>
    <t>UP KX-4846</t>
  </si>
  <si>
    <t>GP1-1080676</t>
  </si>
  <si>
    <t>LDA-MF6-5080716</t>
  </si>
  <si>
    <t>AB/LEA/PUT/15</t>
  </si>
  <si>
    <t>Mrs. M F F Nishada</t>
  </si>
  <si>
    <t>816862345V</t>
  </si>
  <si>
    <t>No. D/38, Nagavillu, Palavi.</t>
  </si>
  <si>
    <t>Mr. A M Sathakathulla.</t>
  </si>
  <si>
    <t>602960366V</t>
  </si>
  <si>
    <t>ME4JF396EF8003619</t>
  </si>
  <si>
    <t>JE39E81003644</t>
  </si>
  <si>
    <t>ABL/LE/HO/15/00880</t>
  </si>
  <si>
    <t>Mr. M N A Mafaz</t>
  </si>
  <si>
    <t>891120788V</t>
  </si>
  <si>
    <t>No. 71, Main Road, Bakinigahawela, Bibile.</t>
  </si>
  <si>
    <t>Mr. A L M Ehsan</t>
  </si>
  <si>
    <t>853461598V</t>
  </si>
  <si>
    <t>No. 69/4, Jayarathne Mawatha, Colombo 05.</t>
  </si>
  <si>
    <t>NHP10-2339602</t>
  </si>
  <si>
    <t>1NZ-1LM-7167300</t>
  </si>
  <si>
    <t>AB/IJ/KUR/15/00170</t>
  </si>
  <si>
    <t>Mr. M C Rifaideen</t>
  </si>
  <si>
    <t>641220590V</t>
  </si>
  <si>
    <t>No. 212/14, Puttalam Road, Kurunegala.</t>
  </si>
  <si>
    <t>Mr. F M Nihmathullah</t>
  </si>
  <si>
    <t>700451348V</t>
  </si>
  <si>
    <t>Nippon Auto Group</t>
  </si>
  <si>
    <t>No. 232, Colombo Road, Kurunegala.</t>
  </si>
  <si>
    <t>DA64V-838946</t>
  </si>
  <si>
    <t>K6A-9319768</t>
  </si>
  <si>
    <t>ABL/LE/HO/15/00881</t>
  </si>
  <si>
    <t>Akhtari Traders (Pvt) Ltd</t>
  </si>
  <si>
    <t>PV1704</t>
  </si>
  <si>
    <t>MA3EUA61S00645587</t>
  </si>
  <si>
    <t>F8DN5426810</t>
  </si>
  <si>
    <t>AB/IJ/DE/15/422</t>
  </si>
  <si>
    <t>Mrs. F F J Khan</t>
  </si>
  <si>
    <t>707090081V</t>
  </si>
  <si>
    <t>No. 12/10, Purana Vihara Road, Colombo 06.</t>
  </si>
  <si>
    <t>Mrs. N A J Khan</t>
  </si>
  <si>
    <t>485692584V</t>
  </si>
  <si>
    <t>MH44S-461776</t>
  </si>
  <si>
    <t>R06A-WA04A-A648677</t>
  </si>
  <si>
    <t>MW/2015/JUN/118</t>
  </si>
  <si>
    <t>Mr. J Careemdeen</t>
  </si>
  <si>
    <t>830273719V</t>
  </si>
  <si>
    <t>Jumma Mosque Road, Silmiyapura 90364.</t>
  </si>
  <si>
    <t>MA3EUA61S00663162</t>
  </si>
  <si>
    <t>F8DN5442997</t>
  </si>
  <si>
    <t>AB/IJ/EV/15/00019</t>
  </si>
  <si>
    <t>Mr. A S Hanin</t>
  </si>
  <si>
    <t>706932267V</t>
  </si>
  <si>
    <t>No. 668A, Punnakuda Road, Evavur 04.</t>
  </si>
  <si>
    <t>Mr. M F M Farook &amp; Mrs. S A C S Umma</t>
  </si>
  <si>
    <t>753061177V &amp; 687242050V</t>
  </si>
  <si>
    <t>MA3ETDE1S00 200063</t>
  </si>
  <si>
    <t>K10BN7526370</t>
  </si>
  <si>
    <t>AB/IJ/KUR/15/00169</t>
  </si>
  <si>
    <t>Mr. R M Nimaz</t>
  </si>
  <si>
    <t>921393156V</t>
  </si>
  <si>
    <t>No. 100, College Road, Madige, Galagedara.</t>
  </si>
  <si>
    <t>MA3EUA61S00639323</t>
  </si>
  <si>
    <t>F8DN422121</t>
  </si>
  <si>
    <t>AB/IJ/PT/15/00519</t>
  </si>
  <si>
    <t>Mr. M H M Husni</t>
  </si>
  <si>
    <t>No. 19, Nankurugama, Mawanella.</t>
  </si>
  <si>
    <t>Mr. M K M Sajeer &amp; Mr. T Kumaraverl</t>
  </si>
  <si>
    <t>920410944V &amp; 783144140V</t>
  </si>
  <si>
    <t>Gamini Motors</t>
  </si>
  <si>
    <t>Kandy Road, Yakkala.</t>
  </si>
  <si>
    <t>NHP10-6130478</t>
  </si>
  <si>
    <t>1NZ-1LM-6593632</t>
  </si>
  <si>
    <t>AB/IJ/PT/15/00523</t>
  </si>
  <si>
    <t>Mr. G G M L S M Mashood</t>
  </si>
  <si>
    <t>762691213V</t>
  </si>
  <si>
    <t>No. 274, Highlevel Road, Maharagama.</t>
  </si>
  <si>
    <t>Mr. A L A Sheriff</t>
  </si>
  <si>
    <t>741640023V</t>
  </si>
  <si>
    <t>TOYOTA QDF KDH201V</t>
  </si>
  <si>
    <t>KDH201-0166250</t>
  </si>
  <si>
    <t>1KD-2515571</t>
  </si>
  <si>
    <t>AB/IJ/PT/15/00522</t>
  </si>
  <si>
    <t>Mr. C J Shaila</t>
  </si>
  <si>
    <t>707772441V</t>
  </si>
  <si>
    <t>No. 49/1B, Raxapana, Malwana.</t>
  </si>
  <si>
    <t>Mr. A G M Rizlan &amp; Mr. A S Mueenudeen</t>
  </si>
  <si>
    <t>851234586V &amp; 821600057V</t>
  </si>
  <si>
    <t>Eagle Japan (Pvt) Ltd</t>
  </si>
  <si>
    <t>No. 329/1, Nawala Road, Nawala.</t>
  </si>
  <si>
    <t>TOYOTA VOXY</t>
  </si>
  <si>
    <t>ZWR80-0048857</t>
  </si>
  <si>
    <t>2ZR-5JM-1421454</t>
  </si>
  <si>
    <t>AB/IJ/PT/15/00521</t>
  </si>
  <si>
    <t>Mr. M M A N Samad</t>
  </si>
  <si>
    <t>732803238V</t>
  </si>
  <si>
    <t>No. 18A, Zindagi, 5th Cross Street, J P Lane, Puttalam.</t>
  </si>
  <si>
    <t>Mr. S A Dilfazil</t>
  </si>
  <si>
    <t>722731611V</t>
  </si>
  <si>
    <t>Asian Auto Traders</t>
  </si>
  <si>
    <t>No. 394, Katugastota Road, Kandy.</t>
  </si>
  <si>
    <t>NHP10-2146514</t>
  </si>
  <si>
    <t>1NZ-1LM-6574261</t>
  </si>
  <si>
    <t>AB/IJ/DE/15/423</t>
  </si>
  <si>
    <t>Mr. N M Nafaiz</t>
  </si>
  <si>
    <t>791872790V</t>
  </si>
  <si>
    <t>No. 41, 3/6, 42nd Lane, Wellawatte, Colombo 06.</t>
  </si>
  <si>
    <t>Mr. M S Naufer</t>
  </si>
  <si>
    <t>520356410V</t>
  </si>
  <si>
    <t>GP4-1004985</t>
  </si>
  <si>
    <t>LEA-MF6-4004962</t>
  </si>
  <si>
    <t>AB/IJ/OD/15/00022</t>
  </si>
  <si>
    <t>Mr. A G M Farhan</t>
  </si>
  <si>
    <t>801020593V</t>
  </si>
  <si>
    <t>No. 758, Maha Vidyalaya Cross Road, Oddamavadi 01.</t>
  </si>
  <si>
    <t>Mr. A G M Fahim</t>
  </si>
  <si>
    <t>890363024V</t>
  </si>
  <si>
    <t>Mr. M S A Rasool</t>
  </si>
  <si>
    <t>No. 33. St. Larace Street, Periyamulla, Negombo.</t>
  </si>
  <si>
    <t>TOYOTA HIACE SUPER GL</t>
  </si>
  <si>
    <t>UP PD-1518</t>
  </si>
  <si>
    <t>KDH200-0053304</t>
  </si>
  <si>
    <t>2KD-1494714</t>
  </si>
  <si>
    <t>AB/IJ/GM/15/0048</t>
  </si>
  <si>
    <t>Mr. A B M Siddikeen</t>
  </si>
  <si>
    <t>583063366V</t>
  </si>
  <si>
    <t>No. 174, Illangawatte, Kahatapitiya, Gampola.</t>
  </si>
  <si>
    <t>Mr. A M M Nizar</t>
  </si>
  <si>
    <t>770960428V</t>
  </si>
  <si>
    <t>AB/IJ/MAIN/15/00027</t>
  </si>
  <si>
    <t>Mr. S Weerarathna</t>
  </si>
  <si>
    <t>761090275V</t>
  </si>
  <si>
    <t>No. 68/8, Kohobhaga Watte, Middeniya North, Middeniya.</t>
  </si>
  <si>
    <t>Mr. K P C Dias &amp; Mr. S P P Kumara</t>
  </si>
  <si>
    <t>763182142V &amp; 873080639V</t>
  </si>
  <si>
    <t>Sahara Enterprises</t>
  </si>
  <si>
    <t>No. 277, Hill Street, Dehiwela.</t>
  </si>
  <si>
    <t>KDH201-0079471</t>
  </si>
  <si>
    <t>1KD-2116675</t>
  </si>
  <si>
    <t>AB/IJ/DE/15/421</t>
  </si>
  <si>
    <t>Mrs. I N N Riza &amp; Mr. M S Nilam</t>
  </si>
  <si>
    <t>797622842V &amp; 830932429V</t>
  </si>
  <si>
    <t>No. 215/B1, Anderson Flats, Park Road, Colombo 05.</t>
  </si>
  <si>
    <t>Mr. M A Hashim</t>
  </si>
  <si>
    <t>742660028V</t>
  </si>
  <si>
    <t>Fazaal Hardware</t>
  </si>
  <si>
    <t>No. 39, Matara Road, Galle.</t>
  </si>
  <si>
    <t>AVU65-0026625</t>
  </si>
  <si>
    <t>2AR-2JM-2FM-1250968</t>
  </si>
  <si>
    <t>AB/IJ/MAIN/15/00028</t>
  </si>
  <si>
    <t>Mr. Y H Punchihewa</t>
  </si>
  <si>
    <t>850731209V</t>
  </si>
  <si>
    <t>No. 260/A, Dobagahawatta, Gonagalapura.</t>
  </si>
  <si>
    <t>Mr. K W S A Nandasiri</t>
  </si>
  <si>
    <t>841710606V</t>
  </si>
  <si>
    <t>MA3EUA61S00646661</t>
  </si>
  <si>
    <t>F8DN5429693</t>
  </si>
  <si>
    <t>Mr. S H M Siyadhu</t>
  </si>
  <si>
    <t>801920942V</t>
  </si>
  <si>
    <t>No. 167, Mosque Road, Kottantivu, Mundel.</t>
  </si>
  <si>
    <t>Mr. M L S Hameed</t>
  </si>
  <si>
    <t>542991305V</t>
  </si>
  <si>
    <t>NHP10-6336449</t>
  </si>
  <si>
    <t>1NZ-1LM-R209958</t>
  </si>
  <si>
    <t>AB/IJ/EV/15/00020</t>
  </si>
  <si>
    <t>Mr. M I M Haris</t>
  </si>
  <si>
    <t>791822238V</t>
  </si>
  <si>
    <t>A S T Lane PK Road, Eravur 03.</t>
  </si>
  <si>
    <t>Mr. H Najibullah</t>
  </si>
  <si>
    <t>870254075V</t>
  </si>
  <si>
    <t>AB/IJ/NIN/15/007</t>
  </si>
  <si>
    <t>Mr. M F M Arzath &amp; Mrs. M I F Kareema</t>
  </si>
  <si>
    <t>832291021V &amp; 865171870V</t>
  </si>
  <si>
    <t>No. 600, Maliga Road, Sainthamaruthu 16.</t>
  </si>
  <si>
    <t>Mr. M F A Basith</t>
  </si>
  <si>
    <t>No. 763/1, K K Road, Sainthamaruthu 17.</t>
  </si>
  <si>
    <t>SUZUKI DBA ZC11S</t>
  </si>
  <si>
    <t>EP KE-6778</t>
  </si>
  <si>
    <t>ZC11S-123184</t>
  </si>
  <si>
    <t>MISA-1635787</t>
  </si>
  <si>
    <t>AKU/LE/2015/048</t>
  </si>
  <si>
    <t>Mr. H M M Irfan</t>
  </si>
  <si>
    <t>752501343V</t>
  </si>
  <si>
    <t>No. 28/3, Divinawatta, Batugoda.</t>
  </si>
  <si>
    <t>Mr. S H N Mohammed</t>
  </si>
  <si>
    <t>713064157V</t>
  </si>
  <si>
    <t>MA3EUA61S00674182</t>
  </si>
  <si>
    <t>F8DN5451800</t>
  </si>
  <si>
    <t>ABL/LE/HO/15/00864</t>
  </si>
  <si>
    <t>AL Muslimaath</t>
  </si>
  <si>
    <t>GA 2824</t>
  </si>
  <si>
    <t>No. 02, Boteju Avenue, Off Station Road, Dehiwela.</t>
  </si>
  <si>
    <t>Mrs. S Moulana &amp; Dr. Mrs. I M Thaha</t>
  </si>
  <si>
    <t>648361963V &amp; 525783618V</t>
  </si>
  <si>
    <t>Dammika Motor Traders (Pvt) Ltd</t>
  </si>
  <si>
    <t>No. 36, Hospital Junction, Kalubowila, Dehiwala.</t>
  </si>
  <si>
    <t>TOYOTA BDG XZB50</t>
  </si>
  <si>
    <t>XZB50-0055069</t>
  </si>
  <si>
    <t>N04C-UB12334</t>
  </si>
  <si>
    <t>ABL/AKP/LE/2015/024</t>
  </si>
  <si>
    <t>Mr. A L Subuhan &amp; Mrs. A J F Mujarath</t>
  </si>
  <si>
    <t>782330381V &amp; 798610716V</t>
  </si>
  <si>
    <t>No. 55, Broadway Road, Akkaraipattu 01.</t>
  </si>
  <si>
    <t>Mr. A L A Suthooly</t>
  </si>
  <si>
    <t>811700657V</t>
  </si>
  <si>
    <t>MALA351ALFM400421</t>
  </si>
  <si>
    <t>G3HAFM360581</t>
  </si>
  <si>
    <t>AB/LEA/PUT/15/076</t>
  </si>
  <si>
    <t>Mr. A H S Ramalan</t>
  </si>
  <si>
    <t>700713350V</t>
  </si>
  <si>
    <t>No. 57/12, 3rd Lane, Anuradapura Road, Puttalam.</t>
  </si>
  <si>
    <t>Mr. A H M Raseen</t>
  </si>
  <si>
    <t>662412554V</t>
  </si>
  <si>
    <t>H N A Enterprises</t>
  </si>
  <si>
    <t>No. 15, South Circular Road, Kurunegala.</t>
  </si>
  <si>
    <t>ZWR80-0096279</t>
  </si>
  <si>
    <t>2ZR-5JM-1539742</t>
  </si>
  <si>
    <t>AB/IJ/KT/15/00041</t>
  </si>
  <si>
    <t>Mr. M A M Rafeek</t>
  </si>
  <si>
    <t>650651480V</t>
  </si>
  <si>
    <t>Salma Rice Mill, Advocate Abdul Cader Road, Kattankudy.</t>
  </si>
  <si>
    <t>MAT395010F2R04047</t>
  </si>
  <si>
    <t>51B63422815</t>
  </si>
  <si>
    <t>AB/IJ/KUL/15/054</t>
  </si>
  <si>
    <t>Mr. M S M Rihas</t>
  </si>
  <si>
    <t>691781313X</t>
  </si>
  <si>
    <t>No. 30, Main Street, Hettipola.</t>
  </si>
  <si>
    <t>Mr. M S M Rismie</t>
  </si>
  <si>
    <t>672440190V</t>
  </si>
  <si>
    <t>KDH201-0169144</t>
  </si>
  <si>
    <t>1KD-2527677</t>
  </si>
  <si>
    <t>Mr. S A Dilfaziel</t>
  </si>
  <si>
    <t>AB/LEA/PUT/15/077</t>
  </si>
  <si>
    <t>Mr. A M Sathakathulla</t>
  </si>
  <si>
    <t>AKU/LE/2015/46</t>
  </si>
  <si>
    <t>Mr. V S A S H M Niyas</t>
  </si>
  <si>
    <t>740100440V</t>
  </si>
  <si>
    <t>No. 90/3, Bulugohothenna, Akurana.</t>
  </si>
  <si>
    <t>Mr. S H M H Rahman</t>
  </si>
  <si>
    <t>770660696V</t>
  </si>
  <si>
    <t>DA64V-536120</t>
  </si>
  <si>
    <t>K6A-6920036</t>
  </si>
  <si>
    <t>AB/IJ/KT/15/00042</t>
  </si>
  <si>
    <t>Mr. M B M Irfan</t>
  </si>
  <si>
    <t>831821892V</t>
  </si>
  <si>
    <t>Mahumood Podiyar Lane, Kattankudy 05.</t>
  </si>
  <si>
    <t>Mr. M R Hissan &amp; Mr. M I M Muzzammil</t>
  </si>
  <si>
    <t>811930466V &amp; 751220898V</t>
  </si>
  <si>
    <t>MH44S-112848</t>
  </si>
  <si>
    <t>R06A-WA04A-A616452</t>
  </si>
  <si>
    <t>ABL/LE/HO/15/00882</t>
  </si>
  <si>
    <t>Mr. M A M Hussain</t>
  </si>
  <si>
    <t>842360099V</t>
  </si>
  <si>
    <t>No. 36/2 A, Perera Road, China Fort, Beruwala.</t>
  </si>
  <si>
    <t>Mr. A H M Hussain</t>
  </si>
  <si>
    <t>570025406V</t>
  </si>
  <si>
    <t>KNAPH81BSF5095836</t>
  </si>
  <si>
    <t>D4HBF228251</t>
  </si>
  <si>
    <t>AB/IJ/KY/15/0056</t>
  </si>
  <si>
    <t>Mr. M L M Shamil</t>
  </si>
  <si>
    <t>713152609V</t>
  </si>
  <si>
    <t>No. 485, Ellagolla Estate, Heerassagale, Kandy.</t>
  </si>
  <si>
    <t>Mr. A S M Anfas &amp; Mr. N L M Lafir</t>
  </si>
  <si>
    <t>683500283V &amp; 452891956V</t>
  </si>
  <si>
    <t>GP5-3205422</t>
  </si>
  <si>
    <t>LEB-H1-4406633</t>
  </si>
  <si>
    <t>AB/IJA/025/2015/041</t>
  </si>
  <si>
    <t>Mr. R M W Ratnayake</t>
  </si>
  <si>
    <t>691941469V</t>
  </si>
  <si>
    <t>No. 502C, Thunandahena, Dodampe, Ratnapura.</t>
  </si>
  <si>
    <t>Mr. H P K Lalantha</t>
  </si>
  <si>
    <t>707371773V</t>
  </si>
  <si>
    <t>No. 510, Colombo Road, Weralupa, Ratnapura.</t>
  </si>
  <si>
    <t>MA3EUA61S00638646</t>
  </si>
  <si>
    <t>F8DN5421419</t>
  </si>
  <si>
    <t>AB/IJ/KUL/15/053</t>
  </si>
  <si>
    <t>Mr. A M Deen</t>
  </si>
  <si>
    <t>602561054X</t>
  </si>
  <si>
    <t>Kotambapitiya, Hettipola.</t>
  </si>
  <si>
    <t>Mr. A S N Mahiyath</t>
  </si>
  <si>
    <t>721950387X</t>
  </si>
  <si>
    <t>KDH201-0122103</t>
  </si>
  <si>
    <t>1KD-2321702</t>
  </si>
  <si>
    <t>ABL/LE/HO/15/00884</t>
  </si>
  <si>
    <t>Mr. N M M Anfaz</t>
  </si>
  <si>
    <t>901610037V</t>
  </si>
  <si>
    <t>No. 84/6, Malgamandeniya, Alawathugoda.</t>
  </si>
  <si>
    <t>Mr. M N M Sajahan</t>
  </si>
  <si>
    <t>813410150V</t>
  </si>
  <si>
    <t>Mr. M M M Saumi</t>
  </si>
  <si>
    <t>No. 22/1, Raitalawela, Ukuwela.</t>
  </si>
  <si>
    <t>DA64V-844927</t>
  </si>
  <si>
    <t>K6A-9332954</t>
  </si>
  <si>
    <t>AB/LEA/PUT/15/078</t>
  </si>
  <si>
    <t>Mr. S S Priyadarshana &amp; Mrs. S U Vijayaraj</t>
  </si>
  <si>
    <t>861380157V &amp; 908273532V</t>
  </si>
  <si>
    <t>Kattaikadu, Kottantivu.</t>
  </si>
  <si>
    <t>Mrs. S S Deepika</t>
  </si>
  <si>
    <t>886140681V</t>
  </si>
  <si>
    <t>MA3EUA61S00646834</t>
  </si>
  <si>
    <t>F8DN5429297</t>
  </si>
  <si>
    <t>Mr. H B H Arsath</t>
  </si>
  <si>
    <t>842951593V</t>
  </si>
  <si>
    <t>Main Street, Mutur 01.</t>
  </si>
  <si>
    <t>Mr. M S Wasith &amp; Mr. A S Jamujipu</t>
  </si>
  <si>
    <t>900010478V &amp; 793600658V</t>
  </si>
  <si>
    <t>MA3EUA61S00649032</t>
  </si>
  <si>
    <t>F8DN5431534</t>
  </si>
  <si>
    <t>ABL/LE/HO/15/00862</t>
  </si>
  <si>
    <t>Mr. M M S Thariqshad</t>
  </si>
  <si>
    <t>692581938V</t>
  </si>
  <si>
    <t>No. 57, Old Post Office Road, Wattegama.</t>
  </si>
  <si>
    <t>Mr. S J Jayaweera</t>
  </si>
  <si>
    <t>No. 7/10, Thakshila Cross Road, Kesewatta, Panadura.</t>
  </si>
  <si>
    <t>TOYOTA CAMRY</t>
  </si>
  <si>
    <t>SP KE - 5445</t>
  </si>
  <si>
    <t>JTNBE40K70-3012840</t>
  </si>
  <si>
    <t>2AZ-2156888</t>
  </si>
  <si>
    <t>ABL/AKP/LE/2015/025</t>
  </si>
  <si>
    <t>Mr. M H Rizwan &amp; Mrs. M A F Riza</t>
  </si>
  <si>
    <t>763201678V &amp; 727740139V</t>
  </si>
  <si>
    <t>No. 80C, G T C North Road, Addalaichenai 14.</t>
  </si>
  <si>
    <t>Mr. M A L M Riswan</t>
  </si>
  <si>
    <t>770711487V</t>
  </si>
  <si>
    <t>GP5-4005557</t>
  </si>
  <si>
    <t>LEB-H1-4065561</t>
  </si>
  <si>
    <t>AB/IJ/OD/15/00023</t>
  </si>
  <si>
    <t>Mr. A L M Hanifa &amp; Mr. A G M Rafeek</t>
  </si>
  <si>
    <t>570873520V &amp; 630012007V</t>
  </si>
  <si>
    <t>Hijra Vidyalaya Road, Oddamavadi 03.</t>
  </si>
  <si>
    <t>Mr. M H Thaslim</t>
  </si>
  <si>
    <t>832280976V</t>
  </si>
  <si>
    <t>MA3EUA61S00644781</t>
  </si>
  <si>
    <t>F8DN5427083</t>
  </si>
  <si>
    <t>AB/IJ/DE/15/425</t>
  </si>
  <si>
    <t>Mr. M A M Azard</t>
  </si>
  <si>
    <t>890631169V</t>
  </si>
  <si>
    <t>No. 485/2, Minhath Mawatha, Thihariya.</t>
  </si>
  <si>
    <t>Mr. M N M Ameem</t>
  </si>
  <si>
    <t>563580291V</t>
  </si>
  <si>
    <t>Mr. M L P E M Perera</t>
  </si>
  <si>
    <t>No. 499/D, Pethiyagoda, Kelaniya.</t>
  </si>
  <si>
    <t>NW CAB-9411</t>
  </si>
  <si>
    <t>GP2-3060892</t>
  </si>
  <si>
    <t>LDA-MF6-7061156</t>
  </si>
  <si>
    <t>AB/IJ/NEG/15/0041</t>
  </si>
  <si>
    <t>Mr. A H Azeez</t>
  </si>
  <si>
    <t>850491453V</t>
  </si>
  <si>
    <t>No. 2A, 1st Cross Street, Kandawala Road, Rathmalana.</t>
  </si>
  <si>
    <t>SUZUKI MARUTI CELERIO LXI MT</t>
  </si>
  <si>
    <t>MA3ETDE1S00197301</t>
  </si>
  <si>
    <t>K10BN1848804</t>
  </si>
  <si>
    <t>AB/IJ/KY/15/0057</t>
  </si>
  <si>
    <t>Mr. M R M Hidayathulla</t>
  </si>
  <si>
    <t>771201016V</t>
  </si>
  <si>
    <t>No. 100, Dehianga, Muruthalawa.</t>
  </si>
  <si>
    <t>Mr. A R M Niyas</t>
  </si>
  <si>
    <t>712370602V</t>
  </si>
  <si>
    <t>MH44S-110571</t>
  </si>
  <si>
    <t>R06A-WA04A-A606528</t>
  </si>
  <si>
    <t>AB/IJ/LDS/15/005</t>
  </si>
  <si>
    <t>Mr. M H M Ramis &amp; Mrs. F Jabir</t>
  </si>
  <si>
    <t>763160513V &amp; 778352516V</t>
  </si>
  <si>
    <t>No. 60/42, 16th Lane, Ananda Balika Mawatha, Pitakotte.</t>
  </si>
  <si>
    <t>Mr. M Z Saleem</t>
  </si>
  <si>
    <t>610200559V</t>
  </si>
  <si>
    <t>Auto Lanka</t>
  </si>
  <si>
    <t>No. 73A, Dutugemunu Street, Kohuwala.</t>
  </si>
  <si>
    <t>GP1-1214969</t>
  </si>
  <si>
    <t>LDA-MF6-5215019</t>
  </si>
  <si>
    <t>AB/IJ/EV/15/00021</t>
  </si>
  <si>
    <t>Mr. Z A Z Ahamed</t>
  </si>
  <si>
    <t>721531040V</t>
  </si>
  <si>
    <t>No. 135, Old Moor Street, Colombo 12.</t>
  </si>
  <si>
    <t>S N A Enterprises</t>
  </si>
  <si>
    <t>No. 140/30, Mosque Lane, Ruwanwella.</t>
  </si>
  <si>
    <t>KDH201-0098352</t>
  </si>
  <si>
    <t>1KD-2218830</t>
  </si>
  <si>
    <t>AB/LEA/PUT/15/079</t>
  </si>
  <si>
    <t>Mr. A M M Mazahim</t>
  </si>
  <si>
    <t>860861569V</t>
  </si>
  <si>
    <t>No. 259, Viruthodai, Madurankuliya.</t>
  </si>
  <si>
    <t>Mr. P K Fawmideen &amp; Mr. M M M Ashik</t>
  </si>
  <si>
    <t>853401285V &amp; 773412022V</t>
  </si>
  <si>
    <t>MA3EUA61S00658194</t>
  </si>
  <si>
    <t>F8DN5438288</t>
  </si>
  <si>
    <t>ABL/LE/HO/15/00887</t>
  </si>
  <si>
    <t>Serendib Imports &amp; Exports (Pvt) Ltd</t>
  </si>
  <si>
    <t>PV 1577</t>
  </si>
  <si>
    <t>No. 132/5, Negombo Road, Kandana.</t>
  </si>
  <si>
    <t>MAT483149FYR06129</t>
  </si>
  <si>
    <t>475IDT24EUYS40405</t>
  </si>
  <si>
    <t>MW/2015/JUN/119</t>
  </si>
  <si>
    <t>Mr. M I M Fawsar</t>
  </si>
  <si>
    <t>770410827V</t>
  </si>
  <si>
    <t>No. A 42/3, Bulupitiya, Muruthalawa, Mawanella.</t>
  </si>
  <si>
    <t>Mr. M M M Riswan &amp; Mr. M H M Alufar</t>
  </si>
  <si>
    <t>731700516V &amp; 693644372V</t>
  </si>
  <si>
    <t>NISSAN CLIPPER</t>
  </si>
  <si>
    <t>U71V-0641405</t>
  </si>
  <si>
    <t>3G83-289548</t>
  </si>
  <si>
    <t>ABL/LE/HO/15/00889</t>
  </si>
  <si>
    <t>Mr. M R A Hafees</t>
  </si>
  <si>
    <t>843425186V</t>
  </si>
  <si>
    <t>UB, Bagathalle Court, 562/3, Lower Bagathalle Road, Colombo 03.</t>
  </si>
  <si>
    <t>Dr. S A N P Serasinghe</t>
  </si>
  <si>
    <t>No. 63, Circular Road, Araliya Uyana, Depanama, Pannipitiya.</t>
  </si>
  <si>
    <t>MERCEDES BENZ C180 KOMPRESSOR</t>
  </si>
  <si>
    <t>WP KM-8989</t>
  </si>
  <si>
    <t>WDD2040452A451083</t>
  </si>
  <si>
    <t>AKU/LE/2015/049</t>
  </si>
  <si>
    <t>Mr. M A M Jawfar</t>
  </si>
  <si>
    <t>693201624V</t>
  </si>
  <si>
    <t>No. 124/2 B, Kurugoda, Akurana.</t>
  </si>
  <si>
    <t>Miami Lanka</t>
  </si>
  <si>
    <t>No. 73/1, Dunuwila Road, Akurana.</t>
  </si>
  <si>
    <t>DA64V-861983</t>
  </si>
  <si>
    <t>K6A-9372944</t>
  </si>
  <si>
    <t>MW/2015/JUN/126</t>
  </si>
  <si>
    <t>Mr. M M M Zameel</t>
  </si>
  <si>
    <t>711590552V</t>
  </si>
  <si>
    <t>"Mod Center" No. 19, Main Street, Kegalle.</t>
  </si>
  <si>
    <t>Mr. H S M Jawsin</t>
  </si>
  <si>
    <t>662802034V</t>
  </si>
  <si>
    <t>MA3EUA61S00643244</t>
  </si>
  <si>
    <t>F8DN5425382</t>
  </si>
  <si>
    <t>KIN/IJA/2015/JUL/01</t>
  </si>
  <si>
    <t>Mr. F Muzammil</t>
  </si>
  <si>
    <t>801702783V</t>
  </si>
  <si>
    <t>Kurinchakerny 03, Kinniya.</t>
  </si>
  <si>
    <t>Mr. A S M Jameen &amp; Mr. A S M Shifan</t>
  </si>
  <si>
    <t>801791727V &amp; 861920461V</t>
  </si>
  <si>
    <t>David Peiris Motor Company Ltd</t>
  </si>
  <si>
    <t>BAJAJ DISCOVER 125M</t>
  </si>
  <si>
    <t>MD2A57BZ9FWK30257</t>
  </si>
  <si>
    <t>PAZWFK40832</t>
  </si>
  <si>
    <t>ABL/LE/HO/15/00888</t>
  </si>
  <si>
    <t>Mr. A S Refaideen &amp; Ms. F A Refaideen</t>
  </si>
  <si>
    <t>533022928V &amp; 955761022V</t>
  </si>
  <si>
    <t>No. 19/6 A, Dematagoda Place, Colombo 09.</t>
  </si>
  <si>
    <t>Mr. M H M Azhar</t>
  </si>
  <si>
    <t>670252051V</t>
  </si>
  <si>
    <t>Mr. F S Asmath</t>
  </si>
  <si>
    <t>No. 121, Dewanapiyatissa Mawatha, Colombo 10.</t>
  </si>
  <si>
    <t>DA64V-466765</t>
  </si>
  <si>
    <t>K6A-8566705</t>
  </si>
  <si>
    <t>ABL/IJ/LDS/15/007</t>
  </si>
  <si>
    <t>Mrs. S R Rafeek</t>
  </si>
  <si>
    <t>866812608V</t>
  </si>
  <si>
    <t>No. 19, Playground Road, Obeysekarapura, Rajagiriya.</t>
  </si>
  <si>
    <t>723500877V</t>
  </si>
  <si>
    <t>MEGA Holdings (Pvt) Ltd</t>
  </si>
  <si>
    <t>No. 16/48, Viduruwana Mawatha, Old Kesbewa Road, Nugegoda.</t>
  </si>
  <si>
    <t>NHP10-2414530</t>
  </si>
  <si>
    <t>1NZ-1LM-7417673</t>
  </si>
  <si>
    <t>AB/IJ/LDS/15/006</t>
  </si>
  <si>
    <t>Ms. S F Ismail</t>
  </si>
  <si>
    <t>618144666V</t>
  </si>
  <si>
    <t>No. 28A, Sujatha Mawatha, Kalubowila, Dehiwela.</t>
  </si>
  <si>
    <t>Mr. M A Thassim</t>
  </si>
  <si>
    <t>652612067V</t>
  </si>
  <si>
    <t>SUZUKI ALTO VXI</t>
  </si>
  <si>
    <t>MA3EUA61S00669349</t>
  </si>
  <si>
    <t>F8DN5445092</t>
  </si>
  <si>
    <t>AB/IJ/DE/15/430</t>
  </si>
  <si>
    <t>Casual Classics (Pvt) Ltd</t>
  </si>
  <si>
    <t>PV 61585</t>
  </si>
  <si>
    <t>No. 14/5, Dutugemunu Mawatha, Peliyagoda.</t>
  </si>
  <si>
    <t>Mr. S M Krishnakanthan &amp; Mr. S Krishnakumar</t>
  </si>
  <si>
    <t>762490455V &amp; 791933356V</t>
  </si>
  <si>
    <t>KDH201-0169073</t>
  </si>
  <si>
    <t>1KD-2527338</t>
  </si>
  <si>
    <t>AB/IJ/PT/15/00524</t>
  </si>
  <si>
    <t>No. 7/4 A, Nagahamulla Lane, Kolonnawa.</t>
  </si>
  <si>
    <t>Mr. P M Irshad</t>
  </si>
  <si>
    <t>740711466V</t>
  </si>
  <si>
    <t>KNAPH81BSF5095835</t>
  </si>
  <si>
    <t>D4HBFH228258</t>
  </si>
  <si>
    <t>PV 67452</t>
  </si>
  <si>
    <t>Rathnayake Auto Trading (Pvt) Ltd</t>
  </si>
  <si>
    <t>Negombo Road, Kivulgalla, Metiyagane, Narammala.</t>
  </si>
  <si>
    <t>ISUZU SKG NPR85AN ELF</t>
  </si>
  <si>
    <t>NPR85-7031302</t>
  </si>
  <si>
    <t>4JJ1-238200</t>
  </si>
  <si>
    <t>AB/IJ/DE/15/429</t>
  </si>
  <si>
    <t>Mr. M R M Hisham</t>
  </si>
  <si>
    <t>750471102V</t>
  </si>
  <si>
    <t>No. 15, Dematagoda Place, Dematagoda, Colombo 09.</t>
  </si>
  <si>
    <t>No. 158, Dutugemunu Street, Kohuwala.</t>
  </si>
  <si>
    <t>KDH201-0168148</t>
  </si>
  <si>
    <t>1KD-2523503</t>
  </si>
  <si>
    <t>AB/AKP/LE/2015/026</t>
  </si>
  <si>
    <t>Mr. K L Rameen &amp; Mrs. M I S Niza</t>
  </si>
  <si>
    <t>801923178V &amp; 806731951V</t>
  </si>
  <si>
    <t>No. 113, Asmiya Road, Pallikudiyirupu, Akkaraipattu 06.</t>
  </si>
  <si>
    <t>Mr. K L Naizer</t>
  </si>
  <si>
    <t>Mr. M H M Nawas</t>
  </si>
  <si>
    <t>No. 32/4, Robert Gardens, Off Quarry Road, Dehiwala.</t>
  </si>
  <si>
    <t>SUZUKI MARUTI A STAR LXI</t>
  </si>
  <si>
    <t>WP KM-7019</t>
  </si>
  <si>
    <t>MA3EPDE1S00398819</t>
  </si>
  <si>
    <t>K10BN1348317</t>
  </si>
  <si>
    <t>AKU/LE/2015/050</t>
  </si>
  <si>
    <t>Zaiba Enterprises</t>
  </si>
  <si>
    <t>No. 205/4, Dodangolla, Akurana.</t>
  </si>
  <si>
    <t>ZWR80-0081112</t>
  </si>
  <si>
    <t>2ZR-5JM-6306720</t>
  </si>
  <si>
    <t>ABL/LE/HO/15/0000891</t>
  </si>
  <si>
    <t>Mr. M S Fairooze</t>
  </si>
  <si>
    <t>870320892V</t>
  </si>
  <si>
    <t>No. 57, Jayasinghe Road, Kirulapona, Colombo 06.</t>
  </si>
  <si>
    <t>Mr. M M Azad</t>
  </si>
  <si>
    <t>752461074V</t>
  </si>
  <si>
    <t>BAJAJ PLATINA ES DRUM BLACK AW</t>
  </si>
  <si>
    <t>MD2A76AZ9FWB40874</t>
  </si>
  <si>
    <t>PFZWFB68829</t>
  </si>
  <si>
    <t>ABL/LE/HO/15/00892</t>
  </si>
  <si>
    <t>Mr. S M Moulana</t>
  </si>
  <si>
    <t>810252286V</t>
  </si>
  <si>
    <t>No. 28/1, Muslim Street, Tangalle.</t>
  </si>
  <si>
    <t>Mr. A M M Ajlan</t>
  </si>
  <si>
    <t>630862604V</t>
  </si>
  <si>
    <t>Mr. M K A Hisham</t>
  </si>
  <si>
    <t>No. 137D, Rajagiriya Road, Rajagiriya.</t>
  </si>
  <si>
    <t>HONDA DBA GE6 FIT</t>
  </si>
  <si>
    <t>WP KT-6199</t>
  </si>
  <si>
    <t>GE6-1311877</t>
  </si>
  <si>
    <t>L13A-4412199</t>
  </si>
  <si>
    <t>AB/IJ/MAIN/15/00030</t>
  </si>
  <si>
    <t>Mr. A L Siraj</t>
  </si>
  <si>
    <t>710613788V</t>
  </si>
  <si>
    <t>Abhenwewa, Siyabalagaskotuwa.</t>
  </si>
  <si>
    <t>MA3EUA61S00666637</t>
  </si>
  <si>
    <t>F8DN5445030</t>
  </si>
  <si>
    <t>AB/IJ/EV/15/00022</t>
  </si>
  <si>
    <t>Mr. I Jiffry &amp; Mrs. F H Jiffry</t>
  </si>
  <si>
    <t>681990275V &amp; 706622543V</t>
  </si>
  <si>
    <t>No. 74, Oddupalli Road, Eravur 06.</t>
  </si>
  <si>
    <t>AKU/LE/2015/051</t>
  </si>
  <si>
    <t>Mr. H M M Thawfeek &amp; Mr. M T A Mohamed</t>
  </si>
  <si>
    <t>562541858V &amp; 913482697V</t>
  </si>
  <si>
    <t>No. 392, Waragashinna, Akurana.</t>
  </si>
  <si>
    <t>Mr. H M M Ameer</t>
  </si>
  <si>
    <t>771022510V</t>
  </si>
  <si>
    <t>Mr. M S M Ramzeen</t>
  </si>
  <si>
    <t>No. 308, Matale Road, Akurana.</t>
  </si>
  <si>
    <t>NISSAN VANETTE</t>
  </si>
  <si>
    <t>WP PC-4738</t>
  </si>
  <si>
    <t>SKF2VN102566</t>
  </si>
  <si>
    <t>RF-741211</t>
  </si>
  <si>
    <t>ABL/LE/HO/15/00883</t>
  </si>
  <si>
    <t>Mr. M F M Ismail</t>
  </si>
  <si>
    <t>873611014V</t>
  </si>
  <si>
    <t>No. 76/4, Prathibimbarama Road, Kalubowila.</t>
  </si>
  <si>
    <t>Mr. M F A Azeez</t>
  </si>
  <si>
    <t>851993582V</t>
  </si>
  <si>
    <t>AB/IJ/GM/15/0081</t>
  </si>
  <si>
    <t>Mr. N M M Ziard</t>
  </si>
  <si>
    <t>702233020V</t>
  </si>
  <si>
    <t>No. 1/35, Devaraja Mawatha, Bothalapitiya, Gampola.</t>
  </si>
  <si>
    <t>Mr. N M M Nazar</t>
  </si>
  <si>
    <t>632911165V</t>
  </si>
  <si>
    <t>MD626AG45FID6</t>
  </si>
  <si>
    <t>0G4DF1256061</t>
  </si>
  <si>
    <t>KIN/IJA/2015/JUN/12</t>
  </si>
  <si>
    <t>Mr. M I Rilar</t>
  </si>
  <si>
    <t>883652134V</t>
  </si>
  <si>
    <t>Riyath Nagar, Kinniya 03.</t>
  </si>
  <si>
    <t>Mr. A S A Rahuman</t>
  </si>
  <si>
    <t>802094833V</t>
  </si>
  <si>
    <t>MD2A11CZ2FWC45189</t>
  </si>
  <si>
    <t>DHZWFC21721</t>
  </si>
  <si>
    <t>AB/IJ/DE/15/426</t>
  </si>
  <si>
    <t>Mrs. M N F Thasmina &amp; Mr. Mr. M I Mohilideen</t>
  </si>
  <si>
    <t>808362660V &amp; 693013623V</t>
  </si>
  <si>
    <t>No. 25, 4/1, Galle Road, Colombo 06.</t>
  </si>
  <si>
    <t>Mr. M Siyas</t>
  </si>
  <si>
    <t>862511689V</t>
  </si>
  <si>
    <t>KDH201-0168410</t>
  </si>
  <si>
    <t>1KD-2524377</t>
  </si>
  <si>
    <t>MW/2015/JUN/117</t>
  </si>
  <si>
    <t>Mr. T S S T Faleen</t>
  </si>
  <si>
    <t>801160247V</t>
  </si>
  <si>
    <t>No. 88, Alpitiya Rod, Mawanella.</t>
  </si>
  <si>
    <t>Mr. M R N Hassan</t>
  </si>
  <si>
    <t>851314695V</t>
  </si>
  <si>
    <t>DA64V-840193</t>
  </si>
  <si>
    <t>K6A-9322935</t>
  </si>
  <si>
    <t>ABL/IJ/HO/15/00899</t>
  </si>
  <si>
    <t>Mrs. H I Anuri</t>
  </si>
  <si>
    <t>785292154V</t>
  </si>
  <si>
    <t>No. 9/13, Satthissara Mawatha, Templer's Road, Mount Lavinia.</t>
  </si>
  <si>
    <t>Mr. V V Munasinghe</t>
  </si>
  <si>
    <t>741700344V</t>
  </si>
  <si>
    <t>MA3EUA61S00644558</t>
  </si>
  <si>
    <t>F8DN5427256</t>
  </si>
  <si>
    <t>ABL/LE/HO/15/00895</t>
  </si>
  <si>
    <t>Miseru Enterprises</t>
  </si>
  <si>
    <t>WF 3966</t>
  </si>
  <si>
    <t>No. 17/1, High Level Road, Panagoda, Homagama.</t>
  </si>
  <si>
    <t>Mr. H K R Hanwella</t>
  </si>
  <si>
    <t>677970880V</t>
  </si>
  <si>
    <t>Prestige Automobile (Pvt) Ltd</t>
  </si>
  <si>
    <t>No. 234-238, Pannipitiya Road, Battaramulla.</t>
  </si>
  <si>
    <t>BMW740LI</t>
  </si>
  <si>
    <t>WP KR-8408</t>
  </si>
  <si>
    <t>WBAKB42010CY83870</t>
  </si>
  <si>
    <t>AB/IJA/025/2015/037</t>
  </si>
  <si>
    <t>No. 79/40, Mahawala New Block, Ratnapura.</t>
  </si>
  <si>
    <t>ME4JF396FF8005415</t>
  </si>
  <si>
    <t>JE39E81005627</t>
  </si>
  <si>
    <t>AB/IJA/025/2015/043</t>
  </si>
  <si>
    <t>Mr. M I M Murshid</t>
  </si>
  <si>
    <t>740750704V</t>
  </si>
  <si>
    <t>No. 130, Main Street, Kahawatte.</t>
  </si>
  <si>
    <t>Mr. A R M Rishan</t>
  </si>
  <si>
    <t>WP KX-5555</t>
  </si>
  <si>
    <t>KNAKU814SC5340433</t>
  </si>
  <si>
    <t>D4HBCH062152</t>
  </si>
  <si>
    <t>ABL/LE/HO/15/00900</t>
  </si>
  <si>
    <t>Mr. J A M Azmi</t>
  </si>
  <si>
    <t>670640728V</t>
  </si>
  <si>
    <t>No. 133/14, Gothami Road, Gothami Place, Rajagiriya.</t>
  </si>
  <si>
    <t>Mr. J A M Akram</t>
  </si>
  <si>
    <t>702943680V</t>
  </si>
  <si>
    <t>Mr. A A Hirdaramani</t>
  </si>
  <si>
    <t>No. 76, Rosmead Place, Colombo 07.</t>
  </si>
  <si>
    <t>WP KU - 9933</t>
  </si>
  <si>
    <t>WBAFW12060 C849119</t>
  </si>
  <si>
    <t>ABL/LE/HO/15/00894</t>
  </si>
  <si>
    <t>Mr. F M Malik</t>
  </si>
  <si>
    <t>902631267V</t>
  </si>
  <si>
    <t>No. 33/17, Kanatta Road, Battaramulla.</t>
  </si>
  <si>
    <t>Mr. M Z S Firoze</t>
  </si>
  <si>
    <t>662631531V</t>
  </si>
  <si>
    <t>Midway International</t>
  </si>
  <si>
    <t>No. 206/1, Matale Road, Akurana.</t>
  </si>
  <si>
    <t>RU3-1051178</t>
  </si>
  <si>
    <t>LEB-H1-3851234</t>
  </si>
  <si>
    <t>ABL/IJ/KLM/15/015</t>
  </si>
  <si>
    <t>Mr. M Kulaseharam &amp; Mrs. A Jayarajah</t>
  </si>
  <si>
    <t>752060541V &amp; 828323989V</t>
  </si>
  <si>
    <t>No. 143, Yard Road, Kalmunai.</t>
  </si>
  <si>
    <t>SUZUKI CELERIO LXI MT</t>
  </si>
  <si>
    <t>MA3ETDE1S00202468</t>
  </si>
  <si>
    <t>K10BN1852651</t>
  </si>
  <si>
    <t>AB/LEA/PUT/15/080</t>
  </si>
  <si>
    <t>Mr. A N A A A Ithaaf</t>
  </si>
  <si>
    <t>840821080V</t>
  </si>
  <si>
    <t>No. 36, 2nd Cross Street, Puttalam.</t>
  </si>
  <si>
    <t>GP5-4006708</t>
  </si>
  <si>
    <t>LEB-H1-4066707</t>
  </si>
  <si>
    <t>AB/IJ/KW/15/00026</t>
  </si>
  <si>
    <t>Mr. M U Aroos</t>
  </si>
  <si>
    <t>933194183V</t>
  </si>
  <si>
    <t>No. 126/2, Manikkampitiya, Kaduruwela, Polonnaruwa.</t>
  </si>
  <si>
    <t>Mr. M I Ikram &amp; Mr. M U Jamaldeen</t>
  </si>
  <si>
    <t>863420377V &amp; 761181319V</t>
  </si>
  <si>
    <t>Diamond Enterprises</t>
  </si>
  <si>
    <t>No. 189, Katugastota Road, Kandy.</t>
  </si>
  <si>
    <t>RU3-1076250</t>
  </si>
  <si>
    <t>LEB-H1-3876304</t>
  </si>
  <si>
    <t>CM/BDL/2015/JUL/001</t>
  </si>
  <si>
    <t>Mr. N M Nasleem</t>
  </si>
  <si>
    <t>771422047V</t>
  </si>
  <si>
    <t>No. 41, Dharmavijaya Mawatha, Bandarawela.</t>
  </si>
  <si>
    <t>Mr. A R M Rizan</t>
  </si>
  <si>
    <t>751000103V</t>
  </si>
  <si>
    <t>Mr. A M M Shafeek</t>
  </si>
  <si>
    <t>No. 269/7D, Quarry Road, Dehiwala.</t>
  </si>
  <si>
    <t>HONDA DAA GP4 FIT</t>
  </si>
  <si>
    <t>WP KX-5577</t>
  </si>
  <si>
    <t>GP4-1004311</t>
  </si>
  <si>
    <t>LEA-MF6-4004314</t>
  </si>
  <si>
    <t>AB/IJ/KY/15/0050</t>
  </si>
  <si>
    <t>Mr. U M Rishard</t>
  </si>
  <si>
    <t>763300420V</t>
  </si>
  <si>
    <t>No. 174, Thoramulla, Madipola, Matale.</t>
  </si>
  <si>
    <t>Mr. M N M Nawshad</t>
  </si>
  <si>
    <t>781340219V</t>
  </si>
  <si>
    <t>RU3-1074618</t>
  </si>
  <si>
    <t>LEB-H1-3874698</t>
  </si>
  <si>
    <t>AB/IJ/PT/15/00525</t>
  </si>
  <si>
    <t>Mr. M S Basheer</t>
  </si>
  <si>
    <t>841692012V</t>
  </si>
  <si>
    <t>No. 142/16, Isipathana Mawatha, Colombo 05.</t>
  </si>
  <si>
    <t>Seylan Bank PLC &amp; Mr. B Welagedara</t>
  </si>
  <si>
    <t>No. 81, Kurunagala Road, Katugastota &amp; No. 62/3, Medawela Road, Hedeniya, Werallagama.</t>
  </si>
  <si>
    <t>CP CAD-4296</t>
  </si>
  <si>
    <t>GP4-1004470</t>
  </si>
  <si>
    <t>LEA-MF6-4004463</t>
  </si>
  <si>
    <t>Seylan Bank PLC</t>
  </si>
  <si>
    <t>No. 81, Kurunagala Road, Katugastota.</t>
  </si>
  <si>
    <t>Mr. B Welagedara</t>
  </si>
  <si>
    <t>No. 62/3, Medawela Road, Hedeniya, Werallagama.</t>
  </si>
  <si>
    <t>AB/IJ/DE/15/432</t>
  </si>
  <si>
    <t>Mr. A G Abubucker</t>
  </si>
  <si>
    <t>851811354V</t>
  </si>
  <si>
    <t>No. 76D, Anderson Road, Kalubowila.</t>
  </si>
  <si>
    <t>Mr. M S M Zeeshan</t>
  </si>
  <si>
    <t>871402221V</t>
  </si>
  <si>
    <t>GP5-3048744</t>
  </si>
  <si>
    <t>LEB-H1-3050235</t>
  </si>
  <si>
    <t>AB/IJ/MAIN/15/00021</t>
  </si>
  <si>
    <t>Mrs. T Uthayakumar</t>
  </si>
  <si>
    <t>675802238V</t>
  </si>
  <si>
    <t>No. 48A, De Alwis Place, Dehiwala.</t>
  </si>
  <si>
    <t>Mrs. S M Mohideen &amp; Mr. N S Kirthiratne</t>
  </si>
  <si>
    <t>585670073V &amp; 621962965V</t>
  </si>
  <si>
    <t>MA3EUA61S00638697</t>
  </si>
  <si>
    <t>F8DN5421256</t>
  </si>
  <si>
    <t>ABL/LE/HO/15/00896</t>
  </si>
  <si>
    <t>Red Lime (Pvt) Ltd</t>
  </si>
  <si>
    <t>PV 6791</t>
  </si>
  <si>
    <t>No. 4/1, 28A Lane, Inner Flower Road, Colombo 03.</t>
  </si>
  <si>
    <t>Mr. D Nishanka &amp; Mr. M B M Risvi</t>
  </si>
  <si>
    <t>752752729V &amp; 691251934V</t>
  </si>
  <si>
    <t>HONDA FIT GP1</t>
  </si>
  <si>
    <t>GP1-1223415</t>
  </si>
  <si>
    <t>LDA-MF6-5223501</t>
  </si>
  <si>
    <t>ABL/LE/HO/15/00897</t>
  </si>
  <si>
    <t>GP1-1208081</t>
  </si>
  <si>
    <t>LDA-MF6-5208098</t>
  </si>
  <si>
    <t>AB/IJ/HO/15/00763</t>
  </si>
  <si>
    <t xml:space="preserve">Mr. M H M Sheeraaz </t>
  </si>
  <si>
    <t xml:space="preserve">720620618V </t>
  </si>
  <si>
    <t>No. 2/B, Malwatta Cross Lane, Dehiwala.</t>
  </si>
  <si>
    <t>MA3EUA61S00655903</t>
  </si>
  <si>
    <t>F8DN5435974</t>
  </si>
  <si>
    <t>AB/IJ/DE/15/436</t>
  </si>
  <si>
    <t>Mr. M Z S A Hassan</t>
  </si>
  <si>
    <t>552891015V</t>
  </si>
  <si>
    <t>No. 34A, Prathibimbarama Road, Kalubowila, Dehiwela.</t>
  </si>
  <si>
    <t>Mrs. F R Navavi</t>
  </si>
  <si>
    <t>665290217V</t>
  </si>
  <si>
    <t>RU3-1056130</t>
  </si>
  <si>
    <t>LEB-H1-3856190</t>
  </si>
  <si>
    <t>RRRRRRRRRRRR</t>
  </si>
  <si>
    <t>Mr. S M A Asees</t>
  </si>
  <si>
    <t>570104322V</t>
  </si>
  <si>
    <t>No. 11, Main Street, Maruthamunai.</t>
  </si>
  <si>
    <t>Mr. M Z M Riyas</t>
  </si>
  <si>
    <t>762520311V</t>
  </si>
  <si>
    <t>JPC Trade Co. Ltd</t>
  </si>
  <si>
    <t>8F, TK Monzennakacho Bldg, 1-2-13, Etchujima Koto-ku, Tokyo, Japan.</t>
  </si>
  <si>
    <t>Not Available</t>
  </si>
  <si>
    <t>NHP10-6282538</t>
  </si>
  <si>
    <t>AB/IJ/KY/15/0059</t>
  </si>
  <si>
    <t>Asian Ceramic</t>
  </si>
  <si>
    <t>CPC/AKU/DS/840/2012</t>
  </si>
  <si>
    <t>No. 167, 169, Matale Road, Akurana.</t>
  </si>
  <si>
    <t>Mr. E G S H M Ramzan</t>
  </si>
  <si>
    <t>652460909V</t>
  </si>
  <si>
    <t>No. 203/D, Peelikaragama, Dodangolla, Akurana.</t>
  </si>
  <si>
    <t>RU3-1070576</t>
  </si>
  <si>
    <t>LEB-H1-3870633</t>
  </si>
  <si>
    <t>AB/IJ/KY/15/0060</t>
  </si>
  <si>
    <t>Mr. G S H M Hanafi</t>
  </si>
  <si>
    <t>671311582V</t>
  </si>
  <si>
    <t>No. 102, Nasli Villa, Palliyakotuwa, Batugoda, Kandy.</t>
  </si>
  <si>
    <t>Mr. G S H M Hamzy</t>
  </si>
  <si>
    <t>561673845V</t>
  </si>
  <si>
    <t>GP5-3022693</t>
  </si>
  <si>
    <t>LEB-H1-3022834</t>
  </si>
  <si>
    <t>AB/IJ/MAIN/15/00033</t>
  </si>
  <si>
    <t>Mr. M S M Alavi</t>
  </si>
  <si>
    <t>910934112V</t>
  </si>
  <si>
    <t>NO. 26/8, Off Querry Road, Peris Place, Dehiwala.</t>
  </si>
  <si>
    <t>Mr. A M M R M Rameez</t>
  </si>
  <si>
    <t>821011728V</t>
  </si>
  <si>
    <t>Central Plaza Complex No. 614, Maradana Road, Colombo 10.</t>
  </si>
  <si>
    <t>NHP10-6122970</t>
  </si>
  <si>
    <t>1NZ-1LM-6570447</t>
  </si>
  <si>
    <t>ABL/LE/HO/15/00902</t>
  </si>
  <si>
    <t>Mr. M A H M Ikram</t>
  </si>
  <si>
    <t>731970599V</t>
  </si>
  <si>
    <t>No. 61/C, High Level Road, Kirulapone, Colombo 06.</t>
  </si>
  <si>
    <t>Mr. M A M Ilham</t>
  </si>
  <si>
    <t>700181413V</t>
  </si>
  <si>
    <t>GP5-3206701</t>
  </si>
  <si>
    <t>LEB-H1-4408137</t>
  </si>
  <si>
    <t>AB/IJ/DE/15/437</t>
  </si>
  <si>
    <t>Mr. K M M Mahir</t>
  </si>
  <si>
    <t>671311337V</t>
  </si>
  <si>
    <t>No. 97, Jayantha Weerasekara Mawatha, Colombo 10.</t>
  </si>
  <si>
    <t>Mr. M A S Safrath &amp; Mr. M S M Akmal</t>
  </si>
  <si>
    <t>952320327V &amp; 953391252V</t>
  </si>
  <si>
    <t>Rado Enterprise</t>
  </si>
  <si>
    <t>KDH201-0116173</t>
  </si>
  <si>
    <t>1KD-2297781</t>
  </si>
  <si>
    <t>AB/IJ/NEG/15/0043</t>
  </si>
  <si>
    <t>Ms. R M M Rajapakse</t>
  </si>
  <si>
    <t>736630966V</t>
  </si>
  <si>
    <t>No. 304/A/2, Ella Road, Hendala, Wattala.</t>
  </si>
  <si>
    <t>Mrs. R M A B Rathnayake</t>
  </si>
  <si>
    <t>842141044V</t>
  </si>
  <si>
    <t>MH44S-460752</t>
  </si>
  <si>
    <t>R06A-WA04A-A639724</t>
  </si>
  <si>
    <t>AKU/LE/2015/042</t>
  </si>
  <si>
    <t>Mr. S H M Nafeel</t>
  </si>
  <si>
    <t>650911369V</t>
  </si>
  <si>
    <t>No. 523, Neralla, Akurana.</t>
  </si>
  <si>
    <t>Mr. S H M Z Mohamed</t>
  </si>
  <si>
    <t>671900456V</t>
  </si>
  <si>
    <t>NHP10-6263445</t>
  </si>
  <si>
    <t>1NZ-1LM-7012779</t>
  </si>
  <si>
    <t>AB/IJ/EV/15/00023</t>
  </si>
  <si>
    <t>Mr. M A L U Hameem</t>
  </si>
  <si>
    <t>782992252V</t>
  </si>
  <si>
    <t>Kathiyar Cross Road, Eravur.</t>
  </si>
  <si>
    <t>Mr. H M A Moujooth&amp; Mrs. H M Jaleela</t>
  </si>
  <si>
    <t>771010075V &amp; 807162284V</t>
  </si>
  <si>
    <t>MA3ETDE1S00205338</t>
  </si>
  <si>
    <t>K10BN1855072</t>
  </si>
  <si>
    <t>AB/LE/KUR/15/00174</t>
  </si>
  <si>
    <t>Mr. M G S Ahamed</t>
  </si>
  <si>
    <t>871251061V</t>
  </si>
  <si>
    <t>No. 52 A/1, Marukona, Ukuwela, Matale.</t>
  </si>
  <si>
    <t>MH44S-477874</t>
  </si>
  <si>
    <t>R06A-WA04A-A797452</t>
  </si>
  <si>
    <t>AB/LE/PUT/15/081</t>
  </si>
  <si>
    <t>Mr. M M Museen</t>
  </si>
  <si>
    <t>711770623V</t>
  </si>
  <si>
    <t>Top Tex No. 07, Main Street, Puttalam.</t>
  </si>
  <si>
    <t>Mr. M I M Ramseen</t>
  </si>
  <si>
    <t>630573106V</t>
  </si>
  <si>
    <t>MD2A25BZ4FWC73663</t>
  </si>
  <si>
    <t>AZZWFC56730</t>
  </si>
  <si>
    <t>KIN/IJA/2015/JUL/03</t>
  </si>
  <si>
    <t>Mr. M Y M Sarjath</t>
  </si>
  <si>
    <t>883061306V</t>
  </si>
  <si>
    <t>Allainagar 07, Thoppur - 31250.</t>
  </si>
  <si>
    <t>Mrs. M M Ferosha</t>
  </si>
  <si>
    <t>855482690V</t>
  </si>
  <si>
    <t>MD2A11CZ9FWC45240</t>
  </si>
  <si>
    <t>DHZWFC21789</t>
  </si>
  <si>
    <t>ABL/KAL/LC/002</t>
  </si>
  <si>
    <t>ABL/LE/HO/15/00901</t>
  </si>
  <si>
    <t>Mr. M R Y Riffai</t>
  </si>
  <si>
    <t>No. 14, De Kretser Place, Colombo 04.</t>
  </si>
  <si>
    <t>BMW 520I</t>
  </si>
  <si>
    <t>WP CAC-0520</t>
  </si>
  <si>
    <t>WBAXG12050DW33354</t>
  </si>
  <si>
    <t>A4490060</t>
  </si>
  <si>
    <t>ABL/LE/HO/15/00903</t>
  </si>
  <si>
    <t xml:space="preserve">Careem Lanka Overseas (Pvt) Ltd </t>
  </si>
  <si>
    <t>PV13748</t>
  </si>
  <si>
    <t>No. 32, Hospital Street, Colombo 01.</t>
  </si>
  <si>
    <t>Mr. A C B M Craeem &amp; Mrs. M N S B  Careem</t>
  </si>
  <si>
    <t>610882161V &amp; 695312890V</t>
  </si>
  <si>
    <t>WhyCar9 International</t>
  </si>
  <si>
    <t>No. 482A, Lake Road, Averihena, Battaramulla, Hokandara.</t>
  </si>
  <si>
    <t>RU3-1057040</t>
  </si>
  <si>
    <t>LEB-H1-3857097</t>
  </si>
  <si>
    <t>AB/IJ/DE/15/439</t>
  </si>
  <si>
    <t>893511245V</t>
  </si>
  <si>
    <t>No. 70, Wilson Street, Colombo 12.</t>
  </si>
  <si>
    <t>631052843X</t>
  </si>
  <si>
    <t>Mr. R Surendranath</t>
  </si>
  <si>
    <t>No. 141, Dutugemunu Street, Kohuwela.</t>
  </si>
  <si>
    <t>HONDA DBA GJ1</t>
  </si>
  <si>
    <t>WP KP-2216</t>
  </si>
  <si>
    <t>GJ11206813</t>
  </si>
  <si>
    <t>L15A-5158023</t>
  </si>
  <si>
    <t>ABL/IJ/KLM/15/016</t>
  </si>
  <si>
    <t>Mr. A R M Mubeen</t>
  </si>
  <si>
    <t>862260457V</t>
  </si>
  <si>
    <t>No. 132, Oluvil Road, Addalaichenai 08.</t>
  </si>
  <si>
    <t>Mr. S L M Fais</t>
  </si>
  <si>
    <t>870821590V</t>
  </si>
  <si>
    <t>MA3EUA61S00676564</t>
  </si>
  <si>
    <t>F8DN5453685</t>
  </si>
  <si>
    <t>AB/IJ/KY/15/0064</t>
  </si>
  <si>
    <t>Mr. M R M Jiyaz</t>
  </si>
  <si>
    <t>771892353V</t>
  </si>
  <si>
    <t>No. 200/12, Peradeniya Road, Kandy.</t>
  </si>
  <si>
    <t>Mr. M B M R H Ishak</t>
  </si>
  <si>
    <t>822213375V</t>
  </si>
  <si>
    <t>Mr. M K M Fahim</t>
  </si>
  <si>
    <t>No. 59/A/4, Pethiyagoda Road, Muruthagahamulla.</t>
  </si>
  <si>
    <t>NP PC-1761</t>
  </si>
  <si>
    <t>KDH2000036119</t>
  </si>
  <si>
    <t>2KD-1400750</t>
  </si>
  <si>
    <t>AB/LE/PUT/15/082</t>
  </si>
  <si>
    <t>Mr. A C Farikshan</t>
  </si>
  <si>
    <t>703080847V</t>
  </si>
  <si>
    <t>No. 310/1, Randenigama Maho.</t>
  </si>
  <si>
    <t>Mr. A L M Suham</t>
  </si>
  <si>
    <t>862940830V</t>
  </si>
  <si>
    <t>DA64V-801917</t>
  </si>
  <si>
    <t>K6A-9221499</t>
  </si>
  <si>
    <t>ABL/LE/HO/15/00906</t>
  </si>
  <si>
    <t>Mr. M F M Farzan</t>
  </si>
  <si>
    <t>751482973V</t>
  </si>
  <si>
    <t>No. 799, Galle Road, Katukurunda, Kalutara.</t>
  </si>
  <si>
    <t>Mr. A C M Faseeh</t>
  </si>
  <si>
    <t>632672306V</t>
  </si>
  <si>
    <t>RU3-1062064</t>
  </si>
  <si>
    <t>LEB-H1-3862119</t>
  </si>
  <si>
    <t>AB/IJ/PT/15/00531</t>
  </si>
  <si>
    <t>Mr. M J M Isham</t>
  </si>
  <si>
    <t>763070484V</t>
  </si>
  <si>
    <t>No. 08 A, Salawatta Road, Wellampitiya.</t>
  </si>
  <si>
    <t>Mr. M A M Washim</t>
  </si>
  <si>
    <t>900961065V</t>
  </si>
  <si>
    <t>Mr. Z A M Zameer</t>
  </si>
  <si>
    <t>No. 67/14/23, Gothami Mawatha, Wellampitiya.</t>
  </si>
  <si>
    <t>ZWR80-0065203</t>
  </si>
  <si>
    <t>2ZR-5JM-1465506</t>
  </si>
  <si>
    <t>AB/IJ/PT/15/00532</t>
  </si>
  <si>
    <t>Mr. J M Insaf</t>
  </si>
  <si>
    <t>802413440V</t>
  </si>
  <si>
    <t>No. C/2/2, Dias Place, Colombo 12.</t>
  </si>
  <si>
    <t>Mr. A C M Ilyas</t>
  </si>
  <si>
    <t>831894083V</t>
  </si>
  <si>
    <t>TOYOTA CBA TRJ150W</t>
  </si>
  <si>
    <t>TRJ150-0057807</t>
  </si>
  <si>
    <t>2TR-1595673</t>
  </si>
  <si>
    <t>AB/IJ/MAIN/15/00035</t>
  </si>
  <si>
    <t>Mr. S A P K Ali &amp; Mr. P K A M S Khan</t>
  </si>
  <si>
    <t>471583057V &amp; 842010322V</t>
  </si>
  <si>
    <t>No. 31/29, Fernando Place, Grandpass Road, Colombo 14.</t>
  </si>
  <si>
    <t>Mr. R Kamalnathan</t>
  </si>
  <si>
    <t>No. 8A, Duplication Road, Colombo 04.</t>
  </si>
  <si>
    <t>WP KH-1612</t>
  </si>
  <si>
    <t>JTDBZ42E00-9014118</t>
  </si>
  <si>
    <t>3ZZ3032542</t>
  </si>
  <si>
    <t>AB/LE/KUR/15/00176</t>
  </si>
  <si>
    <t>Mr. M N F Imara</t>
  </si>
  <si>
    <t>768652384V</t>
  </si>
  <si>
    <t>No. 1/6, Weerasinghe Lane, Kandy Road, Kurunegala.</t>
  </si>
  <si>
    <t>SUZUKI DAA MH44S WAGON R</t>
  </si>
  <si>
    <t>MH44S-476196</t>
  </si>
  <si>
    <t>R06A-WA04A-A778242</t>
  </si>
  <si>
    <t>AB/IJ/NEG/15/0045</t>
  </si>
  <si>
    <t>Mr. M N M Farzan &amp; Mrs. M A R Rasmin</t>
  </si>
  <si>
    <t>803120226V &amp; 825324623V</t>
  </si>
  <si>
    <t>No. 121, Jummah Masjid Mawatha, Periyamulla, Negombo.</t>
  </si>
  <si>
    <t>Mr. J M Faleel</t>
  </si>
  <si>
    <t>641620327V</t>
  </si>
  <si>
    <t>DA64V-864911</t>
  </si>
  <si>
    <t>K6A-9379150</t>
  </si>
  <si>
    <t>DA64V-861433</t>
  </si>
  <si>
    <t>K6A-9371790</t>
  </si>
  <si>
    <t>AB/IJ/KUL/15/055</t>
  </si>
  <si>
    <t>Mrs. A S Rumaisa &amp; Mr. A S M Fayis</t>
  </si>
  <si>
    <t>658281844V &amp; 592841142V</t>
  </si>
  <si>
    <t>Paragahakotuwa, Pahamune.</t>
  </si>
  <si>
    <t>Mr. Y L U Layla &amp; Mr. M F M Fawsan</t>
  </si>
  <si>
    <t>645672623X &amp; 716291375V</t>
  </si>
  <si>
    <t>Mr. M F M Ajmal</t>
  </si>
  <si>
    <t>No. 159, Duwa Watta Road, Mabola, Wattala.</t>
  </si>
  <si>
    <t>NHP10-6052251</t>
  </si>
  <si>
    <t>1NZ-1LM-6314979</t>
  </si>
  <si>
    <t>AB/IJ/MAIN/15/00032</t>
  </si>
  <si>
    <t>Mr. M Y M Ismaail</t>
  </si>
  <si>
    <t>791350840V</t>
  </si>
  <si>
    <t>No. 32 B 1/1, P Ruban Peiris Road, Kalubowila, Dehiwala.</t>
  </si>
  <si>
    <t>Mr. T T Nadesh</t>
  </si>
  <si>
    <t>580064051V</t>
  </si>
  <si>
    <t>MH44S-469919</t>
  </si>
  <si>
    <t>R06A-WA04A-A707059</t>
  </si>
  <si>
    <t>AB/IJ/HO/15/00905</t>
  </si>
  <si>
    <t xml:space="preserve">Mr. A F Shahjahan </t>
  </si>
  <si>
    <t>543563234V</t>
  </si>
  <si>
    <t xml:space="preserve">Mr. M S Shahjahan </t>
  </si>
  <si>
    <t xml:space="preserve">801951813V </t>
  </si>
  <si>
    <t>GP5-3205423</t>
  </si>
  <si>
    <t>LEB-H1-4406628</t>
  </si>
  <si>
    <t>ABL/LE/HO/15/00909</t>
  </si>
  <si>
    <t>Mr. A L M Zumri &amp; Mrs. M A Rushdiya</t>
  </si>
  <si>
    <t>650882121V &amp; 738220293V</t>
  </si>
  <si>
    <t>No. 216 D, Galvihara Road, Dehiwala.</t>
  </si>
  <si>
    <t>Mr. K M Irooff &amp; Mr. N M Himayathulla</t>
  </si>
  <si>
    <t>690322005V &amp; 593480704V</t>
  </si>
  <si>
    <t>Iata International</t>
  </si>
  <si>
    <t>No. 723/5, Pannipitiya Road, Thalawathugoda.</t>
  </si>
  <si>
    <t>TOYOTA DAA NKE165</t>
  </si>
  <si>
    <t>NKE165-7098325</t>
  </si>
  <si>
    <t>1NZ-1LM-R255227</t>
  </si>
  <si>
    <t>AB/IJ/GM/15/0088</t>
  </si>
  <si>
    <t>Mr. A M Buhary</t>
  </si>
  <si>
    <t>552623479V</t>
  </si>
  <si>
    <t>No. 441, Riverside, Kalugamuwa, Gelioya.</t>
  </si>
  <si>
    <t>Mrs. N M N Misriya</t>
  </si>
  <si>
    <t>678420255V</t>
  </si>
  <si>
    <t>Mr. M L M Najeem</t>
  </si>
  <si>
    <t>No. 501/1, 1st Floor, Maradana Road, Colombo 10.</t>
  </si>
  <si>
    <t>TOYOTA DBA NZT260</t>
  </si>
  <si>
    <t>CP KQ-7996</t>
  </si>
  <si>
    <t>NZT2603069956</t>
  </si>
  <si>
    <t>1NZ D668070</t>
  </si>
  <si>
    <t>Mr. M A M Rushdi</t>
  </si>
  <si>
    <t>791731607V</t>
  </si>
  <si>
    <t>No. 52, Wariyapola Estate, Matale.</t>
  </si>
  <si>
    <t>Mr. S H M Ansar &amp; Mr. M A M Roshan</t>
  </si>
  <si>
    <t>521645695V &amp; 812942646V</t>
  </si>
  <si>
    <t>KNAPH81BSF5095838</t>
  </si>
  <si>
    <t>D4HBFH228268</t>
  </si>
  <si>
    <t>ABL/LE/HO/15/00890</t>
  </si>
  <si>
    <t>No. 9/1, 1st Lane, Lake Road, Boralesgamuwa.</t>
  </si>
  <si>
    <t>HINO TRUCK WU730R-HKFTL3</t>
  </si>
  <si>
    <t>HINO</t>
  </si>
  <si>
    <t>JHHZJL2H60K001583</t>
  </si>
  <si>
    <t>W04D-TN37473</t>
  </si>
  <si>
    <t>ABL/LE/HO/15/00893</t>
  </si>
  <si>
    <t>Mr. M N M Ruzaik</t>
  </si>
  <si>
    <t>762660237V</t>
  </si>
  <si>
    <t>No. 82/B, Brandiya Watta, Wellampitiya.</t>
  </si>
  <si>
    <t>Mr. M F M Bhoy</t>
  </si>
  <si>
    <t>472993496V</t>
  </si>
  <si>
    <t>HONDA DIO SCV 110</t>
  </si>
  <si>
    <t>ME4JF396EF8001369</t>
  </si>
  <si>
    <t>JF39E81001422</t>
  </si>
  <si>
    <t>AB/IJ/SM/15/00011</t>
  </si>
  <si>
    <t>Mr. T M J Hussain</t>
  </si>
  <si>
    <t>732791612V</t>
  </si>
  <si>
    <t>No. 280A, Bazaar 7th Lane, Sammanthurai 03.</t>
  </si>
  <si>
    <t>Mrs. M B Nasla</t>
  </si>
  <si>
    <t>827620998V</t>
  </si>
  <si>
    <t>MA3EUA61S00665317</t>
  </si>
  <si>
    <t>F8DN5445194</t>
  </si>
  <si>
    <t>AB/IJ/KY/15/0065</t>
  </si>
  <si>
    <t>Mr. J S Ahamed &amp; Mr. S A M Safran</t>
  </si>
  <si>
    <t>650410190V &amp; 921282605V</t>
  </si>
  <si>
    <t>No. 327/7, Peradiniya Road, Kandy.</t>
  </si>
  <si>
    <t>SUZUKI HBD-DA17V</t>
  </si>
  <si>
    <t>DA17V-119938</t>
  </si>
  <si>
    <t>R06A-1701381</t>
  </si>
  <si>
    <t>AB/IJ/KY/15/0066</t>
  </si>
  <si>
    <t>Mr. I M Raseek</t>
  </si>
  <si>
    <t>723250811V</t>
  </si>
  <si>
    <t>No. 156/25, Peradeniya Road, Kandy.</t>
  </si>
  <si>
    <t>Mr. M M M Hisni</t>
  </si>
  <si>
    <t>701181026V</t>
  </si>
  <si>
    <t>DA64V-934377</t>
  </si>
  <si>
    <t>K6A-9395923</t>
  </si>
  <si>
    <t>AB/IJ/DE/15/440</t>
  </si>
  <si>
    <t>Michael White &amp; Company (Pvt) Ltd</t>
  </si>
  <si>
    <t>PV 5480</t>
  </si>
  <si>
    <t>No. 21, Ambagahawatta Road, Off Havelock Road, Colombo 05.</t>
  </si>
  <si>
    <t>Mr. M M Ismail &amp; Mr. M I M Faizan</t>
  </si>
  <si>
    <t>502111485V &amp; 860791340V</t>
  </si>
  <si>
    <t>Majesta (Pvt) Ltd</t>
  </si>
  <si>
    <t>No. 73/20, Saranankara Place, Dehiwela.</t>
  </si>
  <si>
    <t>NHP10-6375376</t>
  </si>
  <si>
    <t>1NZ-1LM-7425594</t>
  </si>
  <si>
    <t>ABL/LE/HO/15/00885</t>
  </si>
  <si>
    <t>Mr. D M Weerasekare</t>
  </si>
  <si>
    <t>632491832V</t>
  </si>
  <si>
    <t>No. 35, Sudharshana Mawatha, Nawala, Rajagiriya.</t>
  </si>
  <si>
    <t>TOYOTA LANDCRUISER PRADO</t>
  </si>
  <si>
    <t>TRJ150-0057792</t>
  </si>
  <si>
    <t>2TR-1595123</t>
  </si>
  <si>
    <t>AB/IJ/KT/15/00044</t>
  </si>
  <si>
    <t>Mr. A L Najimudeen</t>
  </si>
  <si>
    <t>771310427V</t>
  </si>
  <si>
    <t>No. 174, "Aysha Manzil" Old Road, Kattankudy 01.</t>
  </si>
  <si>
    <t>MAT483148FYR08620</t>
  </si>
  <si>
    <t>475IDT24FUYS51801</t>
  </si>
  <si>
    <t>AB/IJ/MAIN/15/00036</t>
  </si>
  <si>
    <t>Mr. M N M Mifraz</t>
  </si>
  <si>
    <t>870541295V</t>
  </si>
  <si>
    <t>No. 411/4, Havelock Road, Colombo 06.</t>
  </si>
  <si>
    <t>Ran Bima Enterprises (Pvt) Ltd</t>
  </si>
  <si>
    <t>No. 307, Pavithra Horana Road, Uggalgoda, Kalutara North.</t>
  </si>
  <si>
    <t>ZVW30-1703239</t>
  </si>
  <si>
    <t>2ZR-3JM-5829665</t>
  </si>
  <si>
    <t>AB/LE/KUR/15/00177</t>
  </si>
  <si>
    <t>Mr. A R Arshad</t>
  </si>
  <si>
    <t>881984296V</t>
  </si>
  <si>
    <t>Thelambugalla, Dodangaslanda.</t>
  </si>
  <si>
    <t>Mr. M S M Zuhry</t>
  </si>
  <si>
    <t>821290236X</t>
  </si>
  <si>
    <t>No. 86, Dabulla Road, Dehelgamuwa, Ibbagamuwa, Kurunegala.</t>
  </si>
  <si>
    <t>SUZUKI EVERY EBD DA64V</t>
  </si>
  <si>
    <t>DA64V-558115</t>
  </si>
  <si>
    <t>K6A-9069500</t>
  </si>
  <si>
    <t>AB/LEA/PUT/15/083</t>
  </si>
  <si>
    <t>Mr. L A Hamis</t>
  </si>
  <si>
    <t>821131570V</t>
  </si>
  <si>
    <t>No. 134, 10th Cross Street, Al Jiddha, Thillyadi, Puttalam.</t>
  </si>
  <si>
    <t>Mr. K W S G V Karunarathna</t>
  </si>
  <si>
    <t>871770476V</t>
  </si>
  <si>
    <t>TVS METRO ES</t>
  </si>
  <si>
    <t>MD625MF59F1E88125</t>
  </si>
  <si>
    <t>DF5DF1169317</t>
  </si>
  <si>
    <t>AB/IJ/KY/15/0067</t>
  </si>
  <si>
    <t>640881186V</t>
  </si>
  <si>
    <t>No. 64, Kurugoda, Akurana.</t>
  </si>
  <si>
    <t>Mr. I A M Azam</t>
  </si>
  <si>
    <t>870082967V</t>
  </si>
  <si>
    <t>Shara Motors</t>
  </si>
  <si>
    <t>No. 103/2, Matale Road, 9th Mile Post, Alawathugoda.</t>
  </si>
  <si>
    <t>DA64V-470496</t>
  </si>
  <si>
    <t>K6A-8586590</t>
  </si>
  <si>
    <t>AKU/LE/2015/054</t>
  </si>
  <si>
    <t>Mr. S M Rifaideen</t>
  </si>
  <si>
    <t>770991544V</t>
  </si>
  <si>
    <t>No. 96/3, Divanawatta, Batugoda.</t>
  </si>
  <si>
    <t>Mr. M N M Shiyam</t>
  </si>
  <si>
    <t>751250363V</t>
  </si>
  <si>
    <t>No. 30/1, King Court, Kahawatha, Ambatenna.</t>
  </si>
  <si>
    <t>TOYOTA DAA AVU65W</t>
  </si>
  <si>
    <t>AVU65-0029187</t>
  </si>
  <si>
    <t>2AR-2JM-2FM-1276615</t>
  </si>
  <si>
    <t>AB/IJ/NG/15/0046</t>
  </si>
  <si>
    <t>Mr. A H M Azmi</t>
  </si>
  <si>
    <t>771640834V</t>
  </si>
  <si>
    <t>No. 163/D1, Poruthota, Kochchikade.</t>
  </si>
  <si>
    <t>Mr. A M M Fasmy &amp; Mr. L H M Nisthar</t>
  </si>
  <si>
    <t>823381042V &amp; 751400985V</t>
  </si>
  <si>
    <t>MH44S-473134</t>
  </si>
  <si>
    <t>R06A-WA04A-A740458</t>
  </si>
  <si>
    <t>AB/IJ/KY/15/0062</t>
  </si>
  <si>
    <t>Mr. N M Mansoor</t>
  </si>
  <si>
    <t>520954597V</t>
  </si>
  <si>
    <t>No. 42/15, Sangaraja Mawatha, Kandy.</t>
  </si>
  <si>
    <t>Mr. S M Ziyard</t>
  </si>
  <si>
    <t>631110711V</t>
  </si>
  <si>
    <t>No. 268A, Katugastota Road, Kandy.</t>
  </si>
  <si>
    <t>CP KU-3236</t>
  </si>
  <si>
    <t>KNAKU814SC5296864</t>
  </si>
  <si>
    <t>D4HBCH047185</t>
  </si>
  <si>
    <t>ABL/KAL/BBU/IJ/0001</t>
  </si>
  <si>
    <t>214/3/2/28 B, Srimath Bandaranayake Mawatha, Colombo 12.</t>
  </si>
  <si>
    <t>Mrs. S M Thasneem</t>
  </si>
  <si>
    <t>817210848X</t>
  </si>
  <si>
    <t>TATA ACE EX 2 DIESEL TRUCK WITH DSLB</t>
  </si>
  <si>
    <t>MAT445235FZR13862</t>
  </si>
  <si>
    <t>275IDI05CUYS28503</t>
  </si>
  <si>
    <t>CM/BDL/2015/JUL/003</t>
  </si>
  <si>
    <t>Mr. M R M Samzan</t>
  </si>
  <si>
    <t>882963667V</t>
  </si>
  <si>
    <t>No. 18/1, Pattiya Medawatta, Welimada.</t>
  </si>
  <si>
    <t>SUZUKI CELERIO ZXI AMT</t>
  </si>
  <si>
    <t>MA3ETDE1S00201744</t>
  </si>
  <si>
    <t>K10BN1852143</t>
  </si>
  <si>
    <t>AB/IJ/NEG/15/0047</t>
  </si>
  <si>
    <t>Mr. N P M Raneez</t>
  </si>
  <si>
    <t>732501924V</t>
  </si>
  <si>
    <t>No. 43/9, St. Marye's Road, Negombo.</t>
  </si>
  <si>
    <t>M. R Ponnudurai &amp; Mr. M A Hanipa</t>
  </si>
  <si>
    <t>710973490V &amp; 822974350V</t>
  </si>
  <si>
    <t>NZT260-3154987</t>
  </si>
  <si>
    <t>1NZ-E827738</t>
  </si>
  <si>
    <t>AB/IJ/KW/15/00027</t>
  </si>
  <si>
    <t>Mr. A N M Rifhan &amp; Mr. S L A Nasar</t>
  </si>
  <si>
    <t>882541550V &amp; 630703379V</t>
  </si>
  <si>
    <t>BOP-649, 46, Nelumpura, Sungavila, Polannaruwa.</t>
  </si>
  <si>
    <t>Mrs. M R F Misra &amp; Mr. A M A Halick</t>
  </si>
  <si>
    <t>846142452V &amp; 823401345V</t>
  </si>
  <si>
    <t>NHP10-2434125</t>
  </si>
  <si>
    <t>1NZ-1LM-7471264</t>
  </si>
  <si>
    <t>AB/IJ/KW/15/00028</t>
  </si>
  <si>
    <t>Mr. M H R Mohamed</t>
  </si>
  <si>
    <t>820655532V</t>
  </si>
  <si>
    <t>No. 11, Muslim Colony, Kaduruwela.</t>
  </si>
  <si>
    <t>AB/IJ/GL/15/00043</t>
  </si>
  <si>
    <t>Mr. J K J N Kularathne &amp; Mrs. M G H Dilrukshi</t>
  </si>
  <si>
    <t>673182143V &amp; 757191890V</t>
  </si>
  <si>
    <t>No. 73, Rajagaha, Ihalagoda, Akmeemana.</t>
  </si>
  <si>
    <t>Mrs. P L S Renuka</t>
  </si>
  <si>
    <t>616303635V</t>
  </si>
  <si>
    <t>No. 287A, Wakwella Road, Galle.</t>
  </si>
  <si>
    <t>MA3EUA61S00 685999</t>
  </si>
  <si>
    <t>F8DN 5462556</t>
  </si>
  <si>
    <t>AB/IJ/MAIN/15/00037</t>
  </si>
  <si>
    <t>Advanced Rent A Car</t>
  </si>
  <si>
    <t>WC 13176</t>
  </si>
  <si>
    <t>No. 1452/6, Malabe Road, Pannipitiya.</t>
  </si>
  <si>
    <t>Mr. E M A K Ekanayake</t>
  </si>
  <si>
    <t>821370833V</t>
  </si>
  <si>
    <t>Prasad Surveys (Pvt) Ltd</t>
  </si>
  <si>
    <t>No. 43B, Bandarawatta, Katuwawala, Boralesgamuwa.</t>
  </si>
  <si>
    <t>LAND ROVER DEFENDER 110</t>
  </si>
  <si>
    <t>LAND ROVER</t>
  </si>
  <si>
    <t>WP PU-8296</t>
  </si>
  <si>
    <t>SALLDHTS7BA409205</t>
  </si>
  <si>
    <t>110707011647244DT</t>
  </si>
  <si>
    <t>AB/IJ/PT/15/00526</t>
  </si>
  <si>
    <t>Mr. M A A Azeez</t>
  </si>
  <si>
    <t>853331708V</t>
  </si>
  <si>
    <t>No. 2A, Suvisuddharama Road, Wellawatta, Colombo 06.</t>
  </si>
  <si>
    <t>SUZUKI ALTO K10 VXI AMT</t>
  </si>
  <si>
    <t>MA3EZDE1400168892</t>
  </si>
  <si>
    <t>K10BN7538538</t>
  </si>
  <si>
    <t>ABL/LE/HO/15/00914</t>
  </si>
  <si>
    <t>Mr. U T M Zarook</t>
  </si>
  <si>
    <t>631130909V</t>
  </si>
  <si>
    <t>No. 14/16C, Vijaya Road, Kolonnawa.</t>
  </si>
  <si>
    <t>Mr. U Fouzdeen</t>
  </si>
  <si>
    <t>711442090V</t>
  </si>
  <si>
    <t>Mr. M M M Anas</t>
  </si>
  <si>
    <t>No. 382/30, Dematagoda Road, Kolonnawa.</t>
  </si>
  <si>
    <t>TOYOTA DAA ZVW30 PRIUS</t>
  </si>
  <si>
    <t>WP KV-9586</t>
  </si>
  <si>
    <t>ZVW30-5268338</t>
  </si>
  <si>
    <t>2ZR-3JM-0801803</t>
  </si>
  <si>
    <t>AB/IJ/KY/15/0068</t>
  </si>
  <si>
    <t>Mr. M B M Mowjood</t>
  </si>
  <si>
    <t>562202021V</t>
  </si>
  <si>
    <t>NO. 5/A, Thekkawatte Road, Thennekumbura, Kandy.</t>
  </si>
  <si>
    <t>Mr. M A Khan</t>
  </si>
  <si>
    <t>822806040V</t>
  </si>
  <si>
    <t>KDH201-0133538</t>
  </si>
  <si>
    <t>1KD-2372363</t>
  </si>
  <si>
    <t xml:space="preserve"> ABL/LE/HO/15/00916</t>
  </si>
  <si>
    <t xml:space="preserve">Mr. M T M Inamulla </t>
  </si>
  <si>
    <t xml:space="preserve">781921955X </t>
  </si>
  <si>
    <t>No. 90/10, S Mahinda Mawatha, Maradana, Colombo 10.</t>
  </si>
  <si>
    <t>Mr. A Z Junaideen</t>
  </si>
  <si>
    <t>740812777V</t>
  </si>
  <si>
    <t>Mr. M T Idroos</t>
  </si>
  <si>
    <t>No. 55, Sri Saranankara Road, Kalubowila, Dehiwala.</t>
  </si>
  <si>
    <t>CHEVROLET LA HR51S</t>
  </si>
  <si>
    <t>CHEVROLET</t>
  </si>
  <si>
    <t>WP KE-4181</t>
  </si>
  <si>
    <t>HR51S-625629</t>
  </si>
  <si>
    <t>M13A-1324741</t>
  </si>
  <si>
    <t>AB/IJ/HO/15/00912</t>
  </si>
  <si>
    <t>Dr. M F M Makarim</t>
  </si>
  <si>
    <t>821670683V</t>
  </si>
  <si>
    <t xml:space="preserve">No. 32, Dharmarama Road, Dehiwela. </t>
  </si>
  <si>
    <t>Mr. M M M Safras</t>
  </si>
  <si>
    <t>WP JN-6765</t>
  </si>
  <si>
    <t>K11-975242</t>
  </si>
  <si>
    <t>CG10-062670C</t>
  </si>
  <si>
    <t>ABL/LE/HO/15/00913</t>
  </si>
  <si>
    <t>Mr. D W Gunawardena</t>
  </si>
  <si>
    <t>712273640V</t>
  </si>
  <si>
    <t>No. 81/6, School Lane, Thalahena, Malabe.</t>
  </si>
  <si>
    <t>Mrs. H W M M K Silva</t>
  </si>
  <si>
    <t>747023000V</t>
  </si>
  <si>
    <t>Ms. H E K M Gunawardena</t>
  </si>
  <si>
    <t>No. 47/2, 1/1, Buthgamuwa Road, Walikada, Rajagiriya.</t>
  </si>
  <si>
    <t>TOYOTA TA GX110</t>
  </si>
  <si>
    <t>WP KB-3018</t>
  </si>
  <si>
    <t>GX110-6019187</t>
  </si>
  <si>
    <t>1G-6855438</t>
  </si>
  <si>
    <t>Laksiri World Wide Express (Pvt) Ltd</t>
  </si>
  <si>
    <t>PV 6746</t>
  </si>
  <si>
    <t>Mr. M S M Ruwaisdeen &amp; Mr. M H M Farhan</t>
  </si>
  <si>
    <t>531713257V &amp; 731220980V</t>
  </si>
  <si>
    <t>MAT416472F7R06532</t>
  </si>
  <si>
    <t>497TC93DUY814211</t>
  </si>
  <si>
    <t>AB/IJ/PT/15/00534</t>
  </si>
  <si>
    <t>Mr. M A Adnan</t>
  </si>
  <si>
    <t>670550737V</t>
  </si>
  <si>
    <t>No. 68, Palitha Place, Colombo 09.</t>
  </si>
  <si>
    <t>TOYOTA HIACE KDH201</t>
  </si>
  <si>
    <t>KDH201-0170763</t>
  </si>
  <si>
    <t>1KD-2534202</t>
  </si>
  <si>
    <t>AB/IJ/KT/15/00045</t>
  </si>
  <si>
    <t>Dr. M M M Ayaas &amp; Dr. A S I Naleera</t>
  </si>
  <si>
    <t>792232612V &amp; 836271025V</t>
  </si>
  <si>
    <t>No. 8/3, Hasan Moulana Lane, Meththai Palli School Road, Kattankudy 03.</t>
  </si>
  <si>
    <t>NHP10-2427741</t>
  </si>
  <si>
    <t>1NZ-1LM-7454240</t>
  </si>
  <si>
    <t>AB/IJ/KUL/15/057</t>
  </si>
  <si>
    <t>Mr. I M M Aswer</t>
  </si>
  <si>
    <t>830561420V</t>
  </si>
  <si>
    <t>No. 375, Kumbukkotuwa, Anukkane.</t>
  </si>
  <si>
    <t>Mr. M N M Akram</t>
  </si>
  <si>
    <t>702572657V</t>
  </si>
  <si>
    <t>Auto Ok (Pvt) Ltd</t>
  </si>
  <si>
    <t>No. 217, Stanley Thilakarathne Mawatha, Nugegoda.</t>
  </si>
  <si>
    <t>ISUZU ELF</t>
  </si>
  <si>
    <t>NPR85-7015694</t>
  </si>
  <si>
    <t>4JJ1-795731</t>
  </si>
  <si>
    <t>AB/IJ/PET/15/00530</t>
  </si>
  <si>
    <t>Mr. M A M Nizous</t>
  </si>
  <si>
    <t>713361844V</t>
  </si>
  <si>
    <t>No. 26/G, Raxapana, Malwana.</t>
  </si>
  <si>
    <t>Mr. W A K K Naveendra</t>
  </si>
  <si>
    <t>No. 63C, Mahabellana, Alubomulla, Panadura.</t>
  </si>
  <si>
    <t>SUZUKI MARUTI WAGON R</t>
  </si>
  <si>
    <t>SP KS-6272</t>
  </si>
  <si>
    <t>MA3EWDE1S00359671</t>
  </si>
  <si>
    <t>K10BN4350409</t>
  </si>
  <si>
    <t>ABL/IJ/KLM/15/014</t>
  </si>
  <si>
    <t>Mr. S H M Rafeek</t>
  </si>
  <si>
    <t>680052212V</t>
  </si>
  <si>
    <t>No. 194/B, Town Hall Road, Kalmunaikudy 13.</t>
  </si>
  <si>
    <t>Mrs. M Z Ameena &amp; Mr. M S Saleem</t>
  </si>
  <si>
    <t>715752727V &amp; 671540840V</t>
  </si>
  <si>
    <t>PIAGGIO APE D3S</t>
  </si>
  <si>
    <t>MBX0000DFTE089102</t>
  </si>
  <si>
    <t>R5D2641594</t>
  </si>
  <si>
    <t>AB/LE/PUT/15/075</t>
  </si>
  <si>
    <t>MD2A25BZ6FWC76631</t>
  </si>
  <si>
    <t>AZZWFC63986</t>
  </si>
  <si>
    <t>AB/IJ/KUL/15/056</t>
  </si>
  <si>
    <t>Mr. M J M Riham &amp; Mr. M P M Yaseer</t>
  </si>
  <si>
    <t>830870466V &amp; 822904254V</t>
  </si>
  <si>
    <t>No. 139/1, Kandy Road, Wewaldeniya.</t>
  </si>
  <si>
    <t>Mr. M J M Rifak</t>
  </si>
  <si>
    <t>871000468V</t>
  </si>
  <si>
    <t>Mr. M R Latiff</t>
  </si>
  <si>
    <t>No. 14/1, Rupasinghe Mawatha, Nadimala, Dehiwala.</t>
  </si>
  <si>
    <t>HONDA DBA G11 AIRWAVE</t>
  </si>
  <si>
    <t>WP KM-1875</t>
  </si>
  <si>
    <t>GJ1-1207810</t>
  </si>
  <si>
    <t>L15A-5159251</t>
  </si>
  <si>
    <t>ME1RG0726F0101771</t>
  </si>
  <si>
    <t>G3C8E0168305</t>
  </si>
  <si>
    <t>AB/IJ/GL/15/00044</t>
  </si>
  <si>
    <t>Mr. M H Hemachndra &amp; Mrs. L Lamahewa</t>
  </si>
  <si>
    <t>680483043V &amp; 685642832V</t>
  </si>
  <si>
    <t>"Hasini", Puwakwatta Road, Welikonda, Angulugaha.</t>
  </si>
  <si>
    <t>Mrs. P I W Samarasekara</t>
  </si>
  <si>
    <t>765462339V</t>
  </si>
  <si>
    <t>MA3EUA61S00 654685</t>
  </si>
  <si>
    <t>F8DN 5434785</t>
  </si>
  <si>
    <t>ABL/LE/HO/15/00910</t>
  </si>
  <si>
    <t>Ms. I D Lahadasinghe</t>
  </si>
  <si>
    <t>788470835V</t>
  </si>
  <si>
    <t>No. 29, Coral Castle Apartment, 36th Lane, Wellawatte.</t>
  </si>
  <si>
    <t>Mr. M R Bagoos</t>
  </si>
  <si>
    <t>623160300V</t>
  </si>
  <si>
    <t>GP5-3069827</t>
  </si>
  <si>
    <t>LEB-H1-3076867</t>
  </si>
  <si>
    <t>AB/IJ/KY/15/0069</t>
  </si>
  <si>
    <t>Dr. M M I Mohamed</t>
  </si>
  <si>
    <t>781920509V</t>
  </si>
  <si>
    <t>No. 768/1, Malwanahinne, Akurana.</t>
  </si>
  <si>
    <t>NHP10-6369384</t>
  </si>
  <si>
    <t>1NZ-1LM-7403835</t>
  </si>
  <si>
    <t>AB/IJ/LDS/15/008</t>
  </si>
  <si>
    <t>Mr. M A S M Mafaaz</t>
  </si>
  <si>
    <t>890711154V</t>
  </si>
  <si>
    <t>No. 130/4, Heerassagala Road, Kandy.</t>
  </si>
  <si>
    <t>Mr. H T C K De Sliva</t>
  </si>
  <si>
    <t>911590239V</t>
  </si>
  <si>
    <t>Mr. D M G R Senevirathna</t>
  </si>
  <si>
    <t>No. 151, Werahara, Boralesgamuwa.</t>
  </si>
  <si>
    <t>WP HK-9631</t>
  </si>
  <si>
    <t>JN1CEAN16Z0-015958</t>
  </si>
  <si>
    <t>QG13-312636</t>
  </si>
  <si>
    <t>AKU/LE/2015/053</t>
  </si>
  <si>
    <t>Mr. A C M Azeem &amp; Mr. A C M Azam</t>
  </si>
  <si>
    <t>800343046V &amp; 840612902V</t>
  </si>
  <si>
    <t>No. 228/3, Thelumbugahawatta, Akurana.</t>
  </si>
  <si>
    <t>Mr. M K M Najibdeen</t>
  </si>
  <si>
    <t>773270694V</t>
  </si>
  <si>
    <t>SKP2MN-102332</t>
  </si>
  <si>
    <t>L8-10238867</t>
  </si>
  <si>
    <t>ABL/ST/LE/15/020</t>
  </si>
  <si>
    <t>Mr. M S Sarap</t>
  </si>
  <si>
    <t>860042860V</t>
  </si>
  <si>
    <t>No. 1096, Wijayaba Mawatha, Hunupitiya, Wattala.</t>
  </si>
  <si>
    <t>MD2A76AZ2FWB41638</t>
  </si>
  <si>
    <t>PFZWFB74711</t>
  </si>
  <si>
    <t>ABL/LE/HO/15/00908</t>
  </si>
  <si>
    <t>Mr. M C M Muzaffer</t>
  </si>
  <si>
    <t>673182461V</t>
  </si>
  <si>
    <t>No. B29-G1, Ramya Place, NHS, Maligawatta, Colombo 10.</t>
  </si>
  <si>
    <t>Mrs. F S Muzaffer</t>
  </si>
  <si>
    <t>715450194V</t>
  </si>
  <si>
    <t>TOYOTA DAA NHP10</t>
  </si>
  <si>
    <t>NHP10-2340859</t>
  </si>
  <si>
    <t>1NZ-1LM-7171685</t>
  </si>
  <si>
    <t>ABL/LE/HO/15/00920</t>
  </si>
  <si>
    <t>Mr. M Z M Ishrath</t>
  </si>
  <si>
    <t>931672550V</t>
  </si>
  <si>
    <t>No. 2/H/27, Jayawadanagama, Battaramulla.</t>
  </si>
  <si>
    <t>Mr. M R M Zarook</t>
  </si>
  <si>
    <t>571790831V</t>
  </si>
  <si>
    <t>YAMAHA FZ 16</t>
  </si>
  <si>
    <t>ME1RG0715F0044779</t>
  </si>
  <si>
    <t>G3C8E0162659</t>
  </si>
  <si>
    <t>AB/IJ/GM/15/0089</t>
  </si>
  <si>
    <t>Mr. M A Nuhuman</t>
  </si>
  <si>
    <t>790131703V</t>
  </si>
  <si>
    <t>No. B 76, Hapugasthalawa, Nawalapitiya.</t>
  </si>
  <si>
    <t>Mr. M A S Ahamed &amp; Mr. M H M Rafi</t>
  </si>
  <si>
    <t>783231646V &amp; 770512832V</t>
  </si>
  <si>
    <t>MH44S-464816</t>
  </si>
  <si>
    <t>R06A-WA04A-A669471</t>
  </si>
  <si>
    <t>AB/IJ/MAIN/15/00038</t>
  </si>
  <si>
    <t>Mr. M A M Azroon</t>
  </si>
  <si>
    <t>820391829V</t>
  </si>
  <si>
    <t>No. 99/1A, Nagahamulla Road, Kolonnawa.</t>
  </si>
  <si>
    <t>Mr. M S A A Mohamed</t>
  </si>
  <si>
    <t>732592849V</t>
  </si>
  <si>
    <t>TOYOTA QDF KDH201</t>
  </si>
  <si>
    <t>KDH201-0170548</t>
  </si>
  <si>
    <t>1KD-2533627</t>
  </si>
  <si>
    <t>ABL/LE/HO/15/00904</t>
  </si>
  <si>
    <t>MS. Art Box Advertising Pvt Ltd</t>
  </si>
  <si>
    <t>PV3611</t>
  </si>
  <si>
    <t>No.30, Amarasekara Mawatha, Colombo 05.</t>
  </si>
  <si>
    <t>Mr.S.A.M.Ameer / Mr. M.R.Ahamed</t>
  </si>
  <si>
    <t>632271093X / 610231128V</t>
  </si>
  <si>
    <t>No.314, High Level Road, Colombo 06.</t>
  </si>
  <si>
    <t>NHP106055922</t>
  </si>
  <si>
    <t>1NZ1LM6328514</t>
  </si>
  <si>
    <t>Three Million Three Hundred  Thousand  and Cents Zero</t>
  </si>
  <si>
    <t>ABL/LE/HO/15/00917</t>
  </si>
  <si>
    <t xml:space="preserve">MS. Srilanka Textiles Industries </t>
  </si>
  <si>
    <t>W26577</t>
  </si>
  <si>
    <t>No.235, Vystwyke Road, Mattakuliya, Colombo15.</t>
  </si>
  <si>
    <t>Mr.A. A.S.Hussain / Mr. A.Q.S.Hussain</t>
  </si>
  <si>
    <t>IMT Lanka Pvt Ltd</t>
  </si>
  <si>
    <t>No.24 A, dutugemunu Street, Kohuwala.</t>
  </si>
  <si>
    <t>DA64V903124</t>
  </si>
  <si>
    <t>K6A9204415</t>
  </si>
  <si>
    <t>One Million Five Hundred  Thousand  and Cents Zero</t>
  </si>
  <si>
    <t>ABL/IJ/DE/15/00444</t>
  </si>
  <si>
    <t>Mr. M.M.M.Mubassir</t>
  </si>
  <si>
    <t>832622699V</t>
  </si>
  <si>
    <t>No. 177, Katukandeniya, Muruthalawa.</t>
  </si>
  <si>
    <t>Mr. R.P.G.S.Kumara</t>
  </si>
  <si>
    <t>582334277V</t>
  </si>
  <si>
    <t>CARZONE PVT LYD</t>
  </si>
  <si>
    <t>HONDA - FIT</t>
  </si>
  <si>
    <t>GP5-3034041</t>
  </si>
  <si>
    <t>LEB-H1-3034202</t>
  </si>
  <si>
    <t>One Million Five Hundred Fifty Thousand and Cents Zero</t>
  </si>
  <si>
    <t>ABL/IJ/KW/15/0028</t>
  </si>
  <si>
    <t>Mr. M.H.R.Mohamed</t>
  </si>
  <si>
    <t>Mr. U.K.M.Sanoos</t>
  </si>
  <si>
    <t>HONDA - DIO</t>
  </si>
  <si>
    <t>HONA</t>
  </si>
  <si>
    <t>ME4JF396FF8007095</t>
  </si>
  <si>
    <t>JF39E81007835</t>
  </si>
  <si>
    <t>One Hundred Thirty Thousand and Cent Zero</t>
  </si>
  <si>
    <t>KIN/IJA/2015/JUL/07</t>
  </si>
  <si>
    <t>Mr. M.A.M.Infas</t>
  </si>
  <si>
    <t>893152580V</t>
  </si>
  <si>
    <t>Main Street, Division No.-04, Thoppur.</t>
  </si>
  <si>
    <t>Mr. M.Y.M.Sarjath</t>
  </si>
  <si>
    <t>DAVID PIERIS MOTOR COMPANY LTD</t>
  </si>
  <si>
    <t>BAJAJ PULSAR</t>
  </si>
  <si>
    <t>MD2A11CZ9FWC45254</t>
  </si>
  <si>
    <t>DHZWFC22024</t>
  </si>
  <si>
    <t>One Hundred Thousand and Cents Zero</t>
  </si>
  <si>
    <t>AKU/LE/2015/057</t>
  </si>
  <si>
    <t>Mr. S.H.M.Nasar</t>
  </si>
  <si>
    <t>660200711V</t>
  </si>
  <si>
    <t>No. 243, Thelumbugahawatta, Akurana.</t>
  </si>
  <si>
    <t>Mr. S.H.M.Riyas</t>
  </si>
  <si>
    <t>68655260V</t>
  </si>
  <si>
    <t>ONIX ENTERPRISIES</t>
  </si>
  <si>
    <t>No. 333/2B, A-9 Rd, Akurana, Kandy.</t>
  </si>
  <si>
    <t>GP5-3091278</t>
  </si>
  <si>
    <t>LEB-H1-3101292</t>
  </si>
  <si>
    <t>Three Million Five Hundred Thousnad and Cents Zero</t>
  </si>
  <si>
    <t>AB/IJ/KUL/15/0058</t>
  </si>
  <si>
    <t>Mr. M.R.M.Thawfeek</t>
  </si>
  <si>
    <t>721912388V</t>
  </si>
  <si>
    <t>No. 450, Siyambalagaskotuwa, siyambalagaskotuwa.</t>
  </si>
  <si>
    <t>Mr. R.Ajlan</t>
  </si>
  <si>
    <t>783640953V</t>
  </si>
  <si>
    <t>DA64V-575603</t>
  </si>
  <si>
    <t>K6A-9145361</t>
  </si>
  <si>
    <t>One million and Cents Zero</t>
  </si>
  <si>
    <t>ABL/IJ/KLM/15/0019</t>
  </si>
  <si>
    <t>Mr. M.H.A.Manaff</t>
  </si>
  <si>
    <t>772980566V</t>
  </si>
  <si>
    <t>No. 21, Main Street, Palamunai-05.</t>
  </si>
  <si>
    <t>Mr.Mr. H.M.M.Anver</t>
  </si>
  <si>
    <t>733452781V</t>
  </si>
  <si>
    <t>YAMAHA FZSVII</t>
  </si>
  <si>
    <t>ME1RG0725F0098293</t>
  </si>
  <si>
    <t>G3C8E0162122</t>
  </si>
  <si>
    <t>Two Hundred Thousand and Cents Zero</t>
  </si>
  <si>
    <t>AB/IJ/OD/15/0024</t>
  </si>
  <si>
    <t>Mr. M.S.M.Basheer</t>
  </si>
  <si>
    <t>650881010V</t>
  </si>
  <si>
    <t>No. 63/15, Sahabdeen Alim Lane, Kattankudy-02.</t>
  </si>
  <si>
    <t>Mr. M.M.L.M.Meerasahib</t>
  </si>
  <si>
    <t>573611322V</t>
  </si>
  <si>
    <t>GOLD STAR CAR SALES</t>
  </si>
  <si>
    <t>No. 141, Richmond hill Rd, Galle.</t>
  </si>
  <si>
    <t>KDH201-0121343</t>
  </si>
  <si>
    <t>1KD-2319129</t>
  </si>
  <si>
    <t>Two Million Five Hundred Thousand and Cents Zero</t>
  </si>
  <si>
    <t>KIN/IJA/2015/JUL/06</t>
  </si>
  <si>
    <t>Mr. M.J.M.Naleem</t>
  </si>
  <si>
    <t>700994791V</t>
  </si>
  <si>
    <t>Kattaiyaru Street, Kinniya-02.</t>
  </si>
  <si>
    <t>Mr. B.M.Riyath / Mr. A.T.M.Thaha</t>
  </si>
  <si>
    <t>691064352V / 872693696V</t>
  </si>
  <si>
    <t>BAJAJ PULSAR -150</t>
  </si>
  <si>
    <t>MD2A11CZ9FWB45011</t>
  </si>
  <si>
    <t>DHZWFB19972</t>
  </si>
  <si>
    <t>One Hundred Ninety Eight Thousand Two Hundred Fifty and Cents Zero.</t>
  </si>
  <si>
    <t>AAB/LEA/PUT/15/085</t>
  </si>
  <si>
    <t>Mr. A.T.M.M.Rawsan</t>
  </si>
  <si>
    <t>782222600V</t>
  </si>
  <si>
    <t>J N Timber Shop, U M U Mw, Norachcholai.</t>
  </si>
  <si>
    <t>Mr. S.A.M.Ifthikar</t>
  </si>
  <si>
    <t>740791370V</t>
  </si>
  <si>
    <t>Mr. M.R.M.Dilshan</t>
  </si>
  <si>
    <t>No. 162/5, Main Street, Kotiyakumbura.</t>
  </si>
  <si>
    <t>SUZUKI- EBD DA64V</t>
  </si>
  <si>
    <t>WP PC - 1275</t>
  </si>
  <si>
    <t>DA64V176450</t>
  </si>
  <si>
    <t>K6A-6961417</t>
  </si>
  <si>
    <t>One Million and Cents Zero</t>
  </si>
  <si>
    <t>ABL/LE/HO/15/00922</t>
  </si>
  <si>
    <t>Mr. M.L.M.Athif</t>
  </si>
  <si>
    <t>930841501V</t>
  </si>
  <si>
    <t>Mummana, Dabadeniya, Kurunegala.</t>
  </si>
  <si>
    <t>Mr. M.J.M.Rihuwan</t>
  </si>
  <si>
    <t>753021205V</t>
  </si>
  <si>
    <t>C &amp; H Motor Trading</t>
  </si>
  <si>
    <t>No. 512, 2nd Kurana Colombo Road, Negambo.</t>
  </si>
  <si>
    <t>KDH201-0143658</t>
  </si>
  <si>
    <t>1KD-2415829</t>
  </si>
  <si>
    <t>Five Million Eight Hundred  Thousand  and Cents Zero</t>
  </si>
  <si>
    <t>AB/IJ/GL//0045</t>
  </si>
  <si>
    <t>Mr. M.P.M.Ijas</t>
  </si>
  <si>
    <t>940392624V</t>
  </si>
  <si>
    <t>No. 25/7B, Kong Tree Road, Galle</t>
  </si>
  <si>
    <t>Mr. M.H.M.Imran</t>
  </si>
  <si>
    <t>822272118V</t>
  </si>
  <si>
    <t>ME4JF396FF8005774</t>
  </si>
  <si>
    <t>JF39E81006091</t>
  </si>
  <si>
    <t>One Hundred Ten Thousand and Cents Zero</t>
  </si>
  <si>
    <t>AB/IJ/PT/15/00529</t>
  </si>
  <si>
    <t>Walter &amp; Company</t>
  </si>
  <si>
    <t>No. 133, Asgiriya, Gampaha.</t>
  </si>
  <si>
    <t>HONDA DAA GP1 FIT</t>
  </si>
  <si>
    <t>GP1-1201905</t>
  </si>
  <si>
    <t>LDA-MF6-5201906</t>
  </si>
  <si>
    <t>AB/IJ/KT/15/00046</t>
  </si>
  <si>
    <t>Mr. M I A Ali</t>
  </si>
  <si>
    <t>720441780V</t>
  </si>
  <si>
    <t>No. 141/11, Messenger Street, Colombo 12.</t>
  </si>
  <si>
    <t>Winneredge Enterprises</t>
  </si>
  <si>
    <t>KDH201-0167822</t>
  </si>
  <si>
    <t>1KD-2521772</t>
  </si>
  <si>
    <t>AB/IJ/DE/15/445</t>
  </si>
  <si>
    <t>Mr. N A M Ramzan</t>
  </si>
  <si>
    <t>663502921V</t>
  </si>
  <si>
    <t>No. 19B, School Avenue, Kalubowila, Dehiwala.</t>
  </si>
  <si>
    <t>Mr. M I M Rishad</t>
  </si>
  <si>
    <t>812191349V</t>
  </si>
  <si>
    <t>No. 64, S De S Jayasinghe Mawatha, Kohuwala, Nugegoda.</t>
  </si>
  <si>
    <t>ZWR80-0074185</t>
  </si>
  <si>
    <t>2ZR-5JM-6267057</t>
  </si>
  <si>
    <t>AB/LE/PUT/15/086</t>
  </si>
  <si>
    <t>Mr. H A M Azam</t>
  </si>
  <si>
    <t>842611865V</t>
  </si>
  <si>
    <t>No. 505/2, Minhath Mawatha, Thihariya, Kalagedihena.</t>
  </si>
  <si>
    <t>Mr. K D S Perera</t>
  </si>
  <si>
    <t>No. 54/1, Samupakara Nivasa, Kiribathgoda, Kelaniya.</t>
  </si>
  <si>
    <t>WP HZ-4586</t>
  </si>
  <si>
    <t>SB308-IN-1949848</t>
  </si>
  <si>
    <t>F8BIN2711014</t>
  </si>
  <si>
    <t>MD2A25BZ1FWC62622</t>
  </si>
  <si>
    <t>AZZWFC70207</t>
  </si>
  <si>
    <t>AB/IJ/EV/15/00025</t>
  </si>
  <si>
    <t>Mr. M H M Ashraff</t>
  </si>
  <si>
    <t>663252160V</t>
  </si>
  <si>
    <t>No. 276, Maccamady Road, Eravur 03.</t>
  </si>
  <si>
    <t>Mr. T L Naleem &amp; Mr. A Yogendran</t>
  </si>
  <si>
    <t>851191364V &amp; 723412595V</t>
  </si>
  <si>
    <t>TATA LPT709 EX2/34 DSLB TRUCK</t>
  </si>
  <si>
    <t>MAT386527F8R12991</t>
  </si>
  <si>
    <t>497TC93EUY820805</t>
  </si>
  <si>
    <t>AB/IJ/PT/15/00537</t>
  </si>
  <si>
    <t>Mr. M A Awoof</t>
  </si>
  <si>
    <t>591831194V</t>
  </si>
  <si>
    <t>No. 1053, 3rd Floor, Maradana Road, Borella.</t>
  </si>
  <si>
    <t>GP5-3039610</t>
  </si>
  <si>
    <t>LEB-H1-3039772</t>
  </si>
  <si>
    <t>ABL/IJ/KLM/15/017</t>
  </si>
  <si>
    <t>Mr. R A Sarjoon &amp; Mrs. M K I Fasmina</t>
  </si>
  <si>
    <t>803390568V &amp; 866542333V</t>
  </si>
  <si>
    <t>No. 252, Walawattha, Bakinigahawela, Bibile.</t>
  </si>
  <si>
    <t>MA3EUA61S00658957</t>
  </si>
  <si>
    <t>F8DN5439065</t>
  </si>
  <si>
    <t>ABL/LE/HO/15/00921</t>
  </si>
  <si>
    <t>Mrs. Y M R F A Razeen &amp; Mr. F R M Mahroof</t>
  </si>
  <si>
    <t>865242565V &amp; 850551073V</t>
  </si>
  <si>
    <t>No. 11, Keels Housing Complex, Enderamulla, Wattala.</t>
  </si>
  <si>
    <t>MA3EUA61S00654479</t>
  </si>
  <si>
    <t>F8DN5434482</t>
  </si>
  <si>
    <t>AB/IJ/MAIN/15/00039</t>
  </si>
  <si>
    <t>Mr. M A M Rimas</t>
  </si>
  <si>
    <t>862530136V</t>
  </si>
  <si>
    <t>No. 96/3, Somarathna Road, Beruwala.</t>
  </si>
  <si>
    <t>HONDA DAA GP5 FIT</t>
  </si>
  <si>
    <t>GP5-3205083</t>
  </si>
  <si>
    <t>LEB-H1-4406243</t>
  </si>
  <si>
    <t>Mr. M H A Manaff</t>
  </si>
  <si>
    <t>No. 21, Main Street, Palamunai 05.</t>
  </si>
  <si>
    <t>Mr. H M M Anver</t>
  </si>
  <si>
    <t>AB/IJ/KUL/15/059</t>
  </si>
  <si>
    <t>Mr. M Y M Anees</t>
  </si>
  <si>
    <t>812181246V</t>
  </si>
  <si>
    <t>Gonnawa, Anukanne.</t>
  </si>
  <si>
    <t>Mr. M R M Waseer</t>
  </si>
  <si>
    <t>801530150V</t>
  </si>
  <si>
    <t>Silva Motor House</t>
  </si>
  <si>
    <t>No. 223, Hettipola Road, Kuliyapitiya.</t>
  </si>
  <si>
    <t>NHP10-6087072</t>
  </si>
  <si>
    <t>1NZ-1LM-6451574</t>
  </si>
  <si>
    <t>AKU/LE/2015/058</t>
  </si>
  <si>
    <t>Mr. M M Hisan</t>
  </si>
  <si>
    <t>741240882V</t>
  </si>
  <si>
    <t>No. 71/2, King Street, Matale.</t>
  </si>
  <si>
    <t>Naleem Traders</t>
  </si>
  <si>
    <t>No. 624, Main Street, Matale.</t>
  </si>
  <si>
    <t>KDH201-0091538</t>
  </si>
  <si>
    <t>1KD-2181973</t>
  </si>
  <si>
    <t>MW/2015/JUL/126</t>
  </si>
  <si>
    <t>Mr. M J M Basheer</t>
  </si>
  <si>
    <t>680721416V</t>
  </si>
  <si>
    <t>No. 72/3, Zahira Road, Mawanella.</t>
  </si>
  <si>
    <t>Mr. M N M Rishan</t>
  </si>
  <si>
    <t>683553344V</t>
  </si>
  <si>
    <t>Mr. J V Salgadu</t>
  </si>
  <si>
    <t>No. 20/6, D K Perera Garden Station Road, Nugegoda.</t>
  </si>
  <si>
    <t>WP KV-1777</t>
  </si>
  <si>
    <t>KNAKU814SC5342156</t>
  </si>
  <si>
    <t>D4HBCH062305</t>
  </si>
  <si>
    <t>AB/IJ/MAIN/15/00031</t>
  </si>
  <si>
    <t>Mr. M Y M Riham</t>
  </si>
  <si>
    <t>910250914V</t>
  </si>
  <si>
    <t>No. 01, Charles Place, Dehiwala.</t>
  </si>
  <si>
    <t>Mr. S M S Zain</t>
  </si>
  <si>
    <t>902121439V</t>
  </si>
  <si>
    <t>GP1-1219966</t>
  </si>
  <si>
    <t>LDA-MF6-5220078</t>
  </si>
  <si>
    <t>AB/IJ/PT/15/00528</t>
  </si>
  <si>
    <t>Mr. P M P Ahamed</t>
  </si>
  <si>
    <t>663150421V</t>
  </si>
  <si>
    <t>No. 311/4/2, Roswilla Garden, Enderamulla, Wattala.</t>
  </si>
  <si>
    <t>KDH201-0169975</t>
  </si>
  <si>
    <t>1KD-2531187</t>
  </si>
  <si>
    <t>ABL/LE/HO/15/00925</t>
  </si>
  <si>
    <t>Mr. M R Laffir</t>
  </si>
  <si>
    <t>720742128V</t>
  </si>
  <si>
    <t>No. 07, Macleod Road, Colombo 04.</t>
  </si>
  <si>
    <t>Mrs. F W Rifai</t>
  </si>
  <si>
    <t>767962118V</t>
  </si>
  <si>
    <t>MH44S-476050</t>
  </si>
  <si>
    <t>R06A-WA04A-A776589</t>
  </si>
  <si>
    <t>AB/IJ/GL/15/00046</t>
  </si>
  <si>
    <t>Mr. L H S P Gnanaweera</t>
  </si>
  <si>
    <t>791120500V</t>
  </si>
  <si>
    <t>Neegroda Mawatha, Gonapinuwala.</t>
  </si>
  <si>
    <t>Ms. L H S P Gnanaweera</t>
  </si>
  <si>
    <t>815832841V</t>
  </si>
  <si>
    <t>SUZUKI HBD DA64V</t>
  </si>
  <si>
    <t>DA64V-819175</t>
  </si>
  <si>
    <t>K6A-9264025</t>
  </si>
  <si>
    <t>AB/IJ/GM/15/0090</t>
  </si>
  <si>
    <t>Mr. M A M Hilmy</t>
  </si>
  <si>
    <t>872903526V</t>
  </si>
  <si>
    <t>No. 288, Nawalapitiya Road, Jayamalpura, Gampola.</t>
  </si>
  <si>
    <t>Mr. M A M Azeem</t>
  </si>
  <si>
    <t>882961761V</t>
  </si>
  <si>
    <t>Mr. M A M Uzman</t>
  </si>
  <si>
    <t>NISSAN UA FB15</t>
  </si>
  <si>
    <t>CP KC-8559</t>
  </si>
  <si>
    <t>FB15-395455</t>
  </si>
  <si>
    <t>QG15-479286A</t>
  </si>
  <si>
    <t>ABL/ST/LE/15/022</t>
  </si>
  <si>
    <t>GG2W-0101706</t>
  </si>
  <si>
    <t>AB/IJ/PT/15/00535</t>
  </si>
  <si>
    <t>Mr. A S A Azeez &amp; Mr. A R A Azeez</t>
  </si>
  <si>
    <t>542272147V &amp; 881840839V</t>
  </si>
  <si>
    <t>No. 46/A, Darmarama Road, Colomob 06.</t>
  </si>
  <si>
    <t>Mr. M Z Omer</t>
  </si>
  <si>
    <t>792030882V</t>
  </si>
  <si>
    <t>GP5-3216391</t>
  </si>
  <si>
    <t>LEB-H1-4420162</t>
  </si>
  <si>
    <t xml:space="preserve"> ABL/LE/HO/15/00839</t>
  </si>
  <si>
    <t xml:space="preserve">Mr. H M M Fairooz </t>
  </si>
  <si>
    <t>771370160V</t>
  </si>
  <si>
    <t>No. 04, Senanayaka Place, Off Station Road, Dehiwala.</t>
  </si>
  <si>
    <t xml:space="preserve">Mrs. M T F Fairooz </t>
  </si>
  <si>
    <t>785570731V</t>
  </si>
  <si>
    <t>Amaans Trading Company</t>
  </si>
  <si>
    <t>1st Floor, No. 04, Senanayaka Place, Off Station Road, Dehiwala.</t>
  </si>
  <si>
    <t>ZVW30-5721856</t>
  </si>
  <si>
    <t>2ZR-3JM-5938232</t>
  </si>
  <si>
    <t>AB/IJ/PT/15/00539</t>
  </si>
  <si>
    <t>Mr. J M Rexvi</t>
  </si>
  <si>
    <t>680392854V</t>
  </si>
  <si>
    <t>No. 55, Bangalawatta, Mabola, Wattala.</t>
  </si>
  <si>
    <t>KDH201-0171145</t>
  </si>
  <si>
    <t>1KD-2535880</t>
  </si>
  <si>
    <t>AKU/LE/2015/061</t>
  </si>
  <si>
    <t>Mr. S F A Althaf &amp; Mrs. Y S M Ameer</t>
  </si>
  <si>
    <t>782771310V &amp; 818120060V</t>
  </si>
  <si>
    <t>No. 15/6, Gongawela Road, Matale.</t>
  </si>
  <si>
    <t>Mr. S F A Althaf</t>
  </si>
  <si>
    <t>800220912V</t>
  </si>
  <si>
    <t>Akeela Traders</t>
  </si>
  <si>
    <t>No. 46, Kolawatta, Udamitta, Veyangoda.</t>
  </si>
  <si>
    <t>NHP10-6374752</t>
  </si>
  <si>
    <t>1NZ-1LM-7423228</t>
  </si>
  <si>
    <t>ABL/LE/HO/15/00915</t>
  </si>
  <si>
    <t>Mr. R S S H Shakeel</t>
  </si>
  <si>
    <t>822972411V</t>
  </si>
  <si>
    <t>No. 34, 1/1, Bandaranayake Mawatha, Ratnapura.</t>
  </si>
  <si>
    <t>Mr. M A M Hazari</t>
  </si>
  <si>
    <t>803403538V</t>
  </si>
  <si>
    <t>Colonial Motors (Ceylon) Ltd</t>
  </si>
  <si>
    <t>MAZDA 2 HATCH BACK</t>
  </si>
  <si>
    <t>MM6 DJ2HAA FW147895</t>
  </si>
  <si>
    <t>P520284580</t>
  </si>
  <si>
    <t>AB/IJ/SM/15/00012</t>
  </si>
  <si>
    <t>Mr. A M F Mohamed</t>
  </si>
  <si>
    <t>842520800V</t>
  </si>
  <si>
    <t>No. 100, Sherif Hajiyar Road, Addalaichenai 01.</t>
  </si>
  <si>
    <t>Mrs. A A N Husna</t>
  </si>
  <si>
    <t>855530651V</t>
  </si>
  <si>
    <t>MA3EUA61S00673066</t>
  </si>
  <si>
    <t>F8DN5450828</t>
  </si>
  <si>
    <t>ABL/LE/HO/15/00796</t>
  </si>
  <si>
    <t>Mr. A F F Noon</t>
  </si>
  <si>
    <t>612250014X</t>
  </si>
  <si>
    <t>No. 24/2, Charlemont Road, Colombo 06.</t>
  </si>
  <si>
    <t>Multi Machinery &amp; Construction</t>
  </si>
  <si>
    <t>No. 634/1, Negombo Road, Mabola, Wattala.</t>
  </si>
  <si>
    <t>GP1-1227024</t>
  </si>
  <si>
    <t>LDA-MF6-5227099</t>
  </si>
  <si>
    <t>AB/LEA/PUT/15/087</t>
  </si>
  <si>
    <t>Mr. J Mubeen</t>
  </si>
  <si>
    <t>663410075V</t>
  </si>
  <si>
    <t>No. 15, 3rd Cross Street, Thillayadi, Puttalam.</t>
  </si>
  <si>
    <t>Mr. A R M Razeel</t>
  </si>
  <si>
    <t>791701996V</t>
  </si>
  <si>
    <t>MH44S-116562</t>
  </si>
  <si>
    <t>R06A-WA04A-A634257</t>
  </si>
  <si>
    <t>KIN/IJA/2015/JUL/05</t>
  </si>
  <si>
    <t>Ms. M Faisa</t>
  </si>
  <si>
    <t>875100475V</t>
  </si>
  <si>
    <t>Madrasa Lane, Kinniya 02.</t>
  </si>
  <si>
    <t>Mr. M Faiz &amp; Mr. M A M Mazwoon</t>
  </si>
  <si>
    <t>840941396V &amp; 841651723V</t>
  </si>
  <si>
    <t>MD2A25BZ3FWC77428</t>
  </si>
  <si>
    <t>AZZWFC66476</t>
  </si>
  <si>
    <t>AB/IJ/MAIN/15/00040</t>
  </si>
  <si>
    <t>Mr. M N Yoosuf</t>
  </si>
  <si>
    <t>680243182V</t>
  </si>
  <si>
    <t>No. 40/3, Hill Street, Dehiwela.</t>
  </si>
  <si>
    <t>Mr. M A A Fazaal</t>
  </si>
  <si>
    <t>683632589X</t>
  </si>
  <si>
    <t>KDH201-0170867</t>
  </si>
  <si>
    <t>1KD-2534684</t>
  </si>
  <si>
    <t>ABL/LE/HO/15/00911</t>
  </si>
  <si>
    <t>Mr. R M Firoze</t>
  </si>
  <si>
    <t>781272060V</t>
  </si>
  <si>
    <t>No. 141/3, M J M Laffir Mawatha, Colombo 12.</t>
  </si>
  <si>
    <t>Mr. M R M Marzook</t>
  </si>
  <si>
    <t>611671989V</t>
  </si>
  <si>
    <t>No. 41, Edward Lane, R A De Mel Mawatha, Colombo 03.</t>
  </si>
  <si>
    <t>ASHOK LEYLAND TUSKERSUPER TS-TC-1613-018</t>
  </si>
  <si>
    <t>MB1A3KWC5FRYM0281</t>
  </si>
  <si>
    <t>FYHZ412926</t>
  </si>
  <si>
    <t>ABL/LE/HO/15/00927</t>
  </si>
  <si>
    <t>Mr. M J M Mihilar &amp; Mr. M M M Ahamed</t>
  </si>
  <si>
    <t>502821911V &amp; 842230144V</t>
  </si>
  <si>
    <t>No. 117/2, Kandy Road, Thihariya.</t>
  </si>
  <si>
    <t>Mr. M J M Imtiyas</t>
  </si>
  <si>
    <t>591821245V</t>
  </si>
  <si>
    <t>Auto Exchange (Pvt) Ltd</t>
  </si>
  <si>
    <t>No. 411/1, Havelock Road, Colombo 06.</t>
  </si>
  <si>
    <t>MITSUBISHI FUSO FIGHTER</t>
  </si>
  <si>
    <t>FK61R-720344</t>
  </si>
  <si>
    <t>4M50-D05135</t>
  </si>
  <si>
    <t>AB/IJ/KT/15/00022</t>
  </si>
  <si>
    <t>Mr. M I M Jazeel</t>
  </si>
  <si>
    <t>780100588V</t>
  </si>
  <si>
    <t>No. 121, A P M Road, Sainthamaruthu 05.</t>
  </si>
  <si>
    <t>Dr. M I M Hilal</t>
  </si>
  <si>
    <t>750660916V</t>
  </si>
  <si>
    <t>MA3EUA61S00675641</t>
  </si>
  <si>
    <t>F8DN5453040</t>
  </si>
  <si>
    <t>AB/IJ/OD/15/00025</t>
  </si>
  <si>
    <t>Mr. S I M Sajith</t>
  </si>
  <si>
    <t>853111902V</t>
  </si>
  <si>
    <t>No. 176, Hudha Mosque Road, Oddamavadi.</t>
  </si>
  <si>
    <t>Mr. M L S Ismail &amp; Mr. K M Rafees</t>
  </si>
  <si>
    <t>613095039V &amp; 880541498V</t>
  </si>
  <si>
    <t>ASHOK LEYLAND 4330mm WB COMET CG</t>
  </si>
  <si>
    <t>MB1A3CFC8EEXN4815</t>
  </si>
  <si>
    <t>EXEZ412031</t>
  </si>
  <si>
    <t>AKU/LE/2015/060</t>
  </si>
  <si>
    <t>Island Trading</t>
  </si>
  <si>
    <t>CPC/AKU/DS/1111/2008</t>
  </si>
  <si>
    <t>No. 203/A, Kurugoda, Delgastenna.</t>
  </si>
  <si>
    <t>Mr. M S M Najeemdeen</t>
  </si>
  <si>
    <t>641222054V</t>
  </si>
  <si>
    <t>TATA LPT1109 EX2/36DSLB WITH P/S</t>
  </si>
  <si>
    <t>MAT416403F7R10529</t>
  </si>
  <si>
    <t>497TC93FUY822979</t>
  </si>
  <si>
    <t>AB/IJ/EV/15/00024</t>
  </si>
  <si>
    <t>Mr. A M Masooth</t>
  </si>
  <si>
    <t>820901312V</t>
  </si>
  <si>
    <t>No. 39/A, Girl School Road, Eravur 3A.</t>
  </si>
  <si>
    <t>Mr. U Najeem &amp; Mr. H J Arafath</t>
  </si>
  <si>
    <t>793621353V &amp; 840924637V</t>
  </si>
  <si>
    <t>HERO DAWN SPOKE SELF</t>
  </si>
  <si>
    <t>AB/IJ/GL/15/00047</t>
  </si>
  <si>
    <t>Mr. M K M Firnas &amp; Mr. A M Kaleel</t>
  </si>
  <si>
    <t>811233005V &amp; 551724328V</t>
  </si>
  <si>
    <t>No. 218/8A, Maha Hapugala, Gintota.</t>
  </si>
  <si>
    <t>Shiyam Motors (Pvt) Ltd</t>
  </si>
  <si>
    <t>No. 244, Olcott Mawatha, Galle.</t>
  </si>
  <si>
    <t>TOYOTA QDF KHD201V</t>
  </si>
  <si>
    <t>KDH201-0167800</t>
  </si>
  <si>
    <t>1KD-2522121</t>
  </si>
  <si>
    <t>ABL/IJ/KLM/15/021</t>
  </si>
  <si>
    <t>Mr. S L Faris</t>
  </si>
  <si>
    <t>700594831V</t>
  </si>
  <si>
    <t>No. 46, Bakkayathus Salihath Road, Periyaneelavanai MD 1.</t>
  </si>
  <si>
    <t>MAT445235FZR23125</t>
  </si>
  <si>
    <t>275IDI05EUYS45331</t>
  </si>
  <si>
    <t>AB/LE/KUR/15/00173</t>
  </si>
  <si>
    <t>Mr. A M M Najeeb</t>
  </si>
  <si>
    <t>592510189V</t>
  </si>
  <si>
    <t>5th Pangu Watta Put/Keeriyankalli Mundal, Puttalam.</t>
  </si>
  <si>
    <t>Mr. M L M Hilwoor</t>
  </si>
  <si>
    <t>640863943V</t>
  </si>
  <si>
    <t>No. 204, Colombo Road, Wanduragala, Kurunegala.</t>
  </si>
  <si>
    <t>MA3EUA61S00665558</t>
  </si>
  <si>
    <t>F8DN5444009</t>
  </si>
  <si>
    <t>CM/BDL/2015/JUL/006</t>
  </si>
  <si>
    <t>Mr. H L S Pushpakumara &amp; Mr. H L P I Liyanage</t>
  </si>
  <si>
    <t>832423394V &amp; 931240986V</t>
  </si>
  <si>
    <t>No. 30, Jayasinghegama, Ettampitiya.</t>
  </si>
  <si>
    <t>Mrs. T M C Kumarihami</t>
  </si>
  <si>
    <t>767171412V</t>
  </si>
  <si>
    <t>Ishan Traders</t>
  </si>
  <si>
    <t>No. 75/16, Abeygunarathna Road, Pamburana, Matara.</t>
  </si>
  <si>
    <t>MH44S-462556</t>
  </si>
  <si>
    <t>R06A-WA04A-A655155</t>
  </si>
  <si>
    <t>ABL/LE/HO/15/00928</t>
  </si>
  <si>
    <t>Mr. M R F Imraz</t>
  </si>
  <si>
    <t>643511258V</t>
  </si>
  <si>
    <t>No. 24, Jahena Lane, Kolonnawa.</t>
  </si>
  <si>
    <t>Mr. M H M Sukry</t>
  </si>
  <si>
    <t>622641879V</t>
  </si>
  <si>
    <t>No. 38/B, Circular Road, Dodangolla, Kandy.</t>
  </si>
  <si>
    <t>HONDA FIT DAA GP2</t>
  </si>
  <si>
    <t>GP2-3059961</t>
  </si>
  <si>
    <t>LDA-MF6-7060158</t>
  </si>
  <si>
    <t>AB/LEA/PUT/15/088</t>
  </si>
  <si>
    <t>Mr. M S M Zubair</t>
  </si>
  <si>
    <t>No. 10/2, Kalugala Road, Katugastota.</t>
  </si>
  <si>
    <t>SUZUKI EBD-DA64</t>
  </si>
  <si>
    <t>NW PD-0432</t>
  </si>
  <si>
    <t>DA64V-164644</t>
  </si>
  <si>
    <t>K6A-6890747</t>
  </si>
  <si>
    <t>AB/IJ/DE/15/447</t>
  </si>
  <si>
    <t>Mr. Y B M Asmi</t>
  </si>
  <si>
    <t>823243863V</t>
  </si>
  <si>
    <t>No. 58C, Malwatta Road, Dehiwala.</t>
  </si>
  <si>
    <t>Mr. H W A E J Wijewardane</t>
  </si>
  <si>
    <t>Wanamulla, Kuleegoda, Ambalangoda.</t>
  </si>
  <si>
    <t>NHP10-6223970</t>
  </si>
  <si>
    <t>1NZ-1LM-6877821</t>
  </si>
  <si>
    <t>AB/IJ/PT/15/00540</t>
  </si>
  <si>
    <t>Mr. M S M Silmy</t>
  </si>
  <si>
    <t>793140657V</t>
  </si>
  <si>
    <t>No. F - 2/1, Jumma Masjid Road, Maligawatta, Colombo 10.</t>
  </si>
  <si>
    <t>Mr. N M Almas</t>
  </si>
  <si>
    <t>781221287V</t>
  </si>
  <si>
    <t>Rangiri Importers</t>
  </si>
  <si>
    <t>No. 203/D, Jeelan Manzil, Bulugohathenna, Kandy.</t>
  </si>
  <si>
    <t>MH44S-455947</t>
  </si>
  <si>
    <t>R06A-WA04A-A591763</t>
  </si>
  <si>
    <t>ABL/LE/HO/15/00841</t>
  </si>
  <si>
    <t>Mr. F M Zaharan</t>
  </si>
  <si>
    <t>762131838V</t>
  </si>
  <si>
    <t>No. 60/02, Mayura Mawatha, Bellanthara, Boralesgamuwa.</t>
  </si>
  <si>
    <t>Mr. M H H M Ashraff</t>
  </si>
  <si>
    <t>660104267V</t>
  </si>
  <si>
    <t>KDH201-0170220</t>
  </si>
  <si>
    <t>1KD-2532225</t>
  </si>
  <si>
    <t>AB/LE/KUR/15/00179</t>
  </si>
  <si>
    <t>Mr. M R M Fazly</t>
  </si>
  <si>
    <t>731420599V</t>
  </si>
  <si>
    <t>No. 118/1, Thakkiya Mawatha, Mallawapitiya, Kurunegala.</t>
  </si>
  <si>
    <t>J C Automobile</t>
  </si>
  <si>
    <t>Hidiyamulla, Munamaldeniya.</t>
  </si>
  <si>
    <t>MH44S-458317</t>
  </si>
  <si>
    <t>R064A-WA04A-A615396</t>
  </si>
  <si>
    <t>ABL/LE/HO/15/00934</t>
  </si>
  <si>
    <t>Mr. M R Rameez</t>
  </si>
  <si>
    <t>770363799V</t>
  </si>
  <si>
    <t>No. 34/27D, Parakrama Road, Kalubowila, Dehiwela.</t>
  </si>
  <si>
    <t>Mr. U Fauzdeen</t>
  </si>
  <si>
    <t>Fazal Hardware (Pvt) Ltd</t>
  </si>
  <si>
    <t>RU3-1076837</t>
  </si>
  <si>
    <t>LEB-H1-3876894</t>
  </si>
  <si>
    <t>ABL/LE/HO/15/00711</t>
  </si>
  <si>
    <t>Mr. J H Ali</t>
  </si>
  <si>
    <t>752030227V</t>
  </si>
  <si>
    <t>No. 326, Perakumba Mawatha, Enderamulla, Wattala.</t>
  </si>
  <si>
    <t>SUZUKI ALTO K10 VXI MT</t>
  </si>
  <si>
    <t>MA3EZDE1S00163724</t>
  </si>
  <si>
    <t>K10BN7527426</t>
  </si>
  <si>
    <t>AB/IJ/BR/15/00935</t>
  </si>
  <si>
    <t>Mrs. M B Riza</t>
  </si>
  <si>
    <t>888074023V</t>
  </si>
  <si>
    <t>No. 05, E U Perera Mawatha, Obesekarapura, Rajagiriya.</t>
  </si>
  <si>
    <t>Mr. M I M Riza</t>
  </si>
  <si>
    <t>803666059V</t>
  </si>
  <si>
    <t>Mr. A C M Abdullah</t>
  </si>
  <si>
    <t>No. 95/1B, Rajagiriya Road, Rajagiriya.</t>
  </si>
  <si>
    <t>ZVW30-1708312</t>
  </si>
  <si>
    <t>2ZR-3JM-5842032</t>
  </si>
  <si>
    <t>ABL/LE/HO/15/00937</t>
  </si>
  <si>
    <t>Mr. S F Mohamed &amp; Mrs. M Z F Saneera</t>
  </si>
  <si>
    <t>711221786V &amp; 706170286V</t>
  </si>
  <si>
    <t>Walpaluwa Thambuththa, Galgamuwa.</t>
  </si>
  <si>
    <t>GP5-3204167</t>
  </si>
  <si>
    <t>LEB-H1-4405176</t>
  </si>
  <si>
    <t>AB/IJ/DE/15/438</t>
  </si>
  <si>
    <t>Gypsum Moulding (Pvt) Ltd</t>
  </si>
  <si>
    <t>PV5243</t>
  </si>
  <si>
    <t>No. 135, Nawala Road, Nugegoda.</t>
  </si>
  <si>
    <t>Mr. A I A Safwan &amp; Mr. A H A Igilan</t>
  </si>
  <si>
    <t>880343971V &amp; 610692630V</t>
  </si>
  <si>
    <t>Aqua Holdings International (Pvt) Ltd</t>
  </si>
  <si>
    <t>Raja Plaza, No. 74, Palaly Road, Kandavil East, Jaffna.</t>
  </si>
  <si>
    <t>ZVW30-1873342</t>
  </si>
  <si>
    <t>2ZR-3JM-6192188</t>
  </si>
  <si>
    <t>AB/IJ/PT/15/00533</t>
  </si>
  <si>
    <t>Mr. A S M Farook &amp; Mrs. M Jumana</t>
  </si>
  <si>
    <t>590693200V &amp; 746482914V</t>
  </si>
  <si>
    <t>No. 348/02, N M Ishaq Mawatha, Dematagoda, Colombo 09.</t>
  </si>
  <si>
    <t>Mr. M H M Saffan</t>
  </si>
  <si>
    <t>631950574V</t>
  </si>
  <si>
    <t>MA3EUA61S00647744</t>
  </si>
  <si>
    <t>F8DN5428131</t>
  </si>
  <si>
    <t>AB/IJ/MAIN/15/00041</t>
  </si>
  <si>
    <t>Mr. M G A Ali</t>
  </si>
  <si>
    <t>743172191V</t>
  </si>
  <si>
    <t>No. 199C, St. Annes Road, Egodawatte, Beruwala.</t>
  </si>
  <si>
    <t>Mr. W A D Premasiri</t>
  </si>
  <si>
    <t>Wijesuriya Mawatha, Malamulla, Panadura.</t>
  </si>
  <si>
    <t>TOYOTA DBA NZT 240</t>
  </si>
  <si>
    <t>WP KF-7044</t>
  </si>
  <si>
    <t>NZT240-5039225</t>
  </si>
  <si>
    <t>1NZ-B902388</t>
  </si>
  <si>
    <t>AB/IJA/025/2015/044</t>
  </si>
  <si>
    <t>No. 646, Main Street, Ratnapura.</t>
  </si>
  <si>
    <t>GP1-1213755</t>
  </si>
  <si>
    <t>LDA-MF6-5213859</t>
  </si>
  <si>
    <t>AB/IJ/KW/15/00029</t>
  </si>
  <si>
    <t>Mr. S M Marsoo</t>
  </si>
  <si>
    <t>802381832V</t>
  </si>
  <si>
    <t>No. 93/2, BOP 314, Thambala, Polonnaruwa.</t>
  </si>
  <si>
    <t>TATA SUPER ACE TRUCK WITH DSLB NON A/C</t>
  </si>
  <si>
    <t>MAT483149FYR07205</t>
  </si>
  <si>
    <t>475IDT24EUYS45260</t>
  </si>
  <si>
    <t>AB/IJ/KY/15/0071</t>
  </si>
  <si>
    <t>Mr. S S H M Shamil</t>
  </si>
  <si>
    <t>781750336V</t>
  </si>
  <si>
    <t>No. 19, Clinic Road, Matale.</t>
  </si>
  <si>
    <t>Mr. S S H M Shakeel</t>
  </si>
  <si>
    <t>880503103V</t>
  </si>
  <si>
    <t>GM4-1016608</t>
  </si>
  <si>
    <t>LEB-H1-3406634</t>
  </si>
  <si>
    <t>CM/HO/FZR/2014/DEC/029</t>
  </si>
  <si>
    <t>Casons Rent a Car (Pvt) Ltd</t>
  </si>
  <si>
    <t>PV3613</t>
  </si>
  <si>
    <t>No. 181, Gothami Gardens, Rajagiriya.</t>
  </si>
  <si>
    <t>L A Sivasankaran</t>
  </si>
  <si>
    <t>No. 32, Brass Founder Street, Colombo 13.</t>
  </si>
  <si>
    <t>TRJ150-0048856</t>
  </si>
  <si>
    <t>2TR-1495090</t>
  </si>
  <si>
    <t>DADADAFDAFDAFDA</t>
  </si>
  <si>
    <t>AB/IJ/KT/15/00047</t>
  </si>
  <si>
    <t>Mrs. M A S Jawahir</t>
  </si>
  <si>
    <t>755301418V</t>
  </si>
  <si>
    <t>No. 29/2, F C Road, Kattankudy 02.</t>
  </si>
  <si>
    <t>Mr. H M M Subair &amp; Mr. U L A Ali</t>
  </si>
  <si>
    <t>723030960V &amp; 680902089V</t>
  </si>
  <si>
    <t>TATA 207RX PICK UP SINGLE CAB</t>
  </si>
  <si>
    <t>MAT478012FSR04216</t>
  </si>
  <si>
    <t>497SP38EUY618664</t>
  </si>
  <si>
    <t>ABL/LE/HO/15/00931</t>
  </si>
  <si>
    <t>Mr. M I Ghouse</t>
  </si>
  <si>
    <t>872010076V</t>
  </si>
  <si>
    <t>No. B, 23/2/3, Maligawatta HSC, Colombo 10.</t>
  </si>
  <si>
    <t>Mr. M B M K Zaman</t>
  </si>
  <si>
    <t>561352119V</t>
  </si>
  <si>
    <t>Maxworld Trading Co.</t>
  </si>
  <si>
    <t>No. 4A, Prathibimbarama Road, Kalubowila, Dehiwala.</t>
  </si>
  <si>
    <t>GP5-3087971</t>
  </si>
  <si>
    <t>LEB-H1-3097213</t>
  </si>
  <si>
    <t>AB/IJ/DE/15/448</t>
  </si>
  <si>
    <t>Mr. M M Muhammed</t>
  </si>
  <si>
    <t>870352638V</t>
  </si>
  <si>
    <t>No. 4, Yoga Place, Siriwardana Road, Dehiwala.</t>
  </si>
  <si>
    <t>Mr. T M Musthafa</t>
  </si>
  <si>
    <t>570872664V</t>
  </si>
  <si>
    <t>TOYOTA HARRIER</t>
  </si>
  <si>
    <t>ZSU60-0051451</t>
  </si>
  <si>
    <t>3ZR-B603956</t>
  </si>
  <si>
    <t>ABL/LE/HO/15/00919</t>
  </si>
  <si>
    <t>Whiteline Industries Colombo (Pvt) Ltd</t>
  </si>
  <si>
    <t>PV 2124</t>
  </si>
  <si>
    <t>No. 169, New Moor Street, Colombo 12.</t>
  </si>
  <si>
    <t>Mr. M I H Mohamed &amp; Mr. M I M Rishad</t>
  </si>
  <si>
    <t>612233667V &amp; 733081627V</t>
  </si>
  <si>
    <t>MA3EZDE1S00157956</t>
  </si>
  <si>
    <t>K10BN7516351</t>
  </si>
  <si>
    <t>AB/LE/HO/15/00929</t>
  </si>
  <si>
    <t xml:space="preserve">Alankara SKR (Pvt) Ltd </t>
  </si>
  <si>
    <t>PV 7181</t>
  </si>
  <si>
    <t>No. 33, Modarawila Industrial Estate, Panadura.</t>
  </si>
  <si>
    <t>Mr. R M Sangani &amp; Mr. M H M Faizer</t>
  </si>
  <si>
    <t>701992032V &amp; 541532420V</t>
  </si>
  <si>
    <t>NISSAN LEAF AZE0</t>
  </si>
  <si>
    <t>AZE0-105850</t>
  </si>
  <si>
    <t>EM57-047996A</t>
  </si>
  <si>
    <t>MW/2015/JULY/143</t>
  </si>
  <si>
    <t>No. 47, Court Road, Walawwatta, Mawanella.</t>
  </si>
  <si>
    <t>Mr. A R M Rifan</t>
  </si>
  <si>
    <t>No. A-150/A, Muruthalawa, Mawanella.</t>
  </si>
  <si>
    <t>TOYOTA DLA ZVW35</t>
  </si>
  <si>
    <t>ZVW35-3042193</t>
  </si>
  <si>
    <t>2ZR-3JM-5785432</t>
  </si>
  <si>
    <t>CM/BDL/2015/JUL/007</t>
  </si>
  <si>
    <t>Mr. M H M Naleem</t>
  </si>
  <si>
    <t>781734152V</t>
  </si>
  <si>
    <t>Koottagoda Stores, No. 05, Old Post Office Road, Welimada.</t>
  </si>
  <si>
    <t>Mr. M Niyas &amp; Mr. M R M Samzan</t>
  </si>
  <si>
    <t>753351434V &amp; 882963667V</t>
  </si>
  <si>
    <t>Tarragon (Pvt) Ltd</t>
  </si>
  <si>
    <t>No. 294/1, Kumarathunaga Mawatha, Matara.</t>
  </si>
  <si>
    <t>NZT260-3157626</t>
  </si>
  <si>
    <t>1NZ-E870929</t>
  </si>
  <si>
    <t>ABL/LE/HO/15/00933</t>
  </si>
  <si>
    <t>Mr. M M M Fazleen</t>
  </si>
  <si>
    <t>713272108V</t>
  </si>
  <si>
    <t>No. 26A, Sirimal Mawatha, Dehiwala.</t>
  </si>
  <si>
    <t xml:space="preserve">Mr. M A Sathath </t>
  </si>
  <si>
    <t>Hajiyar Cross Road, Potuvil 07.</t>
  </si>
  <si>
    <t>EP KP-9890</t>
  </si>
  <si>
    <t>NZT2603091588</t>
  </si>
  <si>
    <t>1NZ-D810397</t>
  </si>
  <si>
    <t>ABL/LE/HO/15/00932</t>
  </si>
  <si>
    <t>Mr. G J M Fernando</t>
  </si>
  <si>
    <t>883363639V</t>
  </si>
  <si>
    <t>No. 1/15, Weragama Road, Wadduwa.</t>
  </si>
  <si>
    <t>Mr. K C M Thilakarathna</t>
  </si>
  <si>
    <t>881891077V</t>
  </si>
  <si>
    <t>MA3EUA61S00661934</t>
  </si>
  <si>
    <t>F8DN5441818</t>
  </si>
  <si>
    <t>AB/IJ/DE/15/442</t>
  </si>
  <si>
    <t>Mr. H M M Sheriffdeen</t>
  </si>
  <si>
    <t>662110752V</t>
  </si>
  <si>
    <t>No. 18/1, 2nd Lane, Kawdana Broadway, Dehiwela.</t>
  </si>
  <si>
    <t>Mr. A M Samsudeen</t>
  </si>
  <si>
    <t>620010324V</t>
  </si>
  <si>
    <t>Aqua Trade Wing</t>
  </si>
  <si>
    <t>No. 352/1-C, Matale Road, Akurana.</t>
  </si>
  <si>
    <t>NHP10-6334790</t>
  </si>
  <si>
    <t>1NZ-1LM-7279406</t>
  </si>
  <si>
    <t>AB/LE/KUR/15/00180</t>
  </si>
  <si>
    <t>Mr. N L A Kalam</t>
  </si>
  <si>
    <t>732490086V</t>
  </si>
  <si>
    <t>No. 38, Welpothuwawa, Boraluwawa.</t>
  </si>
  <si>
    <t>Mr. N L M Nawas</t>
  </si>
  <si>
    <t>723360838V</t>
  </si>
  <si>
    <t>SUZUKI MARUTI CELERIO</t>
  </si>
  <si>
    <t>MA3ETDE1S00205307</t>
  </si>
  <si>
    <t>K10BN1855015</t>
  </si>
  <si>
    <t>ABL/IJ/KLM/15/020</t>
  </si>
  <si>
    <t>Mr. A H M Hariff &amp; Mr. M B A Fouk</t>
  </si>
  <si>
    <t>921260377V &amp; 753661417V</t>
  </si>
  <si>
    <t>No. 362A, Makkamady Road, Maruthamunai 03.</t>
  </si>
  <si>
    <t>Dr. S S Jameels</t>
  </si>
  <si>
    <t>No. 190, Gazzali Road, Periyaneelavanai, Maruthamunai.</t>
  </si>
  <si>
    <t>MITSUBISHI KH4WGRPZR</t>
  </si>
  <si>
    <t>EP KU-0296</t>
  </si>
  <si>
    <t>MMBGRKH40CF025480</t>
  </si>
  <si>
    <t>4D56 UCDL2125</t>
  </si>
  <si>
    <t>AB/IJ/KUL/15/060</t>
  </si>
  <si>
    <t>Mr. N M Niflan</t>
  </si>
  <si>
    <t>892070687V</t>
  </si>
  <si>
    <t>Siyambalagaskotuwa.</t>
  </si>
  <si>
    <t>Mr. M R M Fawsan &amp; Mr. R Ajlan</t>
  </si>
  <si>
    <t>891050992V &amp; 783640953V</t>
  </si>
  <si>
    <t>MAZDA EBD DG64V</t>
  </si>
  <si>
    <t>DG64V-532870</t>
  </si>
  <si>
    <t>K6A-9047435</t>
  </si>
  <si>
    <t>AB/IJ/BR/15/00026</t>
  </si>
  <si>
    <t>Mr. A M M Thasthakeer</t>
  </si>
  <si>
    <t>751831900V</t>
  </si>
  <si>
    <t>No. 147, Punnakuda Road, Eravur 06.</t>
  </si>
  <si>
    <t>MD2A25BZ8FWC61712</t>
  </si>
  <si>
    <t>AZZWFC67544</t>
  </si>
  <si>
    <t>ABL/AKP/LE/2015/030</t>
  </si>
  <si>
    <t>Mr. A L M Raushan</t>
  </si>
  <si>
    <t>932451115V</t>
  </si>
  <si>
    <t>No. 31, Sirimawo Bandaranayake Mawatha, Colombo 14.</t>
  </si>
  <si>
    <t>Mr. T M Ahsan</t>
  </si>
  <si>
    <t>882401545V</t>
  </si>
  <si>
    <t>GP5-3205466</t>
  </si>
  <si>
    <t>LEB-H1-4406674</t>
  </si>
  <si>
    <t>ABL/LE/HO/15/00936</t>
  </si>
  <si>
    <t>Mr. K K K N Maddapulli</t>
  </si>
  <si>
    <t>762860058V</t>
  </si>
  <si>
    <t>No. 23/1, Sri Sobitha Mawatha, Wadduwa.</t>
  </si>
  <si>
    <t>Mr. D S C Fernando</t>
  </si>
  <si>
    <t>740271563V</t>
  </si>
  <si>
    <t>GP5-3108527</t>
  </si>
  <si>
    <t>LEB-H1-3122751</t>
  </si>
  <si>
    <t>AB/IJ/DE/15/450</t>
  </si>
  <si>
    <t>Mr. A K A Majeed</t>
  </si>
  <si>
    <t>801330100V</t>
  </si>
  <si>
    <t>No. 46, 4/4, Collingwood Place, Wellawatte, Colombo 06.</t>
  </si>
  <si>
    <t>Mr. A M A Karim &amp; Mr. M S Iqbal</t>
  </si>
  <si>
    <t>551700437V &amp; 820700040V</t>
  </si>
  <si>
    <t>NHP10-6371304</t>
  </si>
  <si>
    <t>1NZ-1LM-7410449</t>
  </si>
  <si>
    <t>ABL/LE/HO/15/00943</t>
  </si>
  <si>
    <t>872400826V</t>
  </si>
  <si>
    <t>No. 172, Meegahamulla, Aluthgama, Bandaragama.</t>
  </si>
  <si>
    <t>Mr. M I M Ifthikar</t>
  </si>
  <si>
    <t>841670302V</t>
  </si>
  <si>
    <t>MA3EUA61S00686960</t>
  </si>
  <si>
    <t>F8DN5463536</t>
  </si>
  <si>
    <t>ABL/LE/HO/15/00941</t>
  </si>
  <si>
    <t>Mrs. M S N Ramly &amp; Mr. M J Mohamed</t>
  </si>
  <si>
    <t>695180691X &amp; 670300765V</t>
  </si>
  <si>
    <t>No. 56C 1/1, Quarry Road, Dehiwala.</t>
  </si>
  <si>
    <t>KDH201-0089888</t>
  </si>
  <si>
    <t>1KD-2171148</t>
  </si>
  <si>
    <t>ABL/LE/HO/15/00940</t>
  </si>
  <si>
    <t>Mr. S Z Ali &amp; Mr. M I Z Ali</t>
  </si>
  <si>
    <t>621870629V &amp; 923240411V</t>
  </si>
  <si>
    <t>No. 74/4, Suvisuddarama Road, Wellawatta, Colombo 06.</t>
  </si>
  <si>
    <t>Nishath Traders (Pvt) Ltd</t>
  </si>
  <si>
    <t>No. 220, Dagonna, Negombo.</t>
  </si>
  <si>
    <t>NKE165-7116165</t>
  </si>
  <si>
    <t>1NZ-1LM-R296954</t>
  </si>
  <si>
    <t>AKU/LE/2015/059</t>
  </si>
  <si>
    <t>Mr. M S M Sufiyan</t>
  </si>
  <si>
    <t>No. 246/B/3, Mullegama, Abathenna.</t>
  </si>
  <si>
    <t>Mr. S M I Mohamed</t>
  </si>
  <si>
    <t>652662170V</t>
  </si>
  <si>
    <t>DAIHATSU EBD S321V</t>
  </si>
  <si>
    <t>S321V-0126937</t>
  </si>
  <si>
    <t>KF-4328489</t>
  </si>
  <si>
    <t>AB/IJ/DE/15/449</t>
  </si>
  <si>
    <t>Mr. M Rifandeen</t>
  </si>
  <si>
    <t>731502153V</t>
  </si>
  <si>
    <t>No. 269/6B, Quarry Road, Dehiwala.</t>
  </si>
  <si>
    <t>MA3ETDE1S00211061</t>
  </si>
  <si>
    <t>K10BN1859792</t>
  </si>
  <si>
    <t>ABL/LE/HO/15/00945</t>
  </si>
  <si>
    <t>Mr. A R M Rizni</t>
  </si>
  <si>
    <t>820911253V</t>
  </si>
  <si>
    <t>No. 21, Technical College Road, Warakapola.</t>
  </si>
  <si>
    <t>Mr. A H A Fawzan</t>
  </si>
  <si>
    <t>822891861V</t>
  </si>
  <si>
    <t>Dr. M A C M Anas</t>
  </si>
  <si>
    <t>No. 20/A, Vijaba Mawatha, Kalubowila, Dehiwala.</t>
  </si>
  <si>
    <t>WP PD-2305</t>
  </si>
  <si>
    <t>CR42-0016516</t>
  </si>
  <si>
    <t>3C-3892661</t>
  </si>
  <si>
    <t>AB/IJ/KT/15/00048</t>
  </si>
  <si>
    <t>Mr. A L M Faiz</t>
  </si>
  <si>
    <t>693221153V</t>
  </si>
  <si>
    <t>No. 27/A, Amanullah Road, Kattankudy 06.</t>
  </si>
  <si>
    <t>Mr. M I M Imshath &amp; Mr. A L A Nayeem</t>
  </si>
  <si>
    <t>831143584V &amp; 573511735V</t>
  </si>
  <si>
    <t>DA64V-871464</t>
  </si>
  <si>
    <t>K6A-9303124</t>
  </si>
  <si>
    <t>ABL/LE/HO/15/00938</t>
  </si>
  <si>
    <t>Mr. M I Muhammed</t>
  </si>
  <si>
    <t>902693050V</t>
  </si>
  <si>
    <t>No. 410/4, Galle Road, Colombo 03.</t>
  </si>
  <si>
    <t>Mr. M I Farook</t>
  </si>
  <si>
    <t>591050060V</t>
  </si>
  <si>
    <t>MA3ETDE1S00209530</t>
  </si>
  <si>
    <t>K10BN1858293</t>
  </si>
  <si>
    <t>AKU/LE/2015/064</t>
  </si>
  <si>
    <t>Mr. S K G A W Safeerkhan</t>
  </si>
  <si>
    <t>743661494V</t>
  </si>
  <si>
    <t>No. 76/2, Wariyapola Road, Matale.</t>
  </si>
  <si>
    <t>Hamza Trades (Pvt) Ltd</t>
  </si>
  <si>
    <t>No. 310, Sri Sangaraja Mawatha, Colombo 10.</t>
  </si>
  <si>
    <t>NKE165-7090497</t>
  </si>
  <si>
    <t>1NZ-1LM-R233224</t>
  </si>
  <si>
    <t>AB/IJ/DE/15/451</t>
  </si>
  <si>
    <t>Mr. A C M Muthessar</t>
  </si>
  <si>
    <t>860851393V</t>
  </si>
  <si>
    <t>No. 184/B, Old Road, Beruwala.</t>
  </si>
  <si>
    <t>Mr. A C M Imtiyaz &amp; Mr. A C M Misnath</t>
  </si>
  <si>
    <t>800883024V &amp; 891633351V</t>
  </si>
  <si>
    <t>MH44S-461566</t>
  </si>
  <si>
    <t>R06A-WA04A-A646833</t>
  </si>
  <si>
    <t>AB/IJ/GM/15/0091</t>
  </si>
  <si>
    <t>Mr. M T M Azeem &amp; Mr. A G M Thawfeek</t>
  </si>
  <si>
    <t>893473416V &amp; 512843301V</t>
  </si>
  <si>
    <t>No. 183, Gampolawela, Gampola.</t>
  </si>
  <si>
    <t>M P R J Manel</t>
  </si>
  <si>
    <t>No. 91/4, Ottekade, Kahapaththala.</t>
  </si>
  <si>
    <t>DA64V-864349</t>
  </si>
  <si>
    <t>K6A-9378003</t>
  </si>
  <si>
    <t>AB/IJ/OD/15/00026</t>
  </si>
  <si>
    <t>Mr. M B A Majeedu &amp; Mrs. M T K Umma</t>
  </si>
  <si>
    <t>772550430V &amp; 776282855V</t>
  </si>
  <si>
    <t>Buhary Hajiyar Road, Oddamavadi,</t>
  </si>
  <si>
    <t>Mr. A B Hassan</t>
  </si>
  <si>
    <t>603572904V</t>
  </si>
  <si>
    <t>KDH201-0168336</t>
  </si>
  <si>
    <t>1KD-2524545</t>
  </si>
  <si>
    <t>ABL/ST/IJ/14/023</t>
  </si>
  <si>
    <t>703050387V</t>
  </si>
  <si>
    <t>No. 24/22, 1st Cross Street, Thillayadi, Puttalam.</t>
  </si>
  <si>
    <t>ME1RG0726F0101782</t>
  </si>
  <si>
    <t>G3C8E0168274</t>
  </si>
  <si>
    <t>AB/IJ/PT/15/00541</t>
  </si>
  <si>
    <t>Mr. M R M Azeem</t>
  </si>
  <si>
    <t>851781234V</t>
  </si>
  <si>
    <t>No. 28, Marukona, Ukuwela.</t>
  </si>
  <si>
    <t>MH44S-477672</t>
  </si>
  <si>
    <t>R06A-WA04A-A795856</t>
  </si>
  <si>
    <t>AB/IJ/DE/15/453</t>
  </si>
  <si>
    <t>Mr. M N M Ruzaiq</t>
  </si>
  <si>
    <t>791780659V</t>
  </si>
  <si>
    <t>No. 25/7, Mayura Mawatha, Bellantota, Boralesgamuwa.</t>
  </si>
  <si>
    <t>Mr. M Y M Waris &amp; Mr. M M Shuaib</t>
  </si>
  <si>
    <t>740781545V &amp; 640690984X</t>
  </si>
  <si>
    <t>Max World Trading Co.</t>
  </si>
  <si>
    <t>No. 164, Dutugemunu Street, Kohuwala.</t>
  </si>
  <si>
    <t>DA64V-844639</t>
  </si>
  <si>
    <t>K6A-9332413</t>
  </si>
  <si>
    <t>AKU/LE/2015/063</t>
  </si>
  <si>
    <t>Mr. S M M Mubarak &amp; Mrs. M S F Shifana</t>
  </si>
  <si>
    <t>720370867V &amp; 736982790V</t>
  </si>
  <si>
    <t>No. 292/2, Bulugohotenna, Akurana.</t>
  </si>
  <si>
    <t>MH44S-464690</t>
  </si>
  <si>
    <t>R06A-WA04A-A668540</t>
  </si>
  <si>
    <t>ABL/LE/HO/15/00647</t>
  </si>
  <si>
    <t>Mr. M.S.M. Makamil</t>
  </si>
  <si>
    <t>641720437V</t>
  </si>
  <si>
    <t>No. 729/3/1, Waduwegama, Malwana.</t>
  </si>
  <si>
    <t>Mr. M M M Nawfer</t>
  </si>
  <si>
    <t>682942193V</t>
  </si>
  <si>
    <t>CARBASE (PVT) LTD.</t>
  </si>
  <si>
    <t>NO. 36/21, Kethsiri Gardens, Perera Place, Dehiwala.</t>
  </si>
  <si>
    <t>TOYOTA/QDF-KDH201V</t>
  </si>
  <si>
    <t>KDH201-0168125</t>
  </si>
  <si>
    <t>IKD-2523554</t>
  </si>
  <si>
    <t>KIN/IJA/2015/JUL/09</t>
  </si>
  <si>
    <t>Mr. M N M Riyazath</t>
  </si>
  <si>
    <t>850451141V</t>
  </si>
  <si>
    <t>Base Hospital Quarters, Kinnya.</t>
  </si>
  <si>
    <t>Mrs. A A F Rifka</t>
  </si>
  <si>
    <t>868001640V</t>
  </si>
  <si>
    <t>MA3EUA61S00675905</t>
  </si>
  <si>
    <t>F8DN5453249</t>
  </si>
  <si>
    <t>AB/IJ/MAIN/15/00042</t>
  </si>
  <si>
    <t>Mr. M I Hussain</t>
  </si>
  <si>
    <t>571812150V</t>
  </si>
  <si>
    <t>No. 06, Sea View Avenue, Colombo 04.</t>
  </si>
  <si>
    <t>Mr. M K M I Zabith &amp; Mr. M A Hussain</t>
  </si>
  <si>
    <t>540104557V &amp; 960283180V</t>
  </si>
  <si>
    <t>MA3EZDE1S00169126</t>
  </si>
  <si>
    <t>K10BN7538846</t>
  </si>
  <si>
    <t>ABL/LE/HO/15/00939</t>
  </si>
  <si>
    <t>Mr. H P Anuradha</t>
  </si>
  <si>
    <t>672510856V</t>
  </si>
  <si>
    <t>No. 73/2, Megoda, Kolonnawa, Wellampitiya.</t>
  </si>
  <si>
    <t>Mr. R H N Kumara</t>
  </si>
  <si>
    <t>733590220V</t>
  </si>
  <si>
    <t>Mr. P A  N Dayawansha</t>
  </si>
  <si>
    <t>No. 73/2, Megoda Kolonnawa, Wellampitiya.</t>
  </si>
  <si>
    <t>BAJAJ RE 205</t>
  </si>
  <si>
    <t>WP YS-2242</t>
  </si>
  <si>
    <t>MD2AAAAZZUWG13756</t>
  </si>
  <si>
    <t>AFMBUG60661</t>
  </si>
  <si>
    <t>AB/IJ/NIN/15/008</t>
  </si>
  <si>
    <t>Mr. K Aboobucker &amp; Mr. A N Ahamed</t>
  </si>
  <si>
    <t>642002473V &amp; 932911523V</t>
  </si>
  <si>
    <t>No. 47 A/1, Matharasa Road, Kalmunaikudy 09.</t>
  </si>
  <si>
    <t>Mr. K Jahfar</t>
  </si>
  <si>
    <t>602914453V</t>
  </si>
  <si>
    <t>Mr. S I M Iqraj</t>
  </si>
  <si>
    <t>No. 07, Main Street, Kalmunai.</t>
  </si>
  <si>
    <t>SUZUKI MARUTI A STAR VXI</t>
  </si>
  <si>
    <t>EP KP-3743</t>
  </si>
  <si>
    <t>MA3EPDE1S00446854</t>
  </si>
  <si>
    <t>K10BN1421558</t>
  </si>
  <si>
    <t>AB/IJ/NG/15/0050</t>
  </si>
  <si>
    <t>Mr. M M M Himsaf</t>
  </si>
  <si>
    <t>753020454V</t>
  </si>
  <si>
    <t>No. 375/3, Thippapoththa Road, Elabodagama.</t>
  </si>
  <si>
    <t>Mr. A H A H Farook &amp; Mr. A L M Anas</t>
  </si>
  <si>
    <t>680071837V &amp; 660511130V</t>
  </si>
  <si>
    <t>MH44S-450561</t>
  </si>
  <si>
    <t>R06A-WA04A-A554940</t>
  </si>
  <si>
    <t>ABL/LE/HO/15/00948</t>
  </si>
  <si>
    <t>Mr. O H Sulaiman</t>
  </si>
  <si>
    <t>702850800V</t>
  </si>
  <si>
    <t>No. 46, Ananda Kumara Sami Mawatha, Colombo 03.</t>
  </si>
  <si>
    <t>Mr. M S Mawzoon</t>
  </si>
  <si>
    <t>702350115V</t>
  </si>
  <si>
    <t>Mr. M A M Rezmy</t>
  </si>
  <si>
    <t>MERCEDES BENZ C200</t>
  </si>
  <si>
    <t>WDD2050422R075335</t>
  </si>
  <si>
    <t>AB/LE/KUR/15/00181</t>
  </si>
  <si>
    <t>Mr. M M Haneefa</t>
  </si>
  <si>
    <t>731272964V</t>
  </si>
  <si>
    <t>No. 73, Samodaya Niwasa, Mawathagama.</t>
  </si>
  <si>
    <t>Mr. M S M Naleem</t>
  </si>
  <si>
    <t>713203360V</t>
  </si>
  <si>
    <t>Mr. R T Vidanagama</t>
  </si>
  <si>
    <t>Seeradunna, Mawathagama.</t>
  </si>
  <si>
    <t>NW PD-0012</t>
  </si>
  <si>
    <t>KDH2005015125</t>
  </si>
  <si>
    <t>2KD-1676086</t>
  </si>
  <si>
    <t>AB/IJ/PT/15/00543</t>
  </si>
  <si>
    <t>Mr. M M Saleem</t>
  </si>
  <si>
    <t>530764109V</t>
  </si>
  <si>
    <t>No. 105/2 A. Gnanawimala Road, Road, Colombo 09.</t>
  </si>
  <si>
    <t>Mr. L A Sivasankaran</t>
  </si>
  <si>
    <t>TOYOTA DAA TRJ150</t>
  </si>
  <si>
    <t>TRJ150-0058792</t>
  </si>
  <si>
    <t>2TR-1609867</t>
  </si>
  <si>
    <t>BBD/2014/2314-146</t>
  </si>
  <si>
    <t>Globe Glass (Pvt) Ltd</t>
  </si>
  <si>
    <t>PV4601</t>
  </si>
  <si>
    <t>No. 68, Sangamitha Mawatha, Colombo 13.</t>
  </si>
  <si>
    <t>MA3ETDE1S00205446</t>
  </si>
  <si>
    <t>K10BN1854997</t>
  </si>
  <si>
    <t>AB/IJ/DE/15/360</t>
  </si>
  <si>
    <t>Mr. A H Mohamed</t>
  </si>
  <si>
    <t>761720783V</t>
  </si>
  <si>
    <t>No. 139/4, 1/1, Sri Saranankara Road, Dehiwela.</t>
  </si>
  <si>
    <t>Mr. M J M Idrees</t>
  </si>
  <si>
    <t>563403829V</t>
  </si>
  <si>
    <t>Mr. M I Y Ahamed</t>
  </si>
  <si>
    <t>No. 05, Rajasinghe Road, Colombo 06.</t>
  </si>
  <si>
    <t>SUZUKI LIANA</t>
  </si>
  <si>
    <t>WP KH-1985</t>
  </si>
  <si>
    <t>JSAERC31S00254672</t>
  </si>
  <si>
    <t>M16A-1055739</t>
  </si>
  <si>
    <t>SULAIMAN/LC</t>
  </si>
  <si>
    <t>Dr. H M Sulaiman</t>
  </si>
  <si>
    <t>853312428V</t>
  </si>
  <si>
    <t>No. 148, Matale Road, Akurana, Kandy.</t>
  </si>
  <si>
    <t>GP5-3067225</t>
  </si>
  <si>
    <t>AB/IJA/025/2015/048</t>
  </si>
  <si>
    <t>Mr. G A Iroshana</t>
  </si>
  <si>
    <t>861181120V</t>
  </si>
  <si>
    <t>No. 361, Nawala Road, Rajagiriya.</t>
  </si>
  <si>
    <t>NHP10-6358395</t>
  </si>
  <si>
    <t>1NZ-1LM-7363163</t>
  </si>
  <si>
    <t>AB/IJ/NEG/15/0042</t>
  </si>
  <si>
    <t>Mr. M A Hanifa</t>
  </si>
  <si>
    <t>822974350V</t>
  </si>
  <si>
    <t>No. 170/4, Centre Road, Colombo 15.</t>
  </si>
  <si>
    <t>Mr. S S A Coomasaru</t>
  </si>
  <si>
    <t>No. 189, St. Josephs Street, Negombo.</t>
  </si>
  <si>
    <t>WP KG-4472</t>
  </si>
  <si>
    <t>JTDBZ42E90-9026350</t>
  </si>
  <si>
    <t>3ZZ-3080307</t>
  </si>
  <si>
    <t>AB/IJ/PT/15/00542</t>
  </si>
  <si>
    <t>Mr. M B M Ramzan</t>
  </si>
  <si>
    <t>772572905V</t>
  </si>
  <si>
    <t>No. 404/6, N M Ishaq Mawatha, Dematagoda Road, Colombo 09.</t>
  </si>
  <si>
    <t>Mr. M C M Nazeer</t>
  </si>
  <si>
    <t>772661290V</t>
  </si>
  <si>
    <t>No. 512, 2nd Kurana Colombo Road, Negombo.</t>
  </si>
  <si>
    <t>TOYOTA ESQUIRE Gi</t>
  </si>
  <si>
    <t>ZWR80-0098111</t>
  </si>
  <si>
    <t>2ZR-5JM-6368900</t>
  </si>
  <si>
    <t>AKU/LE/2014/031</t>
  </si>
  <si>
    <t>Mr. M Y S Hameed</t>
  </si>
  <si>
    <t>521161833V</t>
  </si>
  <si>
    <t>No. 398 B, Bulugohotenna, Akurana.</t>
  </si>
  <si>
    <t>Mr. M N M Shafraz</t>
  </si>
  <si>
    <t>810421240V</t>
  </si>
  <si>
    <t>Mr. S M Saneer</t>
  </si>
  <si>
    <t>No. 399, Udawelikatiya, Akurana.</t>
  </si>
  <si>
    <t>CP KT-4435</t>
  </si>
  <si>
    <t>MMBGRKH40CF019417</t>
  </si>
  <si>
    <t>4D56UCDH1282</t>
  </si>
  <si>
    <t>ABL/LE/HO/15/00942</t>
  </si>
  <si>
    <t>Mrs. A G Silmiya</t>
  </si>
  <si>
    <t>768070393V</t>
  </si>
  <si>
    <t>No. 427/2, Galle Road, Horethuduwa.</t>
  </si>
  <si>
    <t>Mr. H M H Mohamed &amp; Mr. M A M Nafwan</t>
  </si>
  <si>
    <t>862960025V &amp; 750850103V</t>
  </si>
  <si>
    <t>MD2A25BZ2FWC81440</t>
  </si>
  <si>
    <t>AZZWFC78436</t>
  </si>
  <si>
    <t>AB/IJA/025/2015/046</t>
  </si>
  <si>
    <t>No. 68, 5th Lane, Mihindugama, Ratnapura.</t>
  </si>
  <si>
    <t>T M S Motor Trading (Pvt) Ltd</t>
  </si>
  <si>
    <t>No. 16, Isnapulla Road, Dharga Town.</t>
  </si>
  <si>
    <t>TOYOTA HILUX HL3D - 4D4 X 4DCB</t>
  </si>
  <si>
    <t>AHTFR29G407027840</t>
  </si>
  <si>
    <t>2KD5359052</t>
  </si>
  <si>
    <t>Mr. M A C M Ihsas &amp; Mrs. M M Ihsas</t>
  </si>
  <si>
    <t>841391470V &amp; 825452729V</t>
  </si>
  <si>
    <t>No. 61, Central Road, Akkaraipattu 06.</t>
  </si>
  <si>
    <t>Mr. M A M Haakeem</t>
  </si>
  <si>
    <t>691111113V</t>
  </si>
  <si>
    <t>Mr. Z R Muneer</t>
  </si>
  <si>
    <t>No. 256, Makkamadi Road, Maruthamunai 03.</t>
  </si>
  <si>
    <t>WP KJ-8716</t>
  </si>
  <si>
    <t>MA3EMDE1S00319826</t>
  </si>
  <si>
    <t>K10BN4136892</t>
  </si>
  <si>
    <t>AB/IJ/DE/15/454</t>
  </si>
  <si>
    <t>Mr. N Nilamdeen</t>
  </si>
  <si>
    <t>603200039X</t>
  </si>
  <si>
    <t>No. 338/4, NMM Ishak Mawatha, Colombo 09.</t>
  </si>
  <si>
    <t>Mr. S M Saheek</t>
  </si>
  <si>
    <t>590690023V</t>
  </si>
  <si>
    <t>Mrs. N R Ratnayake</t>
  </si>
  <si>
    <t>No. F26, Polhena Housig Scheme, Kelaniya.</t>
  </si>
  <si>
    <t>NHP10-6197831</t>
  </si>
  <si>
    <t>1NZ-1LM-R072349</t>
  </si>
  <si>
    <t>KIN/IJA/2015/JUL/08</t>
  </si>
  <si>
    <t>Mr. S A A Mubarak</t>
  </si>
  <si>
    <t>790922670V</t>
  </si>
  <si>
    <t>No. 12, Akkara Seeya, Horowpothana.</t>
  </si>
  <si>
    <t>Mr. M Aboobucker &amp; Mr. N P M A Mihraj</t>
  </si>
  <si>
    <t>711043420V &amp; 901641412V</t>
  </si>
  <si>
    <t>Midori Enterprises</t>
  </si>
  <si>
    <t>No. 924/3, Matale Road, Akurana.</t>
  </si>
  <si>
    <t>MH44S-472380</t>
  </si>
  <si>
    <t>R06A-WA04A-A732066</t>
  </si>
  <si>
    <t>AB/IJ/GM/15/0094</t>
  </si>
  <si>
    <t>Mr. D G G M A H A Makarim</t>
  </si>
  <si>
    <t>870991061V</t>
  </si>
  <si>
    <t>No. 564 E, Neerella, Akurana.</t>
  </si>
  <si>
    <t>Mr. H Saleem &amp; Mr. A H A Hakeem</t>
  </si>
  <si>
    <t>600372190V &amp; 921670710V</t>
  </si>
  <si>
    <t>Nippon Asia Trading (Pvt) Ltd</t>
  </si>
  <si>
    <t>No. 209, Galle Road, Dehiwala.</t>
  </si>
  <si>
    <t>KDH201-0124151</t>
  </si>
  <si>
    <t>1KD-2330841</t>
  </si>
  <si>
    <t>AB/IJ/KY/15/0072</t>
  </si>
  <si>
    <t>A Y Motors (Pvt) Ltd</t>
  </si>
  <si>
    <t>PV87358</t>
  </si>
  <si>
    <t>No. 51/A, Yagahapitiya, Gunnepana.</t>
  </si>
  <si>
    <t>Mr. M S M K M E Yamini &amp; Mr. B M H M Ashraff</t>
  </si>
  <si>
    <t>850492000V &amp; 891463510V</t>
  </si>
  <si>
    <t>Mr. N N M M Wazeer</t>
  </si>
  <si>
    <t>DA64V 824511</t>
  </si>
  <si>
    <t>K6A 9276907</t>
  </si>
  <si>
    <t>4B11-S61-Y61</t>
  </si>
  <si>
    <t>AB/LE/KUR/15/00183</t>
  </si>
  <si>
    <t>Mr. S M Mujeem</t>
  </si>
  <si>
    <t>610082076V</t>
  </si>
  <si>
    <t>No. 56, Kandy Road, Paragahadeniya, Weuda.</t>
  </si>
  <si>
    <t>Mr. A L ZamZam</t>
  </si>
  <si>
    <t>710361002V</t>
  </si>
  <si>
    <t>Mr. J A M Ramsan</t>
  </si>
  <si>
    <t>No. 112, Singhepura, Paragahadeniya, Weuda.</t>
  </si>
  <si>
    <t>SUZUKI LE DA63T</t>
  </si>
  <si>
    <t>NW LG-9953</t>
  </si>
  <si>
    <t>DA63T-330156</t>
  </si>
  <si>
    <t>K6A-6449247</t>
  </si>
  <si>
    <t>AB/IJ/DE/15/455</t>
  </si>
  <si>
    <t>Mr. M A Aadil</t>
  </si>
  <si>
    <t>903242299V</t>
  </si>
  <si>
    <t>No. 110/1E, Kent Road, Colombo 09.</t>
  </si>
  <si>
    <t>Mr. A S M Ashraff &amp; Mr. M R M Insaf</t>
  </si>
  <si>
    <t>612223734V &amp; 933020460V</t>
  </si>
  <si>
    <t>Sun Auto Vision (Pvt) Ltd</t>
  </si>
  <si>
    <t>No. 51/4, Raja Hewavitharana Road, Rajagiriya.</t>
  </si>
  <si>
    <t>NHP10-2070938</t>
  </si>
  <si>
    <t>1NZ-1LM-6323380</t>
  </si>
  <si>
    <t>ABL/LE/HO/15/00926</t>
  </si>
  <si>
    <t>Mr. M S A S Illiyas</t>
  </si>
  <si>
    <t>632080484X</t>
  </si>
  <si>
    <t>No. 95, Franse Watta Lane, Mattakkuliya, Colombo 15.</t>
  </si>
  <si>
    <t>Mr. M I Illiyas</t>
  </si>
  <si>
    <t>881830655V</t>
  </si>
  <si>
    <t>KDH201-0170465</t>
  </si>
  <si>
    <t>1KD-2533199</t>
  </si>
  <si>
    <t>LC/KIN/HILMY</t>
  </si>
  <si>
    <t>Dr. M A M Hilmy</t>
  </si>
  <si>
    <t>791370213V</t>
  </si>
  <si>
    <t>No. 279, Osman Road, Sainthamaruthu 07.</t>
  </si>
  <si>
    <t>GM4-1014492</t>
  </si>
  <si>
    <t>AB/LE/KUR/15/00184</t>
  </si>
  <si>
    <t>Mr. J Musthansir</t>
  </si>
  <si>
    <t>No. 221, Polwaththa Kuru/Panagamuwa.</t>
  </si>
  <si>
    <t>Tharaka Enterprises</t>
  </si>
  <si>
    <t>No. 95/1, Gamunu Mawatha, Kurunegala Road, Mawathagama.</t>
  </si>
  <si>
    <t>DA64V-485180</t>
  </si>
  <si>
    <t>K6A-8676108</t>
  </si>
  <si>
    <t>AB/IJ/KW/15/00030</t>
  </si>
  <si>
    <t>Mr. S H M Faizal</t>
  </si>
  <si>
    <t>713362859V</t>
  </si>
  <si>
    <t>133/1, Palleweliketiya, Akurana.</t>
  </si>
  <si>
    <t>Mr. M S M Nisthar &amp; Mr. P G M S M Sufiyan</t>
  </si>
  <si>
    <t>681503170V &amp; 642651900V</t>
  </si>
  <si>
    <t>KDH201-0171426</t>
  </si>
  <si>
    <t>1KD-2537007</t>
  </si>
  <si>
    <t>AB/IJ/OD/15/00028</t>
  </si>
  <si>
    <t>Mr. M S M Ihsan</t>
  </si>
  <si>
    <t>832041092V</t>
  </si>
  <si>
    <t>IML Ice Wady Road, Oddamavadi 02.</t>
  </si>
  <si>
    <t>Mr. A L M Ajmeer &amp; Mr. A B B Mohamed</t>
  </si>
  <si>
    <t>843463177V &amp; 801543049V</t>
  </si>
  <si>
    <t>MAT483148FYR08355</t>
  </si>
  <si>
    <t>475IDT24FUYS50705</t>
  </si>
  <si>
    <t>AKU/LE/2015/065</t>
  </si>
  <si>
    <t>841191560V</t>
  </si>
  <si>
    <t>No. 80 B, Dehigama, Muruthalawa.</t>
  </si>
  <si>
    <t>NKE165-7117428</t>
  </si>
  <si>
    <t>1NZ-1LM-R298823</t>
  </si>
  <si>
    <t>AB/IJ/MAIN/15/00044</t>
  </si>
  <si>
    <t>Mr. A R Farook</t>
  </si>
  <si>
    <t>582261482V</t>
  </si>
  <si>
    <t>No. 33, MC Leod Road, Colombo 04.</t>
  </si>
  <si>
    <t>Thasuki International</t>
  </si>
  <si>
    <t>No. 199, Dambulla Road, Kurunegala.</t>
  </si>
  <si>
    <t>NHP10-2061895</t>
  </si>
  <si>
    <t>1NZ-1LM-6296738</t>
  </si>
  <si>
    <t>ABL/ST/LE/15/021</t>
  </si>
  <si>
    <t>Mr. A G M Thasthakeer</t>
  </si>
  <si>
    <t>753310681V</t>
  </si>
  <si>
    <t>C B Cassim Road, Kattankudy 06.</t>
  </si>
  <si>
    <t>NHP10-6241487</t>
  </si>
  <si>
    <t>1NZ-1LM-6951706</t>
  </si>
  <si>
    <t>AKU/LE/2015/067</t>
  </si>
  <si>
    <t>Mrs. M H S Ruwaida &amp; Mr. M R A Ali</t>
  </si>
  <si>
    <t>595150078X &amp; 901532192V</t>
  </si>
  <si>
    <t>No. 428, Kandy Road, Kadugannawa.</t>
  </si>
  <si>
    <t>KDH201-0164341</t>
  </si>
  <si>
    <t>1KD-2427747</t>
  </si>
  <si>
    <t>ABL/LE/HO/15/00930</t>
  </si>
  <si>
    <t>Mrs. S Ismail &amp; Mr. S A Nawaz</t>
  </si>
  <si>
    <t>798160621V &amp; 790951387V</t>
  </si>
  <si>
    <t>No. 61/7, Mayura Place, Havelock Road, Colombo 06.</t>
  </si>
  <si>
    <t>Mr. M I M Nawaz</t>
  </si>
  <si>
    <t>471694169V</t>
  </si>
  <si>
    <t>MA3ETDE1S00205283</t>
  </si>
  <si>
    <t>K10BN1855025</t>
  </si>
  <si>
    <t>AB/IJ/KW/15/00031</t>
  </si>
  <si>
    <t>Mr. A L M Ajmal</t>
  </si>
  <si>
    <t>713440949V</t>
  </si>
  <si>
    <t>No. 102/8, Hijra Mawatha, Kaduruwela, Polonnaruwa.</t>
  </si>
  <si>
    <t>Mr. A M Jabeer &amp; Mr. M I M Ameen</t>
  </si>
  <si>
    <t>710431647V &amp; 552322614V</t>
  </si>
  <si>
    <t>No. 100/1, Sri Jayawadenepura Mawatha, Rajagiriya.</t>
  </si>
  <si>
    <t>UP PF-3981</t>
  </si>
  <si>
    <t>DA64V-250366</t>
  </si>
  <si>
    <t>K6A-7282638</t>
  </si>
  <si>
    <t>ABL/LE/HO/15/00950</t>
  </si>
  <si>
    <t>Mr. T H Safideen &amp; Mrs. G Z Safideen</t>
  </si>
  <si>
    <t>590460125V &amp; 657032220V</t>
  </si>
  <si>
    <t>No. 3/1, Deamatagoda Place, Dematagoda, Colombo 09.</t>
  </si>
  <si>
    <t>RU3-1076329</t>
  </si>
  <si>
    <t>LEB-H1-3876387</t>
  </si>
  <si>
    <t>ABL/LE/HO/15/00952</t>
  </si>
  <si>
    <t>Mr. M R Luthufie</t>
  </si>
  <si>
    <t>751200510V</t>
  </si>
  <si>
    <t>No. 33/2/5, Summer Empire, Fedrica Road, Colombo 06.</t>
  </si>
  <si>
    <t>Mrs. F S Rizwan</t>
  </si>
  <si>
    <t>807130838V</t>
  </si>
  <si>
    <t>GP5-3118000</t>
  </si>
  <si>
    <t>LEB-H1-3134507</t>
  </si>
  <si>
    <t>AB/IJ/NG/15/0051</t>
  </si>
  <si>
    <t>Mr. J M Faleel &amp; Mrs. M T Firthousiya</t>
  </si>
  <si>
    <t>641620327V &amp; 695510209V</t>
  </si>
  <si>
    <t>No. 303 A/1, Galoluwa, Minuwangoda.</t>
  </si>
  <si>
    <t>MERCEDES BENZ E220</t>
  </si>
  <si>
    <t>WP CAG-1639</t>
  </si>
  <si>
    <t>WDD2120022A807301</t>
  </si>
  <si>
    <t>AB/IJA/025/2015/047</t>
  </si>
  <si>
    <t>Mr. M N M Faisal</t>
  </si>
  <si>
    <t>860310244V</t>
  </si>
  <si>
    <t>No. C/78/3, Panawala Road, Eheliyagoda.</t>
  </si>
  <si>
    <t>Mr. F Jabir</t>
  </si>
  <si>
    <t>No. 25, Perera Road, Beruwela.</t>
  </si>
  <si>
    <t>NZT260-3157684</t>
  </si>
  <si>
    <t>1NZ-E871930</t>
  </si>
  <si>
    <t>ABL/LE/HO/15/00954</t>
  </si>
  <si>
    <t>Mrs. F R R Jurangpathy</t>
  </si>
  <si>
    <t>646783461V</t>
  </si>
  <si>
    <t>No. 26/A/38, Rukmalgama Housing Scheme, Rukmale, Pannipitiya.</t>
  </si>
  <si>
    <t>Mr. B I Jurangpathy</t>
  </si>
  <si>
    <t>651551021V</t>
  </si>
  <si>
    <t>R J B Holdings</t>
  </si>
  <si>
    <t>No. 84, Princess Gate, Colombo 12.</t>
  </si>
  <si>
    <t>GP5-3080404</t>
  </si>
  <si>
    <t>LEB-H1-3088738</t>
  </si>
  <si>
    <t>AB/IJ/MAIN/15/00045</t>
  </si>
  <si>
    <t>Mr. M H M Himaz</t>
  </si>
  <si>
    <t>862952758V</t>
  </si>
  <si>
    <t>No. 17/1, Sri Sunandarama Road, Kalubowila.</t>
  </si>
  <si>
    <t>Mr. M R M Hafeel</t>
  </si>
  <si>
    <t>561662894V</t>
  </si>
  <si>
    <t>M M Marketing</t>
  </si>
  <si>
    <t>No. 84, Mosque Street, Kaluthara South.</t>
  </si>
  <si>
    <t>ZVW30-5666454</t>
  </si>
  <si>
    <t>2ZR-3JM-R536629</t>
  </si>
  <si>
    <t>AKU/LE/2015/068</t>
  </si>
  <si>
    <t>Mr. M L M Aslam</t>
  </si>
  <si>
    <t>832020583V</t>
  </si>
  <si>
    <t>No. 312, Kurugoda, Akurana.</t>
  </si>
  <si>
    <t>Mr. M R M Ikram</t>
  </si>
  <si>
    <t>No. 286A, Katugastota Road, Kandy.</t>
  </si>
  <si>
    <t>TOYOTA CBA TRJ120W PRADO</t>
  </si>
  <si>
    <t>NW KM-8620</t>
  </si>
  <si>
    <t>TRJ120-5079145</t>
  </si>
  <si>
    <t>2TR-0476524</t>
  </si>
  <si>
    <t>AB/IJ/GM/15/0092</t>
  </si>
  <si>
    <t>Mrs. A C S Fazliya</t>
  </si>
  <si>
    <t>677960051V</t>
  </si>
  <si>
    <t>No. D-157, Hapugasthalawa.</t>
  </si>
  <si>
    <t>Mrs. Y L F Bebe &amp; Mr. A C M Zakariya</t>
  </si>
  <si>
    <t>625105420V &amp; 701081382V</t>
  </si>
  <si>
    <t>ME1RG0726F0099613</t>
  </si>
  <si>
    <t>G3C8E0164265</t>
  </si>
  <si>
    <t>AB/LE/KUR/15/00185</t>
  </si>
  <si>
    <t>Mr. M H M Riyaldeen</t>
  </si>
  <si>
    <t>632860935V</t>
  </si>
  <si>
    <t>Kahatagahamada, Siyambalagaskotuwa.</t>
  </si>
  <si>
    <t>NHP10-2176950</t>
  </si>
  <si>
    <t>1NZ-1LM-R023728</t>
  </si>
  <si>
    <t>ABL/LE/HO/15/00955</t>
  </si>
  <si>
    <t>Mr. M A M Nazir</t>
  </si>
  <si>
    <t>661221194V</t>
  </si>
  <si>
    <t>No. 658/91A, Mahawila Garden, Colombo 09.</t>
  </si>
  <si>
    <t>NKE165-7095889</t>
  </si>
  <si>
    <t>1NZ-1LM-R248348</t>
  </si>
  <si>
    <t>No. 509/3, Inigala, Katugastota.</t>
  </si>
  <si>
    <t>AB/IJ/EV/15/00027</t>
  </si>
  <si>
    <t>Mr. A U A Azeez</t>
  </si>
  <si>
    <t>822491030V</t>
  </si>
  <si>
    <t>Railway Station Road, Oddamavadi 01/North.</t>
  </si>
  <si>
    <t>Mr. M B M Rilwan &amp; Mr. M B M Riswan</t>
  </si>
  <si>
    <t>913150694V &amp; 862661095V</t>
  </si>
  <si>
    <t>MD2A25BZ3FWC83939</t>
  </si>
  <si>
    <t>AZZWFC85615</t>
  </si>
  <si>
    <t>ABL/LE/HO/15/00956</t>
  </si>
  <si>
    <t>Mr. M H M Rizan</t>
  </si>
  <si>
    <t>722470559V</t>
  </si>
  <si>
    <t>No. 20, Naleem Hajiar Mawatha, China Fort, Beruwala.</t>
  </si>
  <si>
    <t>Mr. M M Riyas</t>
  </si>
  <si>
    <t>No. 34B, Perera Road, China Fort, Beruwala.</t>
  </si>
  <si>
    <t>TOYOTA DBA ZRT260</t>
  </si>
  <si>
    <t>WP KN-2700</t>
  </si>
  <si>
    <t>ZRT2603029774</t>
  </si>
  <si>
    <t>2ZR-A114156</t>
  </si>
  <si>
    <t>AB/IJ/KW/15/00032</t>
  </si>
  <si>
    <t>Mr. M B M Rufai &amp; Mr. M P M Buhari</t>
  </si>
  <si>
    <t>903364394V &amp; 630302706V</t>
  </si>
  <si>
    <t>No. 333, Katuwanvila, Nawasenpura, Polonnaruwa.</t>
  </si>
  <si>
    <t>TATA SUPER ACE TRUCK WITH DSLB AC</t>
  </si>
  <si>
    <t>MAT483148FYR08788</t>
  </si>
  <si>
    <t>475IDT24FUYS51794</t>
  </si>
  <si>
    <t>AB/IJ/DE/15/457</t>
  </si>
  <si>
    <t>Mr. A H A Igilan</t>
  </si>
  <si>
    <t>610692630V</t>
  </si>
  <si>
    <t>No. 16/2, Buhary Takkya Road, Maligahena, Beruwala.</t>
  </si>
  <si>
    <t>Mr. A I A Safwan &amp; Mr. A I M Nooran</t>
  </si>
  <si>
    <t>880343971V &amp; 891293704V</t>
  </si>
  <si>
    <t>Mr. K Suman</t>
  </si>
  <si>
    <t>No. 09, Rudra Mawatha, Colombo 06.</t>
  </si>
  <si>
    <t>TRJ150-0058273</t>
  </si>
  <si>
    <t>2TR-1601913</t>
  </si>
  <si>
    <t>ABL/LE/HO/15/00957</t>
  </si>
  <si>
    <t>Mr. M F M Shamil</t>
  </si>
  <si>
    <t>740510010V</t>
  </si>
  <si>
    <t>No. 16, Dharga Road, China Fort, Beruwala.</t>
  </si>
  <si>
    <t>Mr. M N M Fairooz</t>
  </si>
  <si>
    <t>471792292V</t>
  </si>
  <si>
    <t>No. 264, High Level Road, Kirulapana, Colombo 06.</t>
  </si>
  <si>
    <t>GP5-3027011</t>
  </si>
  <si>
    <t>LEB-H1-3027166</t>
  </si>
  <si>
    <t>ABL/LE/HO/15/00958</t>
  </si>
  <si>
    <t>Mr. M H M Rakeeb</t>
  </si>
  <si>
    <t>623110826V</t>
  </si>
  <si>
    <t>No. 172, Ambagamuwa Road, Gampola.</t>
  </si>
  <si>
    <t>Mr. M F M Faiz</t>
  </si>
  <si>
    <t>731390614V</t>
  </si>
  <si>
    <t>Mr. M A H M Rasees</t>
  </si>
  <si>
    <t>No. 292/2/H, Persian Mawatha, Ukuwela.</t>
  </si>
  <si>
    <t>DA64-541581</t>
  </si>
  <si>
    <t>K6A-8969601</t>
  </si>
  <si>
    <t>AB/IJ/PT/15/00544</t>
  </si>
  <si>
    <t>Mr. M J Kassim</t>
  </si>
  <si>
    <t>850891079V</t>
  </si>
  <si>
    <t>No. 35, Galle Road, Colombo 06.</t>
  </si>
  <si>
    <t>Ceylon Detergent Suppliers (Pvt) Ltd</t>
  </si>
  <si>
    <t>No. 7B, Kolonnawa Industrial Park, New Town, Gothatuwa.</t>
  </si>
  <si>
    <t>TOYOTA DBA GRX 130 MARK X</t>
  </si>
  <si>
    <t>WP KS-1285</t>
  </si>
  <si>
    <t>GRX1306025025</t>
  </si>
  <si>
    <t>4GR-0670684</t>
  </si>
  <si>
    <t>ABL/ST/IJ/14/024</t>
  </si>
  <si>
    <t>Mrs. H A M S Perera</t>
  </si>
  <si>
    <t>655380604V</t>
  </si>
  <si>
    <t>No. 310/6, 2nd Lane, Kalapaluwawa, Rajagiriya.</t>
  </si>
  <si>
    <t>MD2A25BZ6FWD68676</t>
  </si>
  <si>
    <t>AZZWFD95815</t>
  </si>
  <si>
    <t>ABL/LE/HO/15/00959</t>
  </si>
  <si>
    <t>Mr. M I M I Ali</t>
  </si>
  <si>
    <t>800412498V</t>
  </si>
  <si>
    <t>No. 07, Yousuf Avenue, China Fort, Beruwala.</t>
  </si>
  <si>
    <t>Mr. M I M L Ali</t>
  </si>
  <si>
    <t>853191426V</t>
  </si>
  <si>
    <t>Ms. M N F Nihla</t>
  </si>
  <si>
    <t>No. 17, Kalubowila, Siriwimalasiri Road, Dehiwala.</t>
  </si>
  <si>
    <t>KIA SORENTO CRDi</t>
  </si>
  <si>
    <t>WP CAA-7071</t>
  </si>
  <si>
    <t>KNAKU814SE5446786</t>
  </si>
  <si>
    <t>D4HBCH076462</t>
  </si>
  <si>
    <t>AKU/LE/2015/070</t>
  </si>
  <si>
    <t>Mrs. S M J Rinous &amp; Mr. Mr. M M Saheer</t>
  </si>
  <si>
    <t>685030489V &amp; 653650868V</t>
  </si>
  <si>
    <t>No. 206, Kuruthugaha ela, Akurana.</t>
  </si>
  <si>
    <t>KDH201-0171352</t>
  </si>
  <si>
    <t>1KD-2536630</t>
  </si>
  <si>
    <t>ABL/LE/HO/15/00953</t>
  </si>
  <si>
    <t>No. 141B, M J M Lafir Mawatha, Colombo 12.</t>
  </si>
  <si>
    <t>Times Lanka Marketing (Pvt) Ltd</t>
  </si>
  <si>
    <t>No. 18, Nawala Road, Nugegoda.</t>
  </si>
  <si>
    <t>KDH201-0171726</t>
  </si>
  <si>
    <t>1KD-2538145</t>
  </si>
  <si>
    <t>AB/IJ/DE/15/458</t>
  </si>
  <si>
    <t>882770222V</t>
  </si>
  <si>
    <t>No. 05, Rajasingha Road, Colombo 06.</t>
  </si>
  <si>
    <t>Mr. A G M H M Hidayathulla</t>
  </si>
  <si>
    <t>681461299V</t>
  </si>
  <si>
    <t>No. 139/4 - 1/1, Sri Saranankara Road, Dehiwala.</t>
  </si>
  <si>
    <t>WP KX-3912</t>
  </si>
  <si>
    <t>GP1-1105833</t>
  </si>
  <si>
    <t>LDA-MF6-5003870</t>
  </si>
  <si>
    <t>AB/IJ/KW/15/00033</t>
  </si>
  <si>
    <t>Mr. N Arafath</t>
  </si>
  <si>
    <t>931544438V</t>
  </si>
  <si>
    <t>No. 271, Katuwanwila, Nawasenapura, Polonnaruwa.</t>
  </si>
  <si>
    <t>Mr. A L M Haneefa &amp; Mr. M J Rifnas</t>
  </si>
  <si>
    <t>831161574V &amp; 951283207V</t>
  </si>
  <si>
    <t>TVS METRO E/S</t>
  </si>
  <si>
    <t>MD625MF57F1F96226</t>
  </si>
  <si>
    <t>DF5FF1177273</t>
  </si>
  <si>
    <t>AB/IJ/GM/15/0098</t>
  </si>
  <si>
    <t>Mr. M R M Mafas</t>
  </si>
  <si>
    <t>861652432V</t>
  </si>
  <si>
    <t>No. 182 1A, Ambagastenna, Welamboda.</t>
  </si>
  <si>
    <t>No. 215, High Level Road, Colombo 05.</t>
  </si>
  <si>
    <t>NHP10-2423755</t>
  </si>
  <si>
    <t>1NZ-1LM-7443479</t>
  </si>
  <si>
    <t>KIN/IJA/2015/AUG/01</t>
  </si>
  <si>
    <t>Mr. A K F Khan</t>
  </si>
  <si>
    <t>900015259V</t>
  </si>
  <si>
    <t>Mr. H M Ifham</t>
  </si>
  <si>
    <t>873110996V</t>
  </si>
  <si>
    <t>ME1RG0715F0044490</t>
  </si>
  <si>
    <t>G3C8E0161149</t>
  </si>
  <si>
    <t>ABL/LE/HO/15/00951</t>
  </si>
  <si>
    <t>No. 112/44, Queens Park, D M Colambage Mawatha, Nawala.</t>
  </si>
  <si>
    <t>Mr. H M G Riyas</t>
  </si>
  <si>
    <t>TRJ150-0059243</t>
  </si>
  <si>
    <t>2TR-1623189</t>
  </si>
  <si>
    <t>AB/IJ/MAIN/15/00046</t>
  </si>
  <si>
    <t>Mr. M H M Haris</t>
  </si>
  <si>
    <t>783150727V</t>
  </si>
  <si>
    <t>No. 21/A, Mosque Road, Kalutara South.</t>
  </si>
  <si>
    <t>Mrs. M N F Faisana &amp; Mr. M G M Ismath</t>
  </si>
  <si>
    <t>808532204V &amp; 810050705V</t>
  </si>
  <si>
    <t>Ramanayake Automobiles (Pvt) Ltd</t>
  </si>
  <si>
    <t>No. 215, Galle Road, Ratmalana.</t>
  </si>
  <si>
    <t>SUZUKI DAA MH44S WAGON R STINGRAY</t>
  </si>
  <si>
    <t>MH44S-479143</t>
  </si>
  <si>
    <t>R06A-WA04A-A822104</t>
  </si>
  <si>
    <t>AB/IJA/025/2015/049</t>
  </si>
  <si>
    <t>Mr. A S Kamardeen &amp; Mrs. M B S Jeseema</t>
  </si>
  <si>
    <t>601552124V &amp; 607002452V</t>
  </si>
  <si>
    <t>No. B/5, Faleel Hajiyar Mawatha, Balangoda.</t>
  </si>
  <si>
    <t>Mr. S A M Reezar &amp; Mr. M R M Firdous</t>
  </si>
  <si>
    <t>823152701V &amp; 872210679V</t>
  </si>
  <si>
    <t>KA Engineering &amp; KA Auto Clean</t>
  </si>
  <si>
    <t>Kirimetithanna, Balangoda.</t>
  </si>
  <si>
    <t>DA64V-871875</t>
  </si>
  <si>
    <t>K6A-9394079</t>
  </si>
  <si>
    <t>AB/LE/HO/15/00964</t>
  </si>
  <si>
    <t>Mr. M S M Nawaz</t>
  </si>
  <si>
    <t>741090899V</t>
  </si>
  <si>
    <t>No. 1053, Maradana Road, Colombo 08.</t>
  </si>
  <si>
    <t>Dr. A L M Hanas</t>
  </si>
  <si>
    <t>780790377V</t>
  </si>
  <si>
    <t>DA64V-870660</t>
  </si>
  <si>
    <t>K6A-9391328</t>
  </si>
  <si>
    <t>AB/IJ/SM/15/00015</t>
  </si>
  <si>
    <t>Mr. K L M Farsad &amp; Mrs. M A M Munawwara</t>
  </si>
  <si>
    <t>783543443V &amp; 828210270V</t>
  </si>
  <si>
    <t>Red Olent House Vathiyar Valavu, Sammanthurai.</t>
  </si>
  <si>
    <t>Success Auto Lanka (Pvt) Ltd</t>
  </si>
  <si>
    <t>No. 228/1, New Kandy Road, Pittugala, Malabe.</t>
  </si>
  <si>
    <t>MH44S-463905</t>
  </si>
  <si>
    <t>R06A-WA04A-A663484</t>
  </si>
  <si>
    <t>AB/IJ/SM/15/00014</t>
  </si>
  <si>
    <t>Mr. M T M Rameez &amp; Mrs. K M H Farhana</t>
  </si>
  <si>
    <t>850132593V &amp; 887562237V</t>
  </si>
  <si>
    <t>No. 104, Saboor Sanasa Street, Vilinaiyady Division 03, Sammanthurai.</t>
  </si>
  <si>
    <t>Mr. A M Nazar</t>
  </si>
  <si>
    <t>No. 125, Sainthamaruthu.</t>
  </si>
  <si>
    <t>MARUTI ZEN ESTILO VXI</t>
  </si>
  <si>
    <t>MARUTI</t>
  </si>
  <si>
    <t>WP KK-8319</t>
  </si>
  <si>
    <t>MA3EMDE1S00331029</t>
  </si>
  <si>
    <t>K10BN4186888</t>
  </si>
  <si>
    <t>AB/IJ/PT/15/00549</t>
  </si>
  <si>
    <t>Mr. M S M Suhail</t>
  </si>
  <si>
    <t>731650667V</t>
  </si>
  <si>
    <t>No. 5/4/2, Mallikarama Road, Dematagoda, Colombo 09.</t>
  </si>
  <si>
    <t>Mr. A H M Rifna</t>
  </si>
  <si>
    <t>740291203V</t>
  </si>
  <si>
    <t>Ms. F R Shifa</t>
  </si>
  <si>
    <t>No. 22/D, Ambagaha Junction, Gothatuwa.</t>
  </si>
  <si>
    <t>HONDA DAA RU3 VEZEL</t>
  </si>
  <si>
    <t>WP CAB-1941</t>
  </si>
  <si>
    <t>RU3-1037788</t>
  </si>
  <si>
    <t>LEB-H1-3837819</t>
  </si>
  <si>
    <t>Mr. S H M Shifas</t>
  </si>
  <si>
    <t>743060989V</t>
  </si>
  <si>
    <t>No. 67 A, Mawathupola, Alawathugoda.</t>
  </si>
  <si>
    <t>Mr. M A M Naleer</t>
  </si>
  <si>
    <t>700150321V</t>
  </si>
  <si>
    <t>M J H Auto Lanka (Pvt) Ltd</t>
  </si>
  <si>
    <t>No. 392/4, 9th Mile Post, Alawathugoda.</t>
  </si>
  <si>
    <t>NISSAN LDF VW2E26</t>
  </si>
  <si>
    <t>VW2E26-000879</t>
  </si>
  <si>
    <t>YD25-314796A</t>
  </si>
  <si>
    <t>AKU/LE/2015/069</t>
  </si>
  <si>
    <t>Mr. A R M Sabry &amp; Mr. A R M Faiz</t>
  </si>
  <si>
    <t>711331620V &amp; 533590527X</t>
  </si>
  <si>
    <t>No. 08, Circular Road, Kaludawela, Matale.</t>
  </si>
  <si>
    <t>Mr. S G S A Hilmy &amp; Mr. A R M Rizvi</t>
  </si>
  <si>
    <t>671220579V &amp; 712000368V</t>
  </si>
  <si>
    <t>ZWR80-0080631</t>
  </si>
  <si>
    <t>2ZR-5JM-1508479</t>
  </si>
  <si>
    <t>Mr. A W Nuhman</t>
  </si>
  <si>
    <t>660391126V</t>
  </si>
  <si>
    <t>No. 79, Mohideen Masjid Road, Maradana, Colombo 10.</t>
  </si>
  <si>
    <t>710610614V</t>
  </si>
  <si>
    <t>KDH201-0173020</t>
  </si>
  <si>
    <t>1KD-2541974</t>
  </si>
  <si>
    <t>AB/IJ/KY/15/0077</t>
  </si>
  <si>
    <t>Mr. A R S Mafaz</t>
  </si>
  <si>
    <t>892963100V</t>
  </si>
  <si>
    <t>No. 26, Mafaz Manzil, Koswatta Road, Udatalawinna, Madige.</t>
  </si>
  <si>
    <t>Mr. M T Safar &amp; Mr. A R M Mafaz</t>
  </si>
  <si>
    <t>873103108V &amp; 881960737V</t>
  </si>
  <si>
    <t>Mr. A C M Milhan</t>
  </si>
  <si>
    <t>No. 705/1A, Neeralla, Akurana.</t>
  </si>
  <si>
    <t>MH44S-465520</t>
  </si>
  <si>
    <t>R06A-WA04A-A674073</t>
  </si>
  <si>
    <t>Ms. A G S Nasooha</t>
  </si>
  <si>
    <t>758031136V</t>
  </si>
  <si>
    <t>Paliella, Thalgaspitiya.</t>
  </si>
  <si>
    <t>Mr. D M S Kumara</t>
  </si>
  <si>
    <t>860741172V</t>
  </si>
  <si>
    <t>Mr. H M S P Herath</t>
  </si>
  <si>
    <t>Temple Road, Ginipenda, Kalugamuwa.</t>
  </si>
  <si>
    <t>MARUTI 800</t>
  </si>
  <si>
    <t>NW KJ-2262</t>
  </si>
  <si>
    <t>MA3ECA12S02811776</t>
  </si>
  <si>
    <t>F8BIN4290543</t>
  </si>
  <si>
    <t>ABL/AKP/LE/2015/033</t>
  </si>
  <si>
    <t>Mr. T M Uwaith</t>
  </si>
  <si>
    <t>760870161V</t>
  </si>
  <si>
    <t>No. 147, Common Road, Addalaichenai 12.</t>
  </si>
  <si>
    <t>Beligammana, Mawanella.</t>
  </si>
  <si>
    <t>ISUZU NRP8SE43 5 TON IS</t>
  </si>
  <si>
    <t>JAANPR85L77101278</t>
  </si>
  <si>
    <t>Mr. A L S Faizer</t>
  </si>
  <si>
    <t>No. 126/5, 5th Lane, Melpura, Chilaw.</t>
  </si>
  <si>
    <t>WP PC-9312</t>
  </si>
  <si>
    <t>KDH2000073107</t>
  </si>
  <si>
    <t>2KD-1608674</t>
  </si>
  <si>
    <t>AB/IJ/DE/15/461</t>
  </si>
  <si>
    <t>Mr. S S Fareed</t>
  </si>
  <si>
    <t>923503072V</t>
  </si>
  <si>
    <t>No. 658/100A, Mahawila Gardens, Baseline Road, Colombo 09.</t>
  </si>
  <si>
    <t>Mr. N M A Almashoor</t>
  </si>
  <si>
    <t>593320189V</t>
  </si>
  <si>
    <t>Mr. G L N Kumara</t>
  </si>
  <si>
    <t>No. 375/10, Ranasinghagama, Udumulla, Mulleriyawa.</t>
  </si>
  <si>
    <t>SP CAA-4000</t>
  </si>
  <si>
    <t>NZT260-3128536</t>
  </si>
  <si>
    <t>1NZ-E370929</t>
  </si>
  <si>
    <t>HONDA DAA GP2</t>
  </si>
  <si>
    <t>GP2-3123909</t>
  </si>
  <si>
    <t>LDA-MF6-7123956</t>
  </si>
  <si>
    <t>AB/IJ/DE/15/462</t>
  </si>
  <si>
    <t>Mr. M C M Suhair</t>
  </si>
  <si>
    <t>730400543V</t>
  </si>
  <si>
    <t>Voyage Auto (Pvt) Ltd</t>
  </si>
  <si>
    <t>No. 13A, Dutugemunu Street, Kohuwala.</t>
  </si>
  <si>
    <t>MH44S-458167</t>
  </si>
  <si>
    <t>R06A-WA04A-A613764</t>
  </si>
  <si>
    <t>AB/IJ/GL/15/00050</t>
  </si>
  <si>
    <t>No. 39, Church Street, Colombo 02.</t>
  </si>
  <si>
    <t>Mr. M A C A Careem</t>
  </si>
  <si>
    <t>642693310V</t>
  </si>
  <si>
    <t>KDH201-0171723</t>
  </si>
  <si>
    <t>1KD-2538116</t>
  </si>
  <si>
    <t>ABL/LE/HO/15/000963</t>
  </si>
  <si>
    <t>Mr. M F M Ali</t>
  </si>
  <si>
    <t>713320749V</t>
  </si>
  <si>
    <t>No. 252/5, Avissawella Road, Wenawatha, Wellampitiya.</t>
  </si>
  <si>
    <t>Mr. R M S M Shafras</t>
  </si>
  <si>
    <t>No. 16, Janatha Mawatha, Huludagoda Road, Mount Lavinia.</t>
  </si>
  <si>
    <t>WP PD-6564</t>
  </si>
  <si>
    <t>KDH200-0065410</t>
  </si>
  <si>
    <t>2KD-1560494</t>
  </si>
  <si>
    <t>ABL/LE/HO/15/000968</t>
  </si>
  <si>
    <t>Mr. W V M P Arangala</t>
  </si>
  <si>
    <t>722422120V</t>
  </si>
  <si>
    <t>No. 293/1B, Kaliyammahara, Piliyandala.</t>
  </si>
  <si>
    <t>Mr. W U E Perera</t>
  </si>
  <si>
    <t>792880479V</t>
  </si>
  <si>
    <t>Mr. L A P K  Liyanwala</t>
  </si>
  <si>
    <t>No. A 08, Perth Paradise, Gurugoda, Horana.</t>
  </si>
  <si>
    <t>TOYOTA KJ CR52V LITACE</t>
  </si>
  <si>
    <t>WP PA-5090</t>
  </si>
  <si>
    <t>CR52-0002036</t>
  </si>
  <si>
    <t>3C-3750448</t>
  </si>
  <si>
    <t>AB/IJA/25/2015/49</t>
  </si>
  <si>
    <t>Mr. M.S.M.Farook</t>
  </si>
  <si>
    <t>711072263V</t>
  </si>
  <si>
    <t>No. 51, Riverside Rd, Rathnapura.</t>
  </si>
  <si>
    <t>Mr. M.M.M.Yasir &amp; Mr. M.C.M.Paslim</t>
  </si>
  <si>
    <t>880483617V &amp; 902914536V</t>
  </si>
  <si>
    <t>ME4JF396FF8008209</t>
  </si>
  <si>
    <t>JF39E81009134</t>
  </si>
  <si>
    <t xml:space="preserve">One Hundered Thousand Three Hundred Thousand anc Cents Zero </t>
  </si>
  <si>
    <t>ABL/KAL/BBU/IJ/015</t>
  </si>
  <si>
    <t>Top Jewels (Proprietor - Mr. K M M Sitheek)</t>
  </si>
  <si>
    <t>Reg. No. - KDS 766 / NIC - 673531130V</t>
  </si>
  <si>
    <t>No. 04, Main Street, Kalmunai.</t>
  </si>
  <si>
    <t>KDH201-0170525</t>
  </si>
  <si>
    <t>1KD-2533428</t>
  </si>
  <si>
    <t>AB/IJ/PT/15/00551</t>
  </si>
  <si>
    <t>Mr. M H M Raheem</t>
  </si>
  <si>
    <t>741500019V</t>
  </si>
  <si>
    <t>No. 123/5, Deans Road, Maradana, Colombo 10.</t>
  </si>
  <si>
    <t>Mr. M H M Rizwan</t>
  </si>
  <si>
    <t>No. 53/2, Malligarama Road, Dematagoda, Colombo 09.</t>
  </si>
  <si>
    <t>TOYOTA LAND CRUISER</t>
  </si>
  <si>
    <t>TRJ150-0059255</t>
  </si>
  <si>
    <t>2TR-1623547</t>
  </si>
  <si>
    <t>ABL/LE/HO/15/00962</t>
  </si>
  <si>
    <t>Mr. M M M H Mansoor</t>
  </si>
  <si>
    <t>841590198V</t>
  </si>
  <si>
    <t>No. 135C, Galle Road, Dehiwala.</t>
  </si>
  <si>
    <t>Mr. M M M Waleeth &amp; Mr. M Shabbir</t>
  </si>
  <si>
    <t>822051944V &amp; 711551670V</t>
  </si>
  <si>
    <t>U S Car Sales (Pvt) Ltd</t>
  </si>
  <si>
    <t>No. 215, Galle Road, Mount Lavinia.</t>
  </si>
  <si>
    <t>NHP10-2408829</t>
  </si>
  <si>
    <t>1NZ-1LM-7401904</t>
  </si>
  <si>
    <t>AB/IJ/KY/15/0076</t>
  </si>
  <si>
    <t>Dr. H L M Haris</t>
  </si>
  <si>
    <t>682760974V</t>
  </si>
  <si>
    <t>No. 21/16, Gelioya Watta, Gelioya.</t>
  </si>
  <si>
    <t>Mr. J M Hamjad &amp; Mr. M M K Mohamed</t>
  </si>
  <si>
    <t>751050453V &amp; 633232075V</t>
  </si>
  <si>
    <t>Seylan Enterprises</t>
  </si>
  <si>
    <t>No. 289/2, Matale Road, Akurana.</t>
  </si>
  <si>
    <t>DA64V-542265</t>
  </si>
  <si>
    <t>K6A-8973206</t>
  </si>
  <si>
    <t>AB/IJ/PT/15/00554</t>
  </si>
  <si>
    <t>Mr. A Uwais</t>
  </si>
  <si>
    <t>760010030V</t>
  </si>
  <si>
    <t>No. 145, Galle Road, Dehiwala.</t>
  </si>
  <si>
    <t>NHP10-6380893</t>
  </si>
  <si>
    <t>1NZ-1LM-7445075</t>
  </si>
  <si>
    <t>AB/IJ/KY/15/0075</t>
  </si>
  <si>
    <t>Mr. M M M Muhaimeen</t>
  </si>
  <si>
    <t>822353568V</t>
  </si>
  <si>
    <t>No. 28, Kahawatta, Ambathenna.</t>
  </si>
  <si>
    <t>Mr. A G M M M Mushakir &amp; Mr. M M M Moufishan</t>
  </si>
  <si>
    <t>881624524V &amp; 763242544V</t>
  </si>
  <si>
    <t>No. 268 A, Katugastota Road, Kandy.</t>
  </si>
  <si>
    <t>ZWR80-0082687</t>
  </si>
  <si>
    <t>2ZR-5JM-6311937</t>
  </si>
  <si>
    <t>Ms. M S F Safrina</t>
  </si>
  <si>
    <t>788211970V</t>
  </si>
  <si>
    <t>No. 24/2, Jaya Mawatha, Diggala Road, Keselwatte, Panadura.</t>
  </si>
  <si>
    <t>Mr. M S M Shamli</t>
  </si>
  <si>
    <t>752323143V</t>
  </si>
  <si>
    <t>No. 262, Chilaw Road, Negambo.</t>
  </si>
  <si>
    <t>MA3EUA61S00644990</t>
  </si>
  <si>
    <t>F8DN5427531</t>
  </si>
  <si>
    <t>AB/IJ/GL/15/00052</t>
  </si>
  <si>
    <t>Mr. P T Hapugoda</t>
  </si>
  <si>
    <t>721500292V</t>
  </si>
  <si>
    <t>No. 393/B/1, Galmawattha South, Baddegama.</t>
  </si>
  <si>
    <t>Mr. P Jayakody</t>
  </si>
  <si>
    <t>660780971V</t>
  </si>
  <si>
    <t>MA3EUA61S00672577</t>
  </si>
  <si>
    <t>F8DN5450572</t>
  </si>
  <si>
    <t>ABL/LE/HO/15/00960</t>
  </si>
  <si>
    <t>TATA SUPER ACE TRUCK CAB &amp; CHASSIS - NON AC</t>
  </si>
  <si>
    <t>MAT483156FYR07359</t>
  </si>
  <si>
    <t>475IDT18EUYS46442</t>
  </si>
  <si>
    <t>ABL/LE/HO/15/00961</t>
  </si>
  <si>
    <t>MAT483156FYR07321</t>
  </si>
  <si>
    <t>475IDT18EUYS46444</t>
  </si>
  <si>
    <t>AKU/LE/2015/072</t>
  </si>
  <si>
    <t>Mr. P M Rifaideen</t>
  </si>
  <si>
    <t>No. 175/4, Kattapu Road, Galhinna.</t>
  </si>
  <si>
    <t>Mr. D P Rajapakshe</t>
  </si>
  <si>
    <t>No. 12/12, Gohagoda, Katugasthota.</t>
  </si>
  <si>
    <t>WP HC-2756</t>
  </si>
  <si>
    <t>LH113-0171465</t>
  </si>
  <si>
    <t>3L-4460990</t>
  </si>
  <si>
    <t>ABL/ST/LE/15/028</t>
  </si>
  <si>
    <t>Mr. A C M Sagheer</t>
  </si>
  <si>
    <t>943300232V</t>
  </si>
  <si>
    <t>No. 17/2, 1/1, Zaviya Mosque Road, Colombo 09.</t>
  </si>
  <si>
    <t>MD624HC18F2E05348</t>
  </si>
  <si>
    <t>C1H5105261</t>
  </si>
  <si>
    <t>AB/IJ/MAIN/15/00003</t>
  </si>
  <si>
    <t>Mr. M S M Azmil</t>
  </si>
  <si>
    <t>713280720V</t>
  </si>
  <si>
    <t>No. 02, Nowfel Jabir Mawatha, China Fort, Beruwala.</t>
  </si>
  <si>
    <t>Mr. P C Pallewela &amp; Mr. M S M Yassar</t>
  </si>
  <si>
    <t>881350076V &amp; 703573207V</t>
  </si>
  <si>
    <t>Micro Cars Limited</t>
  </si>
  <si>
    <t>No. 837, Kandy Road, Kelaniya.</t>
  </si>
  <si>
    <t>MICRO</t>
  </si>
  <si>
    <t>LB37102S4FX400630</t>
  </si>
  <si>
    <t>JL3G10AF5H000481</t>
  </si>
  <si>
    <t>AB/IJ/NEG/15/0053</t>
  </si>
  <si>
    <t>Mr. E S Samuel</t>
  </si>
  <si>
    <t>692563050V</t>
  </si>
  <si>
    <t>No. 25/31/1, Cpt. Pramil Perera Mawatha, Maradanawatta, Hendala, Wattala.</t>
  </si>
  <si>
    <t>No. 262, Chilaw Road, Negombo.</t>
  </si>
  <si>
    <t>MA3EUA61S00690145</t>
  </si>
  <si>
    <t>F8DN5466647</t>
  </si>
  <si>
    <t>AKU/LE/2015/071</t>
  </si>
  <si>
    <t>Mr. A C M Milhan &amp; Mrs. I A Shihan</t>
  </si>
  <si>
    <t>752100896V &amp; 788583718V</t>
  </si>
  <si>
    <t>No. 705A, Neeralla, Akurana.</t>
  </si>
  <si>
    <t>Mr. M Y M Mahir</t>
  </si>
  <si>
    <t>723043840V</t>
  </si>
  <si>
    <t>Mr. M N M Nawabdeen</t>
  </si>
  <si>
    <t>No. 380/1, Waragashinna, Akurana.</t>
  </si>
  <si>
    <t>CP KW-0271</t>
  </si>
  <si>
    <t>NZE141-6148202</t>
  </si>
  <si>
    <t>1NZ-D612574</t>
  </si>
  <si>
    <t>AB/IJ/GM/15/0099</t>
  </si>
  <si>
    <t>Mr. A J M Nisthar &amp; Mr. M F A Cader</t>
  </si>
  <si>
    <t>582023654V &amp; 741420422V</t>
  </si>
  <si>
    <t>No. 266/5B, Hapugahayatatenna, Handessa.</t>
  </si>
  <si>
    <t>Mr. N M M Shafeek</t>
  </si>
  <si>
    <t>770081394V</t>
  </si>
  <si>
    <t>KDH201-0108152</t>
  </si>
  <si>
    <t>1KD-2262687</t>
  </si>
  <si>
    <t>ABL/ST/IJ/14/027</t>
  </si>
  <si>
    <t>Mr. A A M Fazeel</t>
  </si>
  <si>
    <t>762991217V</t>
  </si>
  <si>
    <t>No. 191/2, Mannar Road, Puttalam.</t>
  </si>
  <si>
    <t>Mr. N H D C P Senathilake</t>
  </si>
  <si>
    <t>No. 81 A, Kurunegala Road, Puttalam.</t>
  </si>
  <si>
    <t>TOYOTA DBA KOC10</t>
  </si>
  <si>
    <t>NW KR-4631</t>
  </si>
  <si>
    <t>KGC100270819</t>
  </si>
  <si>
    <t>1KR-0913133</t>
  </si>
  <si>
    <t>AB/IJ/KY/15/0078</t>
  </si>
  <si>
    <t>No. 554/4, Peradeniya Road, Kandy.</t>
  </si>
  <si>
    <t>Mr. N M Shafeek</t>
  </si>
  <si>
    <t>622611120V</t>
  </si>
  <si>
    <t>No. 32/2, Bogahakotuwa Road, Matale.</t>
  </si>
  <si>
    <t>NHP10-6112725</t>
  </si>
  <si>
    <t>1NZ-1LM-6537918</t>
  </si>
  <si>
    <t>ABL/IJ/KLM/15/003</t>
  </si>
  <si>
    <t>Mr. A M Yazeer &amp; Mrs. M I Azeena</t>
  </si>
  <si>
    <t>782560077V &amp; 788060068V</t>
  </si>
  <si>
    <t>No. 495/1, Hospital Road, Sainthamaruthu 07.</t>
  </si>
  <si>
    <t>Mr. A M Tishan</t>
  </si>
  <si>
    <t>802680694V</t>
  </si>
  <si>
    <t>MA3EUA61S00687373</t>
  </si>
  <si>
    <t>F8DN5463805</t>
  </si>
  <si>
    <t>AB/IJ/MAIN/15/00048</t>
  </si>
  <si>
    <t>Mr. M C M Ifaz</t>
  </si>
  <si>
    <t>590930369V</t>
  </si>
  <si>
    <t>No. 51, Main Street, Monaragala.</t>
  </si>
  <si>
    <t>Mr. M C M Ifham &amp; Mr. S L M Nihardeen</t>
  </si>
  <si>
    <t>900672780V &amp; 722551648V</t>
  </si>
  <si>
    <t>TOYOTA HIACE SGL</t>
  </si>
  <si>
    <t>KDH201-0168844</t>
  </si>
  <si>
    <t>1KD-2525690</t>
  </si>
  <si>
    <t>AB/IJ/PT/15/00552</t>
  </si>
  <si>
    <t>Mr. L Jabeer</t>
  </si>
  <si>
    <t>800650399X</t>
  </si>
  <si>
    <t>No. 335/10, Dippitigoda Road, Hunupitiya, Wattala.</t>
  </si>
  <si>
    <t>NISSAN CBA J32</t>
  </si>
  <si>
    <t>WP KJ-0456</t>
  </si>
  <si>
    <t>J32-015387</t>
  </si>
  <si>
    <t>VQ25-447957A</t>
  </si>
  <si>
    <t>ABL/IJ/KLM/15/018</t>
  </si>
  <si>
    <t>Mr. A F Moulana &amp; Mrs. S Sripala</t>
  </si>
  <si>
    <t>843601774V &amp; 865293097V</t>
  </si>
  <si>
    <t>No. 7/3, 2nd Lane, Subadirama Road, Nugegoda.</t>
  </si>
  <si>
    <t>Mr. S H S Nuwan</t>
  </si>
  <si>
    <t>823060351V</t>
  </si>
  <si>
    <t>MH44S-480059</t>
  </si>
  <si>
    <t>R06A-WA04A-A841373</t>
  </si>
  <si>
    <t>ABL/LE/HO/15/00924</t>
  </si>
  <si>
    <t>Mr. M R M Rafkhan</t>
  </si>
  <si>
    <t>873151102V</t>
  </si>
  <si>
    <t>No. 70, Fatha Hajiar Mawatha, Dharga Town, Aluthgama.</t>
  </si>
  <si>
    <t>Mr. M H M Ikram</t>
  </si>
  <si>
    <t>880690167V</t>
  </si>
  <si>
    <t>Mr. K K K N Madappuli</t>
  </si>
  <si>
    <t>SUZUKI EBD DA64V EVERY</t>
  </si>
  <si>
    <t>WP PC-2240</t>
  </si>
  <si>
    <t>DA64V-182159</t>
  </si>
  <si>
    <t>K6A-6986109</t>
  </si>
  <si>
    <t>AB/IJ/PT/15/00555</t>
  </si>
  <si>
    <t>Mr. M I M Askar</t>
  </si>
  <si>
    <t>801211984V</t>
  </si>
  <si>
    <t>No. 89, Mohideen Masjid Road, Colombo 10.</t>
  </si>
  <si>
    <t>Mr. A Sivakumaran</t>
  </si>
  <si>
    <t>770471354V</t>
  </si>
  <si>
    <t>Amana Bank PLC</t>
  </si>
  <si>
    <t>No. 480, Galle Road, Colombo 03.</t>
  </si>
  <si>
    <t>WP CAD-6364</t>
  </si>
  <si>
    <t>RU3-1010059</t>
  </si>
  <si>
    <t>LEB-H13810072</t>
  </si>
  <si>
    <t>AB/IJ/KUR/15/00147</t>
  </si>
  <si>
    <t>Mr. T M Irfan</t>
  </si>
  <si>
    <t>792621520V</t>
  </si>
  <si>
    <t>No. 58/1, Kandy Road, Mallawapitiya, Kurunegala.</t>
  </si>
  <si>
    <t>MD2A25BZ7FWD88354</t>
  </si>
  <si>
    <t>AZZWFD97809</t>
  </si>
  <si>
    <t>AB/IJ/MAIN/15/00049</t>
  </si>
  <si>
    <t>Mr. M M M Jameel</t>
  </si>
  <si>
    <t>671140630V</t>
  </si>
  <si>
    <t>No. 310/11, Brandiya Wattha, Wellampitiya.</t>
  </si>
  <si>
    <t>Mr. M M M Minhar</t>
  </si>
  <si>
    <t>723081890V</t>
  </si>
  <si>
    <t>DA64V-864623</t>
  </si>
  <si>
    <t>K6A-9378584</t>
  </si>
  <si>
    <t>ABL/LE/HO/15/00970</t>
  </si>
  <si>
    <t>Mr. A R M Nizam &amp; Mr. M N M Nasurdeen</t>
  </si>
  <si>
    <t>590241857V &amp; 871910277V</t>
  </si>
  <si>
    <t>No. 118/15, Ranaviru Nishantha Mawatha, Megoda kolonnawa, Wellampitiya.</t>
  </si>
  <si>
    <t>Mr. M M M Ifthikar &amp; Mr. M B A Bafiq</t>
  </si>
  <si>
    <t>921483317V &amp; 732380019V</t>
  </si>
  <si>
    <t>Qaswa Ceylon (Pvt) Ltd</t>
  </si>
  <si>
    <t>No. 11, Galle Road, Dehiwala.</t>
  </si>
  <si>
    <t>KDH201-0167771</t>
  </si>
  <si>
    <t>1KD-2521943</t>
  </si>
  <si>
    <t>AB/IJ/GL/15/00051</t>
  </si>
  <si>
    <t>Mr. M A M Rijwan</t>
  </si>
  <si>
    <t>790782291V</t>
  </si>
  <si>
    <t>No. 17/2, Circular Road, Galle.</t>
  </si>
  <si>
    <t>Mr. M A M Rizam &amp; Mr. M W M  Sammoon</t>
  </si>
  <si>
    <t>750563163V &amp; 711405020V</t>
  </si>
  <si>
    <t>Shanika Motors (Pvt) Ltd</t>
  </si>
  <si>
    <t>No. 201/B, Circular Road, Megalle, Galle.</t>
  </si>
  <si>
    <t>DA64V-860841</t>
  </si>
  <si>
    <t>K6A-9370451</t>
  </si>
  <si>
    <t>AB/IJ/GL/15/00054</t>
  </si>
  <si>
    <t>Mr. M J M Dilruwan</t>
  </si>
  <si>
    <t>872901027V</t>
  </si>
  <si>
    <t>Midellagolla, Gonamulla Junction, Galle.</t>
  </si>
  <si>
    <t>Mr. J A S M Perera</t>
  </si>
  <si>
    <t>862442750V</t>
  </si>
  <si>
    <t>MA3EUA61S00690490</t>
  </si>
  <si>
    <t>F8DN5466874</t>
  </si>
  <si>
    <t>ABL/AKP/LE/2015/031</t>
  </si>
  <si>
    <t>Mr. U L Aswath &amp; Mrs. A L F Shamla</t>
  </si>
  <si>
    <t>761880160V &amp; 876791021V</t>
  </si>
  <si>
    <t>No. 69, Hana's Sinna Palamunai, Palamunai 02.</t>
  </si>
  <si>
    <t>Mr. M S M Ajmal</t>
  </si>
  <si>
    <t>852471085V</t>
  </si>
  <si>
    <t>SUZUKI ALTO SPORT PLUS</t>
  </si>
  <si>
    <t>ABL/IJ/PET/15/00548</t>
  </si>
  <si>
    <t>Mr. T M M Inthikab</t>
  </si>
  <si>
    <t>800891280V</t>
  </si>
  <si>
    <t>No. 03, Samaranaya Road, Kolonnawa.</t>
  </si>
  <si>
    <t>Mr. M M Zaheem</t>
  </si>
  <si>
    <t>610890865V</t>
  </si>
  <si>
    <t>MALA351ALFM405112</t>
  </si>
  <si>
    <t>G3HAFM366007</t>
  </si>
  <si>
    <t>AKU/LE/2015/075</t>
  </si>
  <si>
    <t>Mr. S M M Zuhair</t>
  </si>
  <si>
    <t>780062096V</t>
  </si>
  <si>
    <t>No. 72, Mapanawathura Circular Road, Kandy.</t>
  </si>
  <si>
    <t>Mr. M R Wadood</t>
  </si>
  <si>
    <t>531603591V</t>
  </si>
  <si>
    <t>SUZUKI HBD DA17V</t>
  </si>
  <si>
    <t>DA17V-119969</t>
  </si>
  <si>
    <t>R06A-1701621</t>
  </si>
  <si>
    <t>AB/IJ/GL/15/00053</t>
  </si>
  <si>
    <t>Mr. M A M Rizam</t>
  </si>
  <si>
    <t>750563163V</t>
  </si>
  <si>
    <t>No. 97/43 E, Kanampitiya Road, Galle.</t>
  </si>
  <si>
    <t>Mr. M S M Fahir</t>
  </si>
  <si>
    <t>692410564V</t>
  </si>
  <si>
    <t>Midland Riora Traders</t>
  </si>
  <si>
    <t>No. 113, Bodiyangana Mawatha, Kandy.</t>
  </si>
  <si>
    <t>U71V-0581502</t>
  </si>
  <si>
    <t>3G83-186640</t>
  </si>
  <si>
    <t>AB/IJ/DE/15/465</t>
  </si>
  <si>
    <t>Mr. M B M Faizal</t>
  </si>
  <si>
    <t>813151340V</t>
  </si>
  <si>
    <t>No. 04, Hill Castle Place, Colombo 12.</t>
  </si>
  <si>
    <t>Mr. B J M M Ziyard</t>
  </si>
  <si>
    <t>822950450V</t>
  </si>
  <si>
    <t>GP1-1228975</t>
  </si>
  <si>
    <t>LDA-MF6-5229048</t>
  </si>
  <si>
    <t>AB/IJA/025/2015/054</t>
  </si>
  <si>
    <t>Mr. M R Mansoor</t>
  </si>
  <si>
    <t>712532963V</t>
  </si>
  <si>
    <t>No. 114, Old Road, Batugedara, Ratnapura.</t>
  </si>
  <si>
    <t>Mr. S R Mansoor</t>
  </si>
  <si>
    <t>745890342V</t>
  </si>
  <si>
    <t>Mr. M S M Nazly</t>
  </si>
  <si>
    <t>No. 138, Havelock Road, Colombo 06.</t>
  </si>
  <si>
    <t>SUZUKI EVERY / TE DA62V</t>
  </si>
  <si>
    <t>WP PB-5848</t>
  </si>
  <si>
    <t>DA62V-751282</t>
  </si>
  <si>
    <t>K6A-5688905</t>
  </si>
  <si>
    <t>ABL/LE/HO/15/00972</t>
  </si>
  <si>
    <t>Mr. M L M A Ali</t>
  </si>
  <si>
    <t>650363310V</t>
  </si>
  <si>
    <t>No. 226/1, 2nd Lane, Megoda Kolonnawa, Wellampitiya.</t>
  </si>
  <si>
    <t>Mr. M J M Usman</t>
  </si>
  <si>
    <t>792430139V</t>
  </si>
  <si>
    <t>No. 680, Danister De Silwa Mawatha, Dematagoda, Colombo 09.</t>
  </si>
  <si>
    <t>RU3-1071732</t>
  </si>
  <si>
    <t>LEB-H1-3871788</t>
  </si>
  <si>
    <t>AB/IJA/025/2015/051</t>
  </si>
  <si>
    <t>Mr. M T M Naseer</t>
  </si>
  <si>
    <t>681821082V</t>
  </si>
  <si>
    <t>No. 189/5, Gorakgahamada, Balangoda.</t>
  </si>
  <si>
    <t>Mr. M S M Nasoordeen</t>
  </si>
  <si>
    <t>763050556V</t>
  </si>
  <si>
    <t>Mr. A S M Faisal</t>
  </si>
  <si>
    <t>No. 166/23, Goragahamada, Balangoda.</t>
  </si>
  <si>
    <t>SG JB-1140</t>
  </si>
  <si>
    <t>AT212-0090446</t>
  </si>
  <si>
    <t>5A-J116625</t>
  </si>
  <si>
    <t>AB/IJA/025/2015/053</t>
  </si>
  <si>
    <t>Mr. M R M Rushdhi</t>
  </si>
  <si>
    <t>900302550V</t>
  </si>
  <si>
    <t>No. 9/8, Warakatota Road, Ratnapura.</t>
  </si>
  <si>
    <t>No. 50/1, Kings Court, Kahawatta, Ambatenna.</t>
  </si>
  <si>
    <t>GP5-3023728</t>
  </si>
  <si>
    <t>LEB-H1-3023870</t>
  </si>
  <si>
    <t>AB/IJA/025/2015/050</t>
  </si>
  <si>
    <t>Mr. A R M Fareen</t>
  </si>
  <si>
    <t>761432729V</t>
  </si>
  <si>
    <t>No. 116, Sri Pada Mawatha, Ratnapura.</t>
  </si>
  <si>
    <t>711060367V</t>
  </si>
  <si>
    <t>Mr. A K E S Sumanasiri</t>
  </si>
  <si>
    <t>No. 16/1, Mohideen Terrece, Ward Place, Colombo 06.</t>
  </si>
  <si>
    <t>MERCEDES BENZ E200 CGI</t>
  </si>
  <si>
    <t>WP KL-8700</t>
  </si>
  <si>
    <t>WDD2120482A317460</t>
  </si>
  <si>
    <t>AB/IJ/MAIN/15/00015</t>
  </si>
  <si>
    <t>Mr. M P Sooriyarachchi</t>
  </si>
  <si>
    <t>852660333V</t>
  </si>
  <si>
    <t>No. 17/2, Kopiyawatta, Pilapitiya, Kelaniya.</t>
  </si>
  <si>
    <t>No. 24/1, D S Senanayake Mawatha, Colombo 08.</t>
  </si>
  <si>
    <t>MICRO PANDA LC</t>
  </si>
  <si>
    <t>LB37102S7FX400895</t>
  </si>
  <si>
    <t>JL3G10AF5H000234</t>
  </si>
  <si>
    <t>AB/IJ/KT/15/00049</t>
  </si>
  <si>
    <t>Mr. M I M Imras</t>
  </si>
  <si>
    <t>883281608V</t>
  </si>
  <si>
    <t>No. 30, Market Lane, Kattankudy 04.</t>
  </si>
  <si>
    <t>Mr. M I M Irsath</t>
  </si>
  <si>
    <t>851780360V</t>
  </si>
  <si>
    <t>Euro Motors (Pte) Ltd</t>
  </si>
  <si>
    <t>No. 284, Highlevel Road, Kirulapone, Colombo 06.</t>
  </si>
  <si>
    <t>JAC HFC 1078K (FULL BODY)</t>
  </si>
  <si>
    <t>JAC</t>
  </si>
  <si>
    <t>LJ11KBAB3F6016995</t>
  </si>
  <si>
    <t>HFC4DA1-F4025189</t>
  </si>
  <si>
    <t>AB/IJ/GM/15/105</t>
  </si>
  <si>
    <t>Mrs. M N N Kifaya</t>
  </si>
  <si>
    <t>626160506V</t>
  </si>
  <si>
    <t>No. 134/2, Watadeniya, Welamboda.</t>
  </si>
  <si>
    <t>Mr. S A C M Muneer &amp; Mrs. M R U Nazliya</t>
  </si>
  <si>
    <t>733290226V &amp; 686182282V</t>
  </si>
  <si>
    <t>MICRO PANDA GS</t>
  </si>
  <si>
    <t>LB37102S4FX401034</t>
  </si>
  <si>
    <t>JL3G10AF5H000815</t>
  </si>
  <si>
    <t>ABL/LE/HO/15/00971</t>
  </si>
  <si>
    <t>Mr. M N N A Riyas</t>
  </si>
  <si>
    <t>800362962V</t>
  </si>
  <si>
    <t>No. 1/D, Kanduboda, Delgoda.</t>
  </si>
  <si>
    <t>Mr. M S M Makamil</t>
  </si>
  <si>
    <t>Mr. M A S Hemantha</t>
  </si>
  <si>
    <t>No. 135/5/X, Millagahawatta, Down Biyanwila, Kadawatha.</t>
  </si>
  <si>
    <t>WP CAD-1113</t>
  </si>
  <si>
    <t>RU3-1052100</t>
  </si>
  <si>
    <t>LEB-H1-3852157</t>
  </si>
  <si>
    <t>AB/IJ/MAIN/15/00050</t>
  </si>
  <si>
    <t>Mr. K N S Firdous</t>
  </si>
  <si>
    <t>851260382V</t>
  </si>
  <si>
    <t>No. 50/G, Kittampahuwa Road, Wellampitiya.</t>
  </si>
  <si>
    <t>Mrs. J A S Kumari</t>
  </si>
  <si>
    <t>738150228V</t>
  </si>
  <si>
    <t>Mr. M F Faizal</t>
  </si>
  <si>
    <t>No. 470/9, Dematagoda Road, Colombo 09.</t>
  </si>
  <si>
    <t>HONDA HBD DA64V</t>
  </si>
  <si>
    <t>DA64V-859885</t>
  </si>
  <si>
    <t>K6A-9368356</t>
  </si>
  <si>
    <t>ABL/AKP/LE/2015/034</t>
  </si>
  <si>
    <t>Mr. M H M Nizahir</t>
  </si>
  <si>
    <t>770091870V</t>
  </si>
  <si>
    <t>No. 138/1, Nooraniya Mosque Road, Akkaraipattu 10.</t>
  </si>
  <si>
    <t>Ms. M H R Husein</t>
  </si>
  <si>
    <t>857133641V</t>
  </si>
  <si>
    <t>No. 402, Katugastoda Road, Kandy.</t>
  </si>
  <si>
    <t>GM4-1005909</t>
  </si>
  <si>
    <t>LEB-H1-3395902</t>
  </si>
  <si>
    <t>ABL/LE/HO/15/00973</t>
  </si>
  <si>
    <t xml:space="preserve">Mr. F H M Z Ul Haq </t>
  </si>
  <si>
    <t>842370981V</t>
  </si>
  <si>
    <t>No. 133/1-2/12, St. Anthanis Mawatha, Colombo 03.</t>
  </si>
  <si>
    <t xml:space="preserve">Mr. M M M Rishan </t>
  </si>
  <si>
    <t>733631848X</t>
  </si>
  <si>
    <t>GP5-3203018</t>
  </si>
  <si>
    <t>LEB-H1-4403907</t>
  </si>
  <si>
    <t>ABL/AKP/LE/2015/035</t>
  </si>
  <si>
    <t>Mr. M S L M Nazeer</t>
  </si>
  <si>
    <t>682741635V</t>
  </si>
  <si>
    <t>No. 37, Noor Mosque Road, Addalaichenai 13.</t>
  </si>
  <si>
    <t>Mr. M P M Rajees</t>
  </si>
  <si>
    <t>801210287V</t>
  </si>
  <si>
    <t>MA3EUA61S00691582</t>
  </si>
  <si>
    <t>F8DN5470079</t>
  </si>
  <si>
    <t>ABL/KAL/BBU/IJ/018</t>
  </si>
  <si>
    <t>Mr. A G M Natheer</t>
  </si>
  <si>
    <t>791270502V</t>
  </si>
  <si>
    <t>No. 216A, Hijra Road, Maruthamunai 03.</t>
  </si>
  <si>
    <t>Mr. A G M Sameer</t>
  </si>
  <si>
    <t>842080762V</t>
  </si>
  <si>
    <t>Aruna Auto Trading International (Pvt) Ltd</t>
  </si>
  <si>
    <t>No. 52/03, Kochchikade Road, Madampella, Katana.</t>
  </si>
  <si>
    <t>SUZUKI WAGON R STINGRAY</t>
  </si>
  <si>
    <t>MH44S-465140</t>
  </si>
  <si>
    <t>R06A-WA04A-A671561</t>
  </si>
  <si>
    <t>AB/IJ/KY/15/0079</t>
  </si>
  <si>
    <t>Mr. M N M Sajeer</t>
  </si>
  <si>
    <t>923070583V</t>
  </si>
  <si>
    <t>No. 137, Kurundhugaha Ela, Akurana.</t>
  </si>
  <si>
    <t>Mr. M N M Nifraz &amp; Mr. S H M Shafnaz</t>
  </si>
  <si>
    <t>853200344V &amp; 930342610V</t>
  </si>
  <si>
    <t>Yaxa Trading (Pvt) Ltd</t>
  </si>
  <si>
    <t>No. 71/1, Mawathupola, Alawathugoda, Kandy.</t>
  </si>
  <si>
    <t>MH44S-476705</t>
  </si>
  <si>
    <t>R06A-WA04A-A784116</t>
  </si>
  <si>
    <t>ABL/LE/HO/15/00980</t>
  </si>
  <si>
    <t>Bright Lighting (Pvt) Ltd</t>
  </si>
  <si>
    <t>PV89623</t>
  </si>
  <si>
    <t>No. 22/1A, Col T G Jayawardana Mawatha, Colombo 03.</t>
  </si>
  <si>
    <t>Mr. M A Aneez</t>
  </si>
  <si>
    <t>892792763V</t>
  </si>
  <si>
    <t>MAT445235FZR23168</t>
  </si>
  <si>
    <t>275IDI05EUYS45341</t>
  </si>
  <si>
    <t>ABL/KAL/BBU/IJ/0016</t>
  </si>
  <si>
    <t>Mr. M Z A Zarook &amp; Mrs. M H H Ishama</t>
  </si>
  <si>
    <t>752650896V &amp; 845410569V</t>
  </si>
  <si>
    <t>No. 99/B, Town Hall Road, Kalmunai.</t>
  </si>
  <si>
    <t>Mr. A M R Akther</t>
  </si>
  <si>
    <t>772410140V</t>
  </si>
  <si>
    <t>Mr. A M A Fulail</t>
  </si>
  <si>
    <t>No. 263, Mosque Road, Dellanga, Gelioya.</t>
  </si>
  <si>
    <t>ISUZU PB NKR81A</t>
  </si>
  <si>
    <t>CP LK-5723</t>
  </si>
  <si>
    <t>NKR81-7050825</t>
  </si>
  <si>
    <t>4HLI-387834</t>
  </si>
  <si>
    <t>AB/IJ/NEG/15/0055</t>
  </si>
  <si>
    <t>Mr. S H M Shabeen</t>
  </si>
  <si>
    <t>843420680V</t>
  </si>
  <si>
    <t>No. 217, Polhena Road, Walgama, Malwana.</t>
  </si>
  <si>
    <t>Mr. E D S Wanigarathna &amp; Mr. A C M Kahid</t>
  </si>
  <si>
    <t>730510616V &amp; 783302261V</t>
  </si>
  <si>
    <t>No. 142 - 1/7, First Cross Street, Colombo 11.</t>
  </si>
  <si>
    <t>TOYOTA HIACE KDH SUPER GL</t>
  </si>
  <si>
    <t>KDH201-0167959</t>
  </si>
  <si>
    <t>1KD-2522873</t>
  </si>
  <si>
    <t>AB/IJ/PT/15/00557</t>
  </si>
  <si>
    <t>Mr. M R M Zaharan</t>
  </si>
  <si>
    <t>770460409V</t>
  </si>
  <si>
    <t>No. 121/2, IDH Road, Delgahawatta, Salamulla, Kolonnawa.</t>
  </si>
  <si>
    <t>Mr. M A M Afshaan</t>
  </si>
  <si>
    <t>843434312V</t>
  </si>
  <si>
    <t>MA3ETDE1S00211893</t>
  </si>
  <si>
    <t>K10BN1860575</t>
  </si>
  <si>
    <t>AB/IJ/MAIN/15/00047</t>
  </si>
  <si>
    <t>Mr. M A A Adham</t>
  </si>
  <si>
    <t>871261008V</t>
  </si>
  <si>
    <t>No. 25B, Dakshinarama Road, Mount Lavinia.</t>
  </si>
  <si>
    <t>Mr. M R Rizaan</t>
  </si>
  <si>
    <t>870720947V</t>
  </si>
  <si>
    <t>MA3EUA61S00673008</t>
  </si>
  <si>
    <t>F8DN5450829</t>
  </si>
  <si>
    <t>ABL/AKP/LE/2015/036</t>
  </si>
  <si>
    <t>Mr. M I M Bawa</t>
  </si>
  <si>
    <t>701940547V</t>
  </si>
  <si>
    <t>No. 226, Masjithurahman Road, Akkaraipattu 21.</t>
  </si>
  <si>
    <t>Mr. S T A Razick</t>
  </si>
  <si>
    <t>681062548V</t>
  </si>
  <si>
    <t>SUZUKI ALTO 800 SPORT PLUS</t>
  </si>
  <si>
    <t>MA3EUA61S00688091</t>
  </si>
  <si>
    <t>F8DN5465049</t>
  </si>
  <si>
    <t>AB/IJ/PT/15/00558</t>
  </si>
  <si>
    <t>Mr. A M Ziyard</t>
  </si>
  <si>
    <t>680880042V</t>
  </si>
  <si>
    <t>No. 192/7, Bandaranayake Mawatha, Colombo 12.</t>
  </si>
  <si>
    <t>MH44S-468096</t>
  </si>
  <si>
    <t>R06A-WA06A-A692280</t>
  </si>
  <si>
    <t>ABL/LE/HO/15/00977</t>
  </si>
  <si>
    <t>Mr. Z F M Haneef</t>
  </si>
  <si>
    <t>890821030V</t>
  </si>
  <si>
    <t>MA3EUA61S00671240</t>
  </si>
  <si>
    <t>F8DN5448919</t>
  </si>
  <si>
    <t>MW/2015/AUG/147</t>
  </si>
  <si>
    <t>Mr. A L Badurdeen &amp; Mrs. H M J Raliya</t>
  </si>
  <si>
    <t>700210146V &amp; 755181960V</t>
  </si>
  <si>
    <t>No. 57, Yahalatenna, Kandy.</t>
  </si>
  <si>
    <t>Mr. S M Ghazali</t>
  </si>
  <si>
    <t>723303125V</t>
  </si>
  <si>
    <t>Mr. J A Milanka</t>
  </si>
  <si>
    <t>No. 109/1, Nirmala, Neluwathtuduwa Wage.</t>
  </si>
  <si>
    <t>NISSAN UB VY11</t>
  </si>
  <si>
    <t>WP KD-4683</t>
  </si>
  <si>
    <t>VY11-261324</t>
  </si>
  <si>
    <t>QG13-309073</t>
  </si>
  <si>
    <t>AB/IJ/KT/15/00050</t>
  </si>
  <si>
    <t>Mr. A M M Mahir</t>
  </si>
  <si>
    <t>653530471V</t>
  </si>
  <si>
    <t>Faiza Manzil, Hutha Road, Kattankudy 03.</t>
  </si>
  <si>
    <t>MAT483156FYR10021</t>
  </si>
  <si>
    <t>475IDT18FUYS55204</t>
  </si>
  <si>
    <t>AB/IJ/NEG/15/0054</t>
  </si>
  <si>
    <t>Mr. M H M Rifvan</t>
  </si>
  <si>
    <t>850400571V</t>
  </si>
  <si>
    <t>No. 09, Ellangala Road, Minuwangoda.</t>
  </si>
  <si>
    <t>Mr. M T M Fais &amp; Mr. M H Rinos</t>
  </si>
  <si>
    <t>771070116V &amp; 823121210V</t>
  </si>
  <si>
    <t>Mr. A L M Naleem</t>
  </si>
  <si>
    <t>No. 338, K K C Road, Kekunagolla.</t>
  </si>
  <si>
    <t>WP KW-9394</t>
  </si>
  <si>
    <t>NHP10-2060888</t>
  </si>
  <si>
    <t>1NZ-1LM-6292869</t>
  </si>
  <si>
    <t>AB/IJ/EV/15/00029</t>
  </si>
  <si>
    <t>Mr. S M Shifan</t>
  </si>
  <si>
    <t>832110833V</t>
  </si>
  <si>
    <t>No. 40, Methaipalli Road, Kattankudy 04.</t>
  </si>
  <si>
    <t>Mr. A L M Sahabdeen &amp; Mr. M S M B Hafi</t>
  </si>
  <si>
    <t>570312251V &amp; 890851622V</t>
  </si>
  <si>
    <t>No. 394, Katugastota, Kandy.</t>
  </si>
  <si>
    <t>NZT260-3158880</t>
  </si>
  <si>
    <t>1NZ-E889015</t>
  </si>
  <si>
    <t>AB/LE/KUR/15/00189</t>
  </si>
  <si>
    <t>Mr. I K Mohamed &amp; Mrs. M T S Umma</t>
  </si>
  <si>
    <t>721921271V &amp; 737340104V</t>
  </si>
  <si>
    <t>No. 5/50, Bulanawewa, Dewahuwa.</t>
  </si>
  <si>
    <t>MA3EUA61S00694409</t>
  </si>
  <si>
    <t>F8DN5470512</t>
  </si>
  <si>
    <t>ABL/LE/HO/15/00979</t>
  </si>
  <si>
    <t>Mr. I M Rafaideen</t>
  </si>
  <si>
    <t>863472660V</t>
  </si>
  <si>
    <t>No. 36, Reservoir Lane, Colombo 09.</t>
  </si>
  <si>
    <t>Mr. R G S Pradeep</t>
  </si>
  <si>
    <t>652682812V</t>
  </si>
  <si>
    <t>MA3EUA61S00690177</t>
  </si>
  <si>
    <t>F8DN5465203</t>
  </si>
  <si>
    <t>AB/IJ/MAIN/15/00051</t>
  </si>
  <si>
    <t>Mr. M R M Anas</t>
  </si>
  <si>
    <t>752674418V</t>
  </si>
  <si>
    <t>No. 418, Arunodaya Mawatha, Obeysekarapura, Rajagiriya.</t>
  </si>
  <si>
    <t>MA3EUA61S00693426</t>
  </si>
  <si>
    <t>F8DN5471059</t>
  </si>
  <si>
    <t>ABL/LE/HO/15/00983</t>
  </si>
  <si>
    <t>Mr. M M Dilshard</t>
  </si>
  <si>
    <t>830452281V</t>
  </si>
  <si>
    <t>No. 658/86, Mahawilla Gardens, Colombo 09.</t>
  </si>
  <si>
    <t xml:space="preserve">Mr. M M Irfan </t>
  </si>
  <si>
    <t>763462200V</t>
  </si>
  <si>
    <t xml:space="preserve">Mrs. A A S D Munasinghe </t>
  </si>
  <si>
    <t xml:space="preserve">No. 787/1, Ethulkotte, Kotte. </t>
  </si>
  <si>
    <t>HONDA CIVIC</t>
  </si>
  <si>
    <t>WP KB-5726</t>
  </si>
  <si>
    <t>JHMFD16406S205439</t>
  </si>
  <si>
    <t>R18A11018606</t>
  </si>
  <si>
    <t>AB/IJ/DE/15/466</t>
  </si>
  <si>
    <t>830212752V</t>
  </si>
  <si>
    <t>No. 20/1, Duwawatta, Mabola.</t>
  </si>
  <si>
    <t>Mr. M I M Ilham &amp; Mrs. M I F Rizna</t>
  </si>
  <si>
    <t>793534698V &amp; 786394520V</t>
  </si>
  <si>
    <t>Sha Lanka</t>
  </si>
  <si>
    <t>No. 62/2, Udaweliketiya, Akurana, Kandy.</t>
  </si>
  <si>
    <t>DA64V-907484</t>
  </si>
  <si>
    <t>K6A-9235286</t>
  </si>
  <si>
    <t>KIN/IJA/2015/AUG/03</t>
  </si>
  <si>
    <t>Mr. S M M Razik</t>
  </si>
  <si>
    <t>793470592V</t>
  </si>
  <si>
    <t>Kuttikarachi, Kinniya 04.</t>
  </si>
  <si>
    <t>Mr. S M M Rihas &amp; Mr. M H Jameel</t>
  </si>
  <si>
    <t>853241180V &amp; 820023110V</t>
  </si>
  <si>
    <t>MA3EUA61S00663749</t>
  </si>
  <si>
    <t>F8DN5442211</t>
  </si>
  <si>
    <t>AB/LEA/PUT/15/089</t>
  </si>
  <si>
    <t>Mr. M R M Jabeer</t>
  </si>
  <si>
    <t>761301721V</t>
  </si>
  <si>
    <t>No. 42/A, Kalpitiya Road, Alankuda, Ettalai.</t>
  </si>
  <si>
    <t>Mr. H M Saihullah</t>
  </si>
  <si>
    <t>760104280V</t>
  </si>
  <si>
    <t>MA3EUA61S00692061</t>
  </si>
  <si>
    <t>F8DN5468596</t>
  </si>
  <si>
    <t>AB/LEA/PUT/15/107</t>
  </si>
  <si>
    <t>Mr. M I M A Rasak &amp; Mrs. W M S J Fernando</t>
  </si>
  <si>
    <t>642630210V &amp; 677951060V</t>
  </si>
  <si>
    <t>Grand Mosque Road, Puthukudieruppu, Kalpitiya.</t>
  </si>
  <si>
    <t>Mr. N M Ashik</t>
  </si>
  <si>
    <t>781462667V</t>
  </si>
  <si>
    <t>MA3EUA61S00736215</t>
  </si>
  <si>
    <t>F8DN5512050</t>
  </si>
  <si>
    <t>AB/IJA/025/2015/056</t>
  </si>
  <si>
    <t>Mrs. M Z Fahima</t>
  </si>
  <si>
    <t>758420477V</t>
  </si>
  <si>
    <t>No. 116/1, Old Road, Batugedara, Ratnapura.</t>
  </si>
  <si>
    <t>BAJAJ PLATINA KS</t>
  </si>
  <si>
    <t>MD2A76AZ8FWD44906</t>
  </si>
  <si>
    <t>PFZWFD22300</t>
  </si>
  <si>
    <t>ABL/LE/HO/15/00923</t>
  </si>
  <si>
    <t>Mr. M S M A Cader</t>
  </si>
  <si>
    <t>692280598V</t>
  </si>
  <si>
    <t>No. 30/6, Park Road, Colombo 05.</t>
  </si>
  <si>
    <t>NISSAN X TRAIL T32</t>
  </si>
  <si>
    <t>JN1JANT32Z0000904</t>
  </si>
  <si>
    <t>MR20-739127B</t>
  </si>
  <si>
    <t>AB/IJ/KY/15/0080</t>
  </si>
  <si>
    <t>Mr. M R M J Sadik</t>
  </si>
  <si>
    <t>712992352V</t>
  </si>
  <si>
    <t>No. 113/2, Dolosbage Road, Nawalapitiya.</t>
  </si>
  <si>
    <t>Mr. M N M Riyaz</t>
  </si>
  <si>
    <t>850170274V</t>
  </si>
  <si>
    <t>Mr. A Wijesooriya</t>
  </si>
  <si>
    <t>No. 96/1, Damsevana, Manikhinna.</t>
  </si>
  <si>
    <t>NISSAN KR SKF2MN</t>
  </si>
  <si>
    <t>CP PE-3319</t>
  </si>
  <si>
    <t>SKF2MN-101727</t>
  </si>
  <si>
    <t>RF-142410</t>
  </si>
  <si>
    <t>AB/IJ/OD/15/00029</t>
  </si>
  <si>
    <t>Mr. A M M Ilyas</t>
  </si>
  <si>
    <t>721360148V</t>
  </si>
  <si>
    <t>M P C S Road, Meeravodai 04.</t>
  </si>
  <si>
    <t>Mr. H M Yakoob</t>
  </si>
  <si>
    <t>580783643V</t>
  </si>
  <si>
    <t>TATA SUPER ACE TRUCK WITH DSLB NON AC</t>
  </si>
  <si>
    <t>MAT483149FYR09765</t>
  </si>
  <si>
    <t>475IDT24FUYS53665</t>
  </si>
  <si>
    <t>AB/LE/KUR/15/00188</t>
  </si>
  <si>
    <t>Mr. M P A Rizwan</t>
  </si>
  <si>
    <t>711021205V</t>
  </si>
  <si>
    <t>Bata House, Kawdawatta, Kurunegala.</t>
  </si>
  <si>
    <t>Mr. P M M Rihan</t>
  </si>
  <si>
    <t>791120292V</t>
  </si>
  <si>
    <t>MA3EUA61S00631068</t>
  </si>
  <si>
    <t>F8DN5413835</t>
  </si>
  <si>
    <t>AB/IJ/GM/15/110</t>
  </si>
  <si>
    <t>Mr. M Z M Riyas &amp; Mrs. M M Bushra</t>
  </si>
  <si>
    <t>653211252V &amp; 688643821V</t>
  </si>
  <si>
    <t>No. B-119/1, Rajaela Road, Mariyawatta, Gampola.</t>
  </si>
  <si>
    <t>Mr. H L M Ansar &amp; Mr. J M Rilvan</t>
  </si>
  <si>
    <t>650991630V &amp; 682810955V</t>
  </si>
  <si>
    <t>No. 400, Katugastoda Road, Kandy.</t>
  </si>
  <si>
    <t>MA3EUA61S00695988</t>
  </si>
  <si>
    <t>F8DN5471344</t>
  </si>
  <si>
    <t>AB/LEA/PUT/15/090</t>
  </si>
  <si>
    <t>Mr. M H M F Rahman</t>
  </si>
  <si>
    <t>732610545V</t>
  </si>
  <si>
    <t>No. 102/A, Madeena Lebbe Lane, Masjid Road, Puttalam.</t>
  </si>
  <si>
    <t>751050950V</t>
  </si>
  <si>
    <t>MA3EUA61S00688415</t>
  </si>
  <si>
    <t>F8DN5466707</t>
  </si>
  <si>
    <t>ABL/LE/HO/15/0978</t>
  </si>
  <si>
    <t>Mr. Fazil Mohamed Farook</t>
  </si>
  <si>
    <t>763450708V</t>
  </si>
  <si>
    <t>No. 66/B11, Windor Park, Sri Mahavihara Rd, Kalubowila.</t>
  </si>
  <si>
    <t>Mr. U.M.Farook</t>
  </si>
  <si>
    <t>783373769V</t>
  </si>
  <si>
    <t>Crossroad Motors</t>
  </si>
  <si>
    <t>No. 571/17-1/2, Galle Rd, Colombo-06.</t>
  </si>
  <si>
    <t>GP5-3074859</t>
  </si>
  <si>
    <t>LEB-H1-3082599</t>
  </si>
  <si>
    <t>Three Million Five Hundred  Thousand  and Cents Zero</t>
  </si>
  <si>
    <t>ABL/LE/HO/15/0981</t>
  </si>
  <si>
    <t>Mr. K.M.G.S.Thilina</t>
  </si>
  <si>
    <t>782270729V</t>
  </si>
  <si>
    <t>No. 7/1/1, Wijaya Place, Madiwela, Kotte.</t>
  </si>
  <si>
    <t>Mr. A.L.A.N.Perera</t>
  </si>
  <si>
    <t>652070140V</t>
  </si>
  <si>
    <t>MICRO CARS LIMITED</t>
  </si>
  <si>
    <t>MICRO PANDA LC 1.0</t>
  </si>
  <si>
    <t>LB37102S2FX401193</t>
  </si>
  <si>
    <t>JL3G10AF5H000739</t>
  </si>
  <si>
    <t>Nine Hundred  Thousand  and Cents Zero</t>
  </si>
  <si>
    <t>AB/IJ/GL/15/0055</t>
  </si>
  <si>
    <t>Mrs. B.K.I.F.Shalika &amp; Mrs. B.K.I.F.Salama</t>
  </si>
  <si>
    <t>847283858V &amp; 898192229V</t>
  </si>
  <si>
    <t>No. 157/B, Yaddehimulla, Unawatuna, Galle.</t>
  </si>
  <si>
    <t>Mr. W.A.Anil</t>
  </si>
  <si>
    <t>762042762V</t>
  </si>
  <si>
    <t>KDH201-0073915</t>
  </si>
  <si>
    <t>1KD-2095648</t>
  </si>
  <si>
    <t>AB/IJ/OD/15/0030</t>
  </si>
  <si>
    <t>Mr. A.R.Hakeem</t>
  </si>
  <si>
    <t>74333152V</t>
  </si>
  <si>
    <t>No. 456/A, M.P Lane, Valaichenai-04.</t>
  </si>
  <si>
    <t>Mr. A.L.M.Aswar</t>
  </si>
  <si>
    <t>843570798V</t>
  </si>
  <si>
    <t>MA3EUA61S00688026</t>
  </si>
  <si>
    <t>F8DN5465404</t>
  </si>
  <si>
    <t>KW/2015/JULY/143</t>
  </si>
  <si>
    <t>Mrs. M.N.F.Rifka</t>
  </si>
  <si>
    <t>818210850V</t>
  </si>
  <si>
    <t>No. 279, Rihaans, Mangedara, Thulhiriya.</t>
  </si>
  <si>
    <t>MA3EUA61S00692099</t>
  </si>
  <si>
    <t>F8DN5470635</t>
  </si>
  <si>
    <t>ABL/LE/KUR/15/00192</t>
  </si>
  <si>
    <t>Mr. S.H.S.Saleem</t>
  </si>
  <si>
    <t>872771905V</t>
  </si>
  <si>
    <t>RockCity, No. 92, Perakumba Street, Kurunegala</t>
  </si>
  <si>
    <t>Mr. N.P.N.Muhammadu</t>
  </si>
  <si>
    <t>573463080V</t>
  </si>
  <si>
    <t>KDH201-0171154</t>
  </si>
  <si>
    <t>1KD-2535930</t>
  </si>
  <si>
    <t>Five Million Five Hundred  Thousand  and Cents Zero</t>
  </si>
  <si>
    <t>AB/IJ/MAIN/15/00052</t>
  </si>
  <si>
    <t>Mr. B.H.M.Hazeem</t>
  </si>
  <si>
    <t>721330915V</t>
  </si>
  <si>
    <t>No. 30/33A, De Silva Cross Rd, Kalubowila, Dehiwala.</t>
  </si>
  <si>
    <t>Mr. M.H.M.Husni</t>
  </si>
  <si>
    <t>843524184V</t>
  </si>
  <si>
    <t>MA3EUA61S00671719</t>
  </si>
  <si>
    <t>F8DN5449732</t>
  </si>
  <si>
    <t>One Million Two Hundred Thousand and Cents Zero</t>
  </si>
  <si>
    <t>AB/IJ/BR/15/0031</t>
  </si>
  <si>
    <t>Mr. U.L.Rifaideen</t>
  </si>
  <si>
    <t>813021161V</t>
  </si>
  <si>
    <t>No. 838, Girls School Rd, Eravur-03.</t>
  </si>
  <si>
    <t>Mr. M.H.M.Rasik &amp; Mr. V.M.Fasmir</t>
  </si>
  <si>
    <t>770451663V &amp; 862522117V</t>
  </si>
  <si>
    <t>Yamaha FZ</t>
  </si>
  <si>
    <t>ME1RG0727F0107123</t>
  </si>
  <si>
    <t>G3C8E0178657</t>
  </si>
  <si>
    <t>One Hundred Eighty Seven Thousand and Cents Zero</t>
  </si>
  <si>
    <t>AB/IJ/NEG/15/0056</t>
  </si>
  <si>
    <t>Mr. L.T.N.Perera &amp; Mr. M.M.D.P.Anton</t>
  </si>
  <si>
    <t>687330277V &amp; 630891280V</t>
  </si>
  <si>
    <t>No. 194/1 "Hemantha Deepasiripaya" Delpakadawara, Badalgama.</t>
  </si>
  <si>
    <t>Mr. L.T.B.Perera</t>
  </si>
  <si>
    <t>711440127V</t>
  </si>
  <si>
    <t>W G A N K Welanthi</t>
  </si>
  <si>
    <t>No. 97, Gunarathne Mw, 4th Kurana, Negombo.</t>
  </si>
  <si>
    <t>NISSAN TC-SK82VN-VANNETE</t>
  </si>
  <si>
    <t>NW PD - 4951</t>
  </si>
  <si>
    <t>F8-231662</t>
  </si>
  <si>
    <t>SK82VN-344773</t>
  </si>
  <si>
    <t>ABL/LE/HO/15/00984</t>
  </si>
  <si>
    <t>Mr. Abdul Wahab Ramseen</t>
  </si>
  <si>
    <t>621391399V</t>
  </si>
  <si>
    <t>No. 20, 8th Lane, Colombo-03.</t>
  </si>
  <si>
    <t>NAWALA TRUCK CENTER (PVT) LTD</t>
  </si>
  <si>
    <t>No. 75, Ward Place, Colombo-07.</t>
  </si>
  <si>
    <t>RU3-1075478</t>
  </si>
  <si>
    <t>LEB-H1-3875535</t>
  </si>
  <si>
    <t>AB/IJ/PT/15/00562</t>
  </si>
  <si>
    <t>Mr. M.I.S.Hameed</t>
  </si>
  <si>
    <t>781120464V</t>
  </si>
  <si>
    <t>No. B/5/1, N.H.S.Flat, 1st Division, Maradana, Colombo-10.</t>
  </si>
  <si>
    <t>Mr. M.T.A.Lebbe</t>
  </si>
  <si>
    <t>730934610V</t>
  </si>
  <si>
    <t>TOYOTA CBF-TRH200V</t>
  </si>
  <si>
    <t>TRH200-0147233</t>
  </si>
  <si>
    <t>1TR-1072984</t>
  </si>
  <si>
    <t>Two Million and Cents Zero</t>
  </si>
  <si>
    <t>AKU/LE/2015/076</t>
  </si>
  <si>
    <t>Mr. A G M Rafi</t>
  </si>
  <si>
    <t>802932480V</t>
  </si>
  <si>
    <t>No. 504/1, Matale Road, Dodangolla, Akurana.</t>
  </si>
  <si>
    <t>Mr. M A M Irfan</t>
  </si>
  <si>
    <t>842041171V</t>
  </si>
  <si>
    <t>Mr. N G S H S Mohamed</t>
  </si>
  <si>
    <t>No. 29B, Kahawatta, Ambatenna, Kandy.</t>
  </si>
  <si>
    <t>TOYOTA REGIUS ACE</t>
  </si>
  <si>
    <t>CP PH-9410</t>
  </si>
  <si>
    <t>KDH205-0042377</t>
  </si>
  <si>
    <t>2KD-1690696</t>
  </si>
  <si>
    <t>ABL/LE/HO/15/00982</t>
  </si>
  <si>
    <t>Mr. M S M Iflal</t>
  </si>
  <si>
    <t>922960186V</t>
  </si>
  <si>
    <t>No. 33, Thotawatta Road, Werawatta, Panadura.</t>
  </si>
  <si>
    <t>Mr. M N M Ruzan &amp; Mr. M S M Fahri</t>
  </si>
  <si>
    <t>701161700V &amp; 792820611V</t>
  </si>
  <si>
    <t>DA64V-816519</t>
  </si>
  <si>
    <t>K6A-9258432</t>
  </si>
  <si>
    <t>ABL/LE/HO/15/00986</t>
  </si>
  <si>
    <t>Mr. S A M Shiraj</t>
  </si>
  <si>
    <t>793111452V</t>
  </si>
  <si>
    <t>No. D/2/36, Maligawatta FTS, Colombo 10.</t>
  </si>
  <si>
    <t>Mr. M Y M Yasir</t>
  </si>
  <si>
    <t>842070210V</t>
  </si>
  <si>
    <t>Merians International (Pvt) Ltd</t>
  </si>
  <si>
    <t>No. 25E, Peramuna Mawatha, Eldeniya, Kadawatha.</t>
  </si>
  <si>
    <t>DA64V-571295</t>
  </si>
  <si>
    <t>K6A-9124756</t>
  </si>
  <si>
    <t>AB/IJ/MAIN/15/00054</t>
  </si>
  <si>
    <t>Mr. T S Jaldin</t>
  </si>
  <si>
    <t>692360257V</t>
  </si>
  <si>
    <t>No. I B 46 R, N H S, Raddolugama.</t>
  </si>
  <si>
    <t>Mr. S M Ikramdeen</t>
  </si>
  <si>
    <t>721151867V</t>
  </si>
  <si>
    <t>MA3ETDE1S00218050</t>
  </si>
  <si>
    <t>K10BN1866433</t>
  </si>
  <si>
    <t>MW/2015/AUGUST/151</t>
  </si>
  <si>
    <t>Mr. N P Thilakarathna</t>
  </si>
  <si>
    <t>641140104V</t>
  </si>
  <si>
    <t>Mahawatta, Lawke, Galathara.</t>
  </si>
  <si>
    <t>Mrs. H W D Jayathissa</t>
  </si>
  <si>
    <t>656240423V</t>
  </si>
  <si>
    <t>MA3EUA61S00677076</t>
  </si>
  <si>
    <t>F8DN5454263</t>
  </si>
  <si>
    <t>AB/LE/KUR/15/00190</t>
  </si>
  <si>
    <t>Mr. S A R Mohamed &amp; Mrs. M N F Risna</t>
  </si>
  <si>
    <t>823402643V &amp; 836341023V</t>
  </si>
  <si>
    <t>No. 231/A/1, Bulanawewa, Dewathuwa.</t>
  </si>
  <si>
    <t>MA3EUA61S00692105</t>
  </si>
  <si>
    <t>F8DN5470632</t>
  </si>
  <si>
    <t>AB/IJ/KW/15/00034</t>
  </si>
  <si>
    <t>Mr. B S Ramlan</t>
  </si>
  <si>
    <t>802072562V</t>
  </si>
  <si>
    <t>No. 81, BOP 649, Jayapura, Sungavila, Polonnaruwa.</t>
  </si>
  <si>
    <t>Mr. U M Firthows &amp; Mr. M M M Muneer</t>
  </si>
  <si>
    <t>801722920V &amp; 801871445V</t>
  </si>
  <si>
    <t>MD2A25BZ8FWD89898</t>
  </si>
  <si>
    <t>AZZWFD01325</t>
  </si>
  <si>
    <t>ABL/IJ/KLM/15/022</t>
  </si>
  <si>
    <t>Mr. S L Razak &amp; Mrs. B K Himsiya</t>
  </si>
  <si>
    <t>770180414V &amp; 795690115V</t>
  </si>
  <si>
    <t>No. 9/1, Kadat Karai Palli Road, Kalmunai 03.</t>
  </si>
  <si>
    <t>Mrs. B K F Firjan</t>
  </si>
  <si>
    <t>876100193V</t>
  </si>
  <si>
    <t>MA3ETDE1S00221573</t>
  </si>
  <si>
    <t>K10BN1868868</t>
  </si>
  <si>
    <t>AKU/LE/2015/078</t>
  </si>
  <si>
    <t>Mr. A C M Ilmi</t>
  </si>
  <si>
    <t>682330422V</t>
  </si>
  <si>
    <t>No. 18, Store Road, Kahatagasdigiliya.</t>
  </si>
  <si>
    <t>Mr. A Najeeb</t>
  </si>
  <si>
    <t>732441557V</t>
  </si>
  <si>
    <t>MA3EUA61S00691803</t>
  </si>
  <si>
    <t>F8DN5468444</t>
  </si>
  <si>
    <t>ABL/AKP/LE/2015/039</t>
  </si>
  <si>
    <t>Mr. A M Nazvi &amp; Mrs. U L R Begum</t>
  </si>
  <si>
    <t>780080442V &amp; 766621406V</t>
  </si>
  <si>
    <t>No. 38, Maliha Road, Malihaikadu, Karativu.</t>
  </si>
  <si>
    <t>Mr. M Z M Rizan &amp; Mr. M C A Gaffoor</t>
  </si>
  <si>
    <t>762880024V &amp; 671281349V</t>
  </si>
  <si>
    <t>MA3EUA61S00685564</t>
  </si>
  <si>
    <t>F8DN5463745</t>
  </si>
  <si>
    <t>AB/LE/KUR/15/00191</t>
  </si>
  <si>
    <t>MA3EUA61S00673069</t>
  </si>
  <si>
    <t>F8DN5450950</t>
  </si>
  <si>
    <t>AB/LEA/PUT/15/091</t>
  </si>
  <si>
    <t>Mr. H D Mohamed &amp; Mrs. J F Faheema</t>
  </si>
  <si>
    <t>790171497V &amp; 875112481V</t>
  </si>
  <si>
    <t>Muslim School Road, Kurinchipitiya.</t>
  </si>
  <si>
    <t>Mrs. M Z S Nabeesa</t>
  </si>
  <si>
    <t>748652817V</t>
  </si>
  <si>
    <t>MA3EUA61S00692575</t>
  </si>
  <si>
    <t>F8DN5469277</t>
  </si>
  <si>
    <t>AB/IJ/MAIN/15/00055</t>
  </si>
  <si>
    <t>Mrs. S F A Ishbin &amp; Mr. M I Neaz</t>
  </si>
  <si>
    <t>745353088V &amp; 671430581V</t>
  </si>
  <si>
    <t>No. 56/1A, Quarry Road, Dehiwala.</t>
  </si>
  <si>
    <t>Mr. A U Wijerathne</t>
  </si>
  <si>
    <t>No. 85, Siridhamma Mawatha, Colombo 10.</t>
  </si>
  <si>
    <t>TOYOTA DBA KGC10</t>
  </si>
  <si>
    <t>WP KO-0642</t>
  </si>
  <si>
    <t>KGC100164064</t>
  </si>
  <si>
    <t>1KR-0458814</t>
  </si>
  <si>
    <t>AB/IJ/NIN/15/009</t>
  </si>
  <si>
    <t>Mr. A Jiffry</t>
  </si>
  <si>
    <t>642682849V</t>
  </si>
  <si>
    <t>No. 750 A, Kalyana Road, Sainthamaruthu 17.</t>
  </si>
  <si>
    <t>612550980V</t>
  </si>
  <si>
    <t>GP5-1020296</t>
  </si>
  <si>
    <t>LEB-H1-1020322</t>
  </si>
  <si>
    <t>AB/IJ/PT/15/00560</t>
  </si>
  <si>
    <t>Mr. H M Rihan</t>
  </si>
  <si>
    <t>850532664V</t>
  </si>
  <si>
    <t>No. 420/4, St. Lazarus Road, Negombo.</t>
  </si>
  <si>
    <t>MA3EUA61S00691113</t>
  </si>
  <si>
    <t>F8DN5467761</t>
  </si>
  <si>
    <t>Mr. S M M Ihisham &amp; Mrs. M S F Farsana</t>
  </si>
  <si>
    <t>711590595V &amp; 797253022V</t>
  </si>
  <si>
    <t>No. 109/8, Udeni Watta, Pallapitiya, Kuliyapitiya.</t>
  </si>
  <si>
    <t>Mr. M S M Riyas</t>
  </si>
  <si>
    <t>770481562V</t>
  </si>
  <si>
    <t>Ishara Traders</t>
  </si>
  <si>
    <t>No. 447A, Union Place, Colombo 02.</t>
  </si>
  <si>
    <t>DA64V-839586</t>
  </si>
  <si>
    <t>K6A-9321352</t>
  </si>
  <si>
    <t>ABL/IJ/PET/15/00563</t>
  </si>
  <si>
    <t>Mr. A S R Ahamed</t>
  </si>
  <si>
    <t>830283447V</t>
  </si>
  <si>
    <t>No. 89/13, Illawatura, Gampola.</t>
  </si>
  <si>
    <t>Mr. M J A Sathar</t>
  </si>
  <si>
    <t>482182623V</t>
  </si>
  <si>
    <t>Diason Imports &amp; Exports</t>
  </si>
  <si>
    <t>No. 471/1A1, Makola South, Makola.</t>
  </si>
  <si>
    <t>HONDA INSIGHT DAA ZE2</t>
  </si>
  <si>
    <t>ZE2-1501613</t>
  </si>
  <si>
    <t>LDA-MF6-2401605</t>
  </si>
  <si>
    <t>AB/IJ/PT/15/00565</t>
  </si>
  <si>
    <t>Mr. A Parister</t>
  </si>
  <si>
    <t>692180062V</t>
  </si>
  <si>
    <t>No. 105/26, 5th Cross Street, Alwis Town, Wattala.</t>
  </si>
  <si>
    <t>Mr. M Y Meedin</t>
  </si>
  <si>
    <t>871703205V</t>
  </si>
  <si>
    <t>TOYOTA CBA TRJ 105W</t>
  </si>
  <si>
    <t>TRJ150-0059008</t>
  </si>
  <si>
    <t>2TR-1616227</t>
  </si>
  <si>
    <t>CM/BDL/2015/AUG/005</t>
  </si>
  <si>
    <t>Mr. P S U T Nissanka</t>
  </si>
  <si>
    <t>841500806V</t>
  </si>
  <si>
    <t>No. 257, 3rd Mile Post, Passara Road, Badulla.</t>
  </si>
  <si>
    <t>Mrs. N L K Galagodage &amp; Mr. D S L Weerasooriya</t>
  </si>
  <si>
    <t>855523663V &amp; 762532140V</t>
  </si>
  <si>
    <t>MA3EUA61S00637903</t>
  </si>
  <si>
    <t>F8DN5419879</t>
  </si>
  <si>
    <t>ABL/LE/HO/15/00992</t>
  </si>
  <si>
    <t>Mr. S H M Yoosuf</t>
  </si>
  <si>
    <t>811273783V</t>
  </si>
  <si>
    <t>No. 323/1B, Matara Road, Katugoda, Galle.</t>
  </si>
  <si>
    <t>Mr. S H M Yezlif</t>
  </si>
  <si>
    <t>862870697V</t>
  </si>
  <si>
    <t>Mr. K S M Zarook</t>
  </si>
  <si>
    <t>TOYOTA HARRIER JEEP</t>
  </si>
  <si>
    <t>WP HB-0786</t>
  </si>
  <si>
    <t>SXU10-0027859</t>
  </si>
  <si>
    <t>5S</t>
  </si>
  <si>
    <t>ABL/ST/IJ/14/026</t>
  </si>
  <si>
    <t>Mr. T M T I M Faleel</t>
  </si>
  <si>
    <t>931273205V</t>
  </si>
  <si>
    <t>No. 78/3, Darga Mawatha, Chilaw.</t>
  </si>
  <si>
    <t>MF1RG0717F0048087</t>
  </si>
  <si>
    <t>G3C8E0178387</t>
  </si>
  <si>
    <t>AB/LE/KUR/15/00193</t>
  </si>
  <si>
    <t>Mr. J M Nizar &amp; Mrs. N A Nihara</t>
  </si>
  <si>
    <t>673634176V &amp; 716732975V</t>
  </si>
  <si>
    <t>Thiththawelgala, Nikadalupotha.</t>
  </si>
  <si>
    <t>DA64V-530617</t>
  </si>
  <si>
    <t>K6A-8916928</t>
  </si>
  <si>
    <t>MW/2015/AUG/153</t>
  </si>
  <si>
    <t>Mrs. M S N Fahmiya &amp; Mr. A T M Shuaib</t>
  </si>
  <si>
    <t>768531412V &amp; 711313320V</t>
  </si>
  <si>
    <t>No. 203, Masjidhul Abrar, Uyanwatta, Dewanagala.</t>
  </si>
  <si>
    <t>Mr. A L M Riyas</t>
  </si>
  <si>
    <t>741520680V</t>
  </si>
  <si>
    <t>ME4KC192CE8013668</t>
  </si>
  <si>
    <t>KC19E80056179</t>
  </si>
  <si>
    <t>AB/IJ/KW/15/00035</t>
  </si>
  <si>
    <t>Mr. W M Anafi</t>
  </si>
  <si>
    <t>660014977V</t>
  </si>
  <si>
    <t>No. 29, Muslim Colony, Kaduruwela.</t>
  </si>
  <si>
    <t>Mr. M A Asubardina &amp; Mr. A L Junaideen</t>
  </si>
  <si>
    <t>713042587V &amp; 651720800V</t>
  </si>
  <si>
    <t>MA3EUA61S00672620</t>
  </si>
  <si>
    <t>F8DN5451559</t>
  </si>
  <si>
    <t>ABL/IJ/KLM/15/023</t>
  </si>
  <si>
    <t>No. 46, Pakkiyathus Salihath Road, Periyaneelavanai MD 1.</t>
  </si>
  <si>
    <t>Mr. M I U Rahman</t>
  </si>
  <si>
    <t>750070655V</t>
  </si>
  <si>
    <t>MAT445235FZR24880</t>
  </si>
  <si>
    <t>275IDI05FUYS50033</t>
  </si>
  <si>
    <t>ABL/LE/HO/15/00993</t>
  </si>
  <si>
    <t>Mr. K M C Kumara</t>
  </si>
  <si>
    <t>831582788V</t>
  </si>
  <si>
    <t>No. 105, Nawala Road, Nugegoda.</t>
  </si>
  <si>
    <t>Mr. L H M A M B Watareka</t>
  </si>
  <si>
    <t>853432547V</t>
  </si>
  <si>
    <t>All S Traders</t>
  </si>
  <si>
    <t>No. 301/B, High Level Road, Kirulapane, Colombo 05.</t>
  </si>
  <si>
    <t>TOYOTA COROLLA G</t>
  </si>
  <si>
    <t>NKE165-7119067</t>
  </si>
  <si>
    <t>1NZ-1LM-R301541</t>
  </si>
  <si>
    <t>Mr. M F Irfan</t>
  </si>
  <si>
    <t>863070325V</t>
  </si>
  <si>
    <t>No. 08, Esala Park Road, Obeysekarapura, Rajagiriya.</t>
  </si>
  <si>
    <t>Mr. M M Shiraj</t>
  </si>
  <si>
    <t>863340144V</t>
  </si>
  <si>
    <t>GP1-1120689</t>
  </si>
  <si>
    <t>LDA-MF6-5120720</t>
  </si>
  <si>
    <t>AB/IJ/PT/15/00566</t>
  </si>
  <si>
    <t>Mr. U A Cader</t>
  </si>
  <si>
    <t>821331307V</t>
  </si>
  <si>
    <t>No. 83, Kent Road, Colombo 09.</t>
  </si>
  <si>
    <t>Mr. M F M F Azam</t>
  </si>
  <si>
    <t>842753066V</t>
  </si>
  <si>
    <t>Xenex International Co.</t>
  </si>
  <si>
    <t>No. 14/2A, Sunandarama Road, Kalubowila. Dehiwela.</t>
  </si>
  <si>
    <t>MH44S-463924</t>
  </si>
  <si>
    <t>R06A-WA04A-A663581</t>
  </si>
  <si>
    <t>AB/IJ/EV/15/00032</t>
  </si>
  <si>
    <t>Mr. T S M Rafeek</t>
  </si>
  <si>
    <t>723280591X</t>
  </si>
  <si>
    <t>No. 24, Main Street, Eravur.</t>
  </si>
  <si>
    <t>Mr. M F M Farook &amp; Mr. V M Pasumeer</t>
  </si>
  <si>
    <t>753061177V &amp; 862522117V</t>
  </si>
  <si>
    <t>No. 26, Katugasthota Road, Kandy.</t>
  </si>
  <si>
    <t>MH44S-458038</t>
  </si>
  <si>
    <t>R06A-WA04A-A612488</t>
  </si>
  <si>
    <t>ABL/LE/HO/15/00988</t>
  </si>
  <si>
    <t>Commercial Safety (Pvt) Ltd</t>
  </si>
  <si>
    <t>PV 62224</t>
  </si>
  <si>
    <t>No. 26, Messenger Street, Colombo 12.</t>
  </si>
  <si>
    <t>Mr. M B M Faizal &amp; Mrs. H A Razak</t>
  </si>
  <si>
    <t>813151340V &amp; 866100179V</t>
  </si>
  <si>
    <t>Taheri Hardware</t>
  </si>
  <si>
    <t>No. 75, New Moor Street, Colombo 12.</t>
  </si>
  <si>
    <t>SUZUKI CARRY</t>
  </si>
  <si>
    <t>DA63T-809522</t>
  </si>
  <si>
    <t>K6A-9113156</t>
  </si>
  <si>
    <t>ABL/LE/HO/15/00987</t>
  </si>
  <si>
    <t>No. 123/6A, Sudarma Mawatha, Dehiwala.</t>
  </si>
  <si>
    <t>Mr. A K Fazal</t>
  </si>
  <si>
    <t>653040245V</t>
  </si>
  <si>
    <t>MA3EUA61S00693171</t>
  </si>
  <si>
    <t>F8DN5469659</t>
  </si>
  <si>
    <t>ABL/LE/HO/15/00991</t>
  </si>
  <si>
    <t>Mr. I Hussain</t>
  </si>
  <si>
    <t>830720324V</t>
  </si>
  <si>
    <t>No. 151/15C, Jaya Mawatha, Medamulla, Minuwangoda.</t>
  </si>
  <si>
    <t>Mr. M J M Rizvi</t>
  </si>
  <si>
    <t>773160740V</t>
  </si>
  <si>
    <t>GP5-3076399</t>
  </si>
  <si>
    <t>LEB-H1-3084339</t>
  </si>
  <si>
    <t>AB/IJ/GM/15/0115</t>
  </si>
  <si>
    <t>Mr. B M Hamsath</t>
  </si>
  <si>
    <t>730231695V</t>
  </si>
  <si>
    <t>No. 205, Ambagamuwa Road, Gampola.</t>
  </si>
  <si>
    <t>Mr. B M Faiz</t>
  </si>
  <si>
    <t>630321883V</t>
  </si>
  <si>
    <t>New Senkadagala Motor Traders</t>
  </si>
  <si>
    <t>No. 259/1A, Katugastota Road, Kandy.</t>
  </si>
  <si>
    <t>DA64V-468975</t>
  </si>
  <si>
    <t>K6A-8578167</t>
  </si>
  <si>
    <t>AB/AKP/LE/2015/038</t>
  </si>
  <si>
    <t>Mr. M M A Sufair</t>
  </si>
  <si>
    <t>810191163V</t>
  </si>
  <si>
    <t>No. 160A, Lucky Lane, Main Street, Maruthamunai 05.</t>
  </si>
  <si>
    <t>Mr. M H M H Rusthy</t>
  </si>
  <si>
    <t>861401022V</t>
  </si>
  <si>
    <t>MA3EUA61S00694553</t>
  </si>
  <si>
    <t>F8DN5470642</t>
  </si>
  <si>
    <t>AB/LEA/PUT/15/092</t>
  </si>
  <si>
    <t>Mr. M H M Anas</t>
  </si>
  <si>
    <t>740090372V</t>
  </si>
  <si>
    <t>No. 34/B, Kahataowita, Veyangoda.</t>
  </si>
  <si>
    <t>Mrs. M H F Nusra</t>
  </si>
  <si>
    <t>867940448V</t>
  </si>
  <si>
    <t>MA3EUA61S00688504</t>
  </si>
  <si>
    <t>F8DN5466941</t>
  </si>
  <si>
    <t>AB/AKP/LE/2015/037</t>
  </si>
  <si>
    <t>No. 22, Haji Road, Palamunai 04.</t>
  </si>
  <si>
    <t>Mr. M M A Sufair &amp; Mr. U Aswath</t>
  </si>
  <si>
    <t>810191163V &amp; 761880160V</t>
  </si>
  <si>
    <t>MA3EUA61S00680002</t>
  </si>
  <si>
    <t>F8DN5457228</t>
  </si>
  <si>
    <t>AB/LEA/PUT/15/093</t>
  </si>
  <si>
    <t>Mr. A R A Aazeer</t>
  </si>
  <si>
    <t>682031301V</t>
  </si>
  <si>
    <t>No. 55/7, 2nd Cross Street, Puttalam.</t>
  </si>
  <si>
    <t>Mrs. A K I Banu</t>
  </si>
  <si>
    <t>795260480V</t>
  </si>
  <si>
    <t>MA3EUA61S00704286</t>
  </si>
  <si>
    <t>F8DN5480247</t>
  </si>
  <si>
    <t>AB/IJ/MAIN/15/00056</t>
  </si>
  <si>
    <t>Mr. S A M Ali</t>
  </si>
  <si>
    <t>632441843V</t>
  </si>
  <si>
    <t>No. 23, Rajamawatha Road, Ratmalana.</t>
  </si>
  <si>
    <t>Mr. A A M Anas</t>
  </si>
  <si>
    <t>752610630V</t>
  </si>
  <si>
    <t>Tamco Auto Trading</t>
  </si>
  <si>
    <t>No. 176, Hospital Road, Kalubowila, Dehiwala.</t>
  </si>
  <si>
    <t>MH44S-451101</t>
  </si>
  <si>
    <t>R06A-WA04A-A558052</t>
  </si>
  <si>
    <t>AKU/LE/2015/079</t>
  </si>
  <si>
    <t>Mr. M Z R Mohamed</t>
  </si>
  <si>
    <t>792241875V</t>
  </si>
  <si>
    <t>No. 26/5, Kelamugahawatta, Akurana.</t>
  </si>
  <si>
    <t>Mr. S A M Fawmy</t>
  </si>
  <si>
    <t>773420092V</t>
  </si>
  <si>
    <t>GP5-3079241</t>
  </si>
  <si>
    <t>LEB-H1-3087476</t>
  </si>
  <si>
    <t>AB/AKP/LE/2015/040</t>
  </si>
  <si>
    <t>Mr. M A M Ishak &amp; Mrs. M N F Nazeela</t>
  </si>
  <si>
    <t>680611238V &amp; 797181390V</t>
  </si>
  <si>
    <t>No. 174A, Central Road, Addalaichenai 01.</t>
  </si>
  <si>
    <t>Mr. M S L M Nazeer &amp; Mr. M I Anees</t>
  </si>
  <si>
    <t>682741635V &amp; 813403129V</t>
  </si>
  <si>
    <t>MA3EUA61S00686240</t>
  </si>
  <si>
    <t>F8DN5464542</t>
  </si>
  <si>
    <t>ABL/LE/HO/15/00994</t>
  </si>
  <si>
    <t>Mr. Jabber Adil</t>
  </si>
  <si>
    <t>690305671V</t>
  </si>
  <si>
    <t>No. 809/34B, Negombo Road, Mabola, Wattala.</t>
  </si>
  <si>
    <t>Mr. A R M Rifnaz</t>
  </si>
  <si>
    <t>903303565V</t>
  </si>
  <si>
    <t>Car Connection</t>
  </si>
  <si>
    <t>No. 16, Dutugamunu Street, Pamankada, Kohuwala.</t>
  </si>
  <si>
    <t>SUZUKI DBA MA15S</t>
  </si>
  <si>
    <t>MA15S-821396</t>
  </si>
  <si>
    <t>K12B-1972614</t>
  </si>
  <si>
    <t>AB/IJ/KY/15/0081</t>
  </si>
  <si>
    <t>Mr. A M M Faleel</t>
  </si>
  <si>
    <t>751291329V</t>
  </si>
  <si>
    <t>No. 74/2/1, Kurunegala Road, Katugastota.</t>
  </si>
  <si>
    <t>Mr. U L M Jaindeen</t>
  </si>
  <si>
    <t>551420574V</t>
  </si>
  <si>
    <t>DA64V-530038</t>
  </si>
  <si>
    <t>K6A-8913495</t>
  </si>
  <si>
    <t>AB/IJ/EV/15/00030</t>
  </si>
  <si>
    <t>Rural Court Road, Eravur 06D.</t>
  </si>
  <si>
    <t>MD2A25BZ2FWB56812</t>
  </si>
  <si>
    <t>AZZWFB47855</t>
  </si>
  <si>
    <t>AB/IJ/DE/15/474</t>
  </si>
  <si>
    <t>Mr. A L M Uwais</t>
  </si>
  <si>
    <t>600414771V</t>
  </si>
  <si>
    <t>No. 520, 2nd Division, Maradana, Colombo 10.</t>
  </si>
  <si>
    <t>Mr. M U R Uwais &amp; Mr. M U M Waleed</t>
  </si>
  <si>
    <t>883100166V &amp; 951842575V</t>
  </si>
  <si>
    <t>TOYOTA DAA NKE 165</t>
  </si>
  <si>
    <t>NKE165-7115632</t>
  </si>
  <si>
    <t>1NZ-1LM-R295957</t>
  </si>
  <si>
    <t>ABL/LE/HO/15/00995</t>
  </si>
  <si>
    <t>Mr. M Y A Cader</t>
  </si>
  <si>
    <t>682460717V</t>
  </si>
  <si>
    <t>No. 113/01, Town Division, South Road, Akkaraipattu.</t>
  </si>
  <si>
    <t>Mr. M A Junajideen &amp; Mr. M A Jaleel</t>
  </si>
  <si>
    <t>680922284V &amp; 602962547V</t>
  </si>
  <si>
    <t>Star Links World Wide (Pvt) Ltd</t>
  </si>
  <si>
    <t>No. 85, Second Floor, Second Cross Street, Colombo 11.</t>
  </si>
  <si>
    <t>DA64V-843221</t>
  </si>
  <si>
    <t>K6A-9329347</t>
  </si>
  <si>
    <t>ABL/IJ/PET/15/00567</t>
  </si>
  <si>
    <t>Mr. M S Azeez</t>
  </si>
  <si>
    <t>733190744X</t>
  </si>
  <si>
    <t>No. 83/3, Kent Road, Dematagoda, Colombo 09.</t>
  </si>
  <si>
    <t>Mr. M S M Imtiyas</t>
  </si>
  <si>
    <t>932940531V</t>
  </si>
  <si>
    <t>MA3ETDE1S00218138</t>
  </si>
  <si>
    <t>K10BN1866447</t>
  </si>
  <si>
    <t>AB/IJ/NEG/15/0057</t>
  </si>
  <si>
    <t>Mr. L H M Nisthar</t>
  </si>
  <si>
    <t>751400985V</t>
  </si>
  <si>
    <t>No. 70/1, Jaya Mawatha, Poruthota, Kochchikade.</t>
  </si>
  <si>
    <t>Imran Enterprises</t>
  </si>
  <si>
    <t>No. 71/18, Jaya Mawatha, Poruthota, Kochchikade.</t>
  </si>
  <si>
    <t>SUZUKI STINGRAY DAA MH44S</t>
  </si>
  <si>
    <t>MH44S-468317</t>
  </si>
  <si>
    <t>R06A-WA04A-A693941</t>
  </si>
  <si>
    <t>MW/2015/JULY/147</t>
  </si>
  <si>
    <t>652140254V</t>
  </si>
  <si>
    <t>No. 20/1, Courts Road, Mawanella.</t>
  </si>
  <si>
    <t>MAT395010F2R10235</t>
  </si>
  <si>
    <t>51F63446364</t>
  </si>
  <si>
    <t>ABL/LE/HO/15/00990</t>
  </si>
  <si>
    <t>Mr. S M A Haneef</t>
  </si>
  <si>
    <t>910690566V</t>
  </si>
  <si>
    <t>No. 10/A, Rotunda Gardens, Colombo 03.</t>
  </si>
  <si>
    <t>Mr. S Mohamedali &amp; Mr. S A Mohamed</t>
  </si>
  <si>
    <t>660100822V &amp; 792261710V</t>
  </si>
  <si>
    <t>Mr. G R Z Perera</t>
  </si>
  <si>
    <t>No. 46, Galpitahaboda, Kadalana, Moratuwa.</t>
  </si>
  <si>
    <t>SUZUKI DBA ZC71S</t>
  </si>
  <si>
    <t>WP KU-8096</t>
  </si>
  <si>
    <t>ZC17S-567972</t>
  </si>
  <si>
    <t>K12B-1218440</t>
  </si>
  <si>
    <t>ABL/LE/HO/15/00997</t>
  </si>
  <si>
    <t>Mr. M J M Zaneek</t>
  </si>
  <si>
    <t>771753019V</t>
  </si>
  <si>
    <t>No. 333 1/2, Galle Road, Colombo 03.</t>
  </si>
  <si>
    <t>Mr. M N M S Irshad</t>
  </si>
  <si>
    <t>781390305V</t>
  </si>
  <si>
    <t>Mr. M S Marasinghe</t>
  </si>
  <si>
    <t>No. 184/A, Kesbewa Road, Boralesgamuwa.</t>
  </si>
  <si>
    <t>TRJ150-0058987</t>
  </si>
  <si>
    <t>2TR-1615168</t>
  </si>
  <si>
    <t>AB/IJ/DE/15/475</t>
  </si>
  <si>
    <t>Mr. M F Naufer</t>
  </si>
  <si>
    <t>911150379V</t>
  </si>
  <si>
    <t>No. 4/1, Somananda Road, Nedimala.</t>
  </si>
  <si>
    <t>Mr. Z A M Hisham &amp; Mr. M Z M Shiyam</t>
  </si>
  <si>
    <t>901922853V &amp; 793040741V</t>
  </si>
  <si>
    <t>Mr. M M D A A Jayasinghe</t>
  </si>
  <si>
    <t>No. 217/4, Galle Road, Ratmalana North, Mount Lavinia.</t>
  </si>
  <si>
    <t>PERODUA VIVA ELITE AMIEZT</t>
  </si>
  <si>
    <t>PERODUA</t>
  </si>
  <si>
    <t>WP KW-8449</t>
  </si>
  <si>
    <t>PM2L251S002220598</t>
  </si>
  <si>
    <t>L19B55C</t>
  </si>
  <si>
    <t>CM/BDL/2015/JAN/006</t>
  </si>
  <si>
    <t>No. 56A, Ishara Mahal, 11th Mile Post, Bakinigahawela, Bibile.</t>
  </si>
  <si>
    <t>Mr. N M A Fazal</t>
  </si>
  <si>
    <t>731050040V</t>
  </si>
  <si>
    <t>KDH201-0172893</t>
  </si>
  <si>
    <t>1KD-2541708</t>
  </si>
  <si>
    <t>AB/IJ/DE/15/473</t>
  </si>
  <si>
    <t>Fortress Developers (Pvt) Ltd</t>
  </si>
  <si>
    <t>PV77136</t>
  </si>
  <si>
    <t>No. 28, Galle Road, Dehiwela.</t>
  </si>
  <si>
    <t>Mr. M M H Muzafer &amp; Mr. A H H Muzafer</t>
  </si>
  <si>
    <t>590763144V &amp; 861382591V</t>
  </si>
  <si>
    <t>MH44S-463104</t>
  </si>
  <si>
    <t>R06A-WA04A-A658425</t>
  </si>
  <si>
    <t>AB/IJ/DE/15/479</t>
  </si>
  <si>
    <t>Mr. F H M Usama</t>
  </si>
  <si>
    <t>812710869V</t>
  </si>
  <si>
    <t>No. 26/4, Ranasinghe Mawatha, Kolonnawa.</t>
  </si>
  <si>
    <t>Mr. F H I Ahmed &amp; Mr. M F Haque</t>
  </si>
  <si>
    <t>843390587V &amp; 423502320V</t>
  </si>
  <si>
    <t>A M R Trading Company</t>
  </si>
  <si>
    <t>No. 121, Devanampiyatissa Mawatha, Colombo 10.</t>
  </si>
  <si>
    <t>MH44S-133396</t>
  </si>
  <si>
    <t>R06A-WA04A-A773894</t>
  </si>
  <si>
    <t>AB/IJ/GM/15/0117</t>
  </si>
  <si>
    <t>New Kandy Motors (Pvt) Ltd</t>
  </si>
  <si>
    <t>PV84023</t>
  </si>
  <si>
    <t>No. 118/A, Gampola Road, Godapola, Gelioya.</t>
  </si>
  <si>
    <t>Mr. M N M Faizer &amp; Mr. M N M Aroos</t>
  </si>
  <si>
    <t>780350113V &amp; 850640807V</t>
  </si>
  <si>
    <t>Ideal Motors</t>
  </si>
  <si>
    <t>MAHINDRA BMT PLUS MDI PS 2WD</t>
  </si>
  <si>
    <t>MA1ZT2GLKF2G54119</t>
  </si>
  <si>
    <t>GLF4G58790</t>
  </si>
  <si>
    <t>AB/IJ/GM/15/111</t>
  </si>
  <si>
    <t>Mr. M H M Rauf</t>
  </si>
  <si>
    <t>642850768V</t>
  </si>
  <si>
    <t>No. 16/5A, Babila Road, Kahatapitiya, Gampola.</t>
  </si>
  <si>
    <t>Mr. A S H Rahman</t>
  </si>
  <si>
    <t>663373544V</t>
  </si>
  <si>
    <t>MA3EUA61S00694074</t>
  </si>
  <si>
    <t>F8DN5472671</t>
  </si>
  <si>
    <t>AB/IJ/KUL/15/064</t>
  </si>
  <si>
    <t>Mrs. L V G U Hisam</t>
  </si>
  <si>
    <t>727334467V</t>
  </si>
  <si>
    <t>No. 597/2, Akbar Mawatha, Kotambapitiya, Hettipola.</t>
  </si>
  <si>
    <t>Mr. M S M Riswan</t>
  </si>
  <si>
    <t>853063932V</t>
  </si>
  <si>
    <t>Mirage Motors</t>
  </si>
  <si>
    <t>No. 233, Colombo Road, Wandurangala.</t>
  </si>
  <si>
    <t>DA64V-855822</t>
  </si>
  <si>
    <t>K6A-9359297</t>
  </si>
  <si>
    <t>AB/IJ/GM/15/113</t>
  </si>
  <si>
    <t>Mrs. R M Siddique &amp; Mr. M M M Nilam</t>
  </si>
  <si>
    <t>668053068V &amp; 592793148V</t>
  </si>
  <si>
    <t>No. 73, Nawalapitiya Road, Gampola.</t>
  </si>
  <si>
    <t>ABL/LE/HO/15/00976</t>
  </si>
  <si>
    <t>Mr. A J Siyan</t>
  </si>
  <si>
    <t>871981361V</t>
  </si>
  <si>
    <t>No. 153/1/1, Megoda Kolonnawa, Wellampitiya.</t>
  </si>
  <si>
    <t>Mr. M S M Shuaib &amp; Mr. S M Rizmi</t>
  </si>
  <si>
    <t>903610735V &amp; 880111264V</t>
  </si>
  <si>
    <t>MA3EUA61S00676401</t>
  </si>
  <si>
    <t>F8DN5453837</t>
  </si>
  <si>
    <t>AB/IJ/GL/15/00056</t>
  </si>
  <si>
    <t>Mr. S M M Amhar</t>
  </si>
  <si>
    <t>742761240V</t>
  </si>
  <si>
    <t>No. 25/3, Thakkiya Lane, Thalapitiya, Galle.</t>
  </si>
  <si>
    <t>Mr. M M Aflar &amp; Mr. M M Nafly</t>
  </si>
  <si>
    <t>781071919V &amp; 822800300V</t>
  </si>
  <si>
    <t>J N Auto Enterprises</t>
  </si>
  <si>
    <t>No. 25, Negambo Road, Uhumeeya, Kurunegala.</t>
  </si>
  <si>
    <t>NHP10-6365003</t>
  </si>
  <si>
    <t>1NZ-1LM-R243246</t>
  </si>
  <si>
    <t>AB/IJ/PT/15/00568</t>
  </si>
  <si>
    <t>Mr. M Z M Manazir</t>
  </si>
  <si>
    <t>792883729V</t>
  </si>
  <si>
    <t>No. 23/5, Kawdana Road, Dehiwala.</t>
  </si>
  <si>
    <t>Mr. M Z M Shiran</t>
  </si>
  <si>
    <t>732062297V</t>
  </si>
  <si>
    <t>DA17V-121923</t>
  </si>
  <si>
    <t>R06A-1707533</t>
  </si>
  <si>
    <t>MW/2015/AUG/158</t>
  </si>
  <si>
    <t>No. 69, Zahira Road, Mawanella.</t>
  </si>
  <si>
    <t>Mr. M M F Faris</t>
  </si>
  <si>
    <t>652770029V</t>
  </si>
  <si>
    <t>Shimo Holdings (Pvt) Ltd</t>
  </si>
  <si>
    <t>No. 160/2/2, New Kandy Road, Mawanella.</t>
  </si>
  <si>
    <t>GP1-1117068</t>
  </si>
  <si>
    <t>LDA-MF6-5117100</t>
  </si>
  <si>
    <t>AB/LE/KUR/15/00194</t>
  </si>
  <si>
    <t>Mr. M O Hidayathullah</t>
  </si>
  <si>
    <t>691863069X</t>
  </si>
  <si>
    <t>Thakkiya Road, Mallawapitiya, Kurunegala.</t>
  </si>
  <si>
    <t>Mr. S A Badurussaman</t>
  </si>
  <si>
    <t>722631269V</t>
  </si>
  <si>
    <t>KDH201-0171150</t>
  </si>
  <si>
    <t>1KD-2535963</t>
  </si>
  <si>
    <t>AB/LEA/PUT/15/094</t>
  </si>
  <si>
    <t>Mr. A H M Hafees</t>
  </si>
  <si>
    <t>651050090V</t>
  </si>
  <si>
    <t>No. 168, Hospital Road, Kottantivu, Mundel.</t>
  </si>
  <si>
    <t>MA3EUA61S00689692</t>
  </si>
  <si>
    <t>F8DN5465910</t>
  </si>
  <si>
    <t>ABL/LE/HO/15/01002</t>
  </si>
  <si>
    <t>Mr. M I Muinudeen</t>
  </si>
  <si>
    <t>773190470V</t>
  </si>
  <si>
    <t>No. 241, Mohideen Masjid Road, Maradana, Colombo 10.</t>
  </si>
  <si>
    <t>Mr. R M Muinudeen</t>
  </si>
  <si>
    <t>830760636V</t>
  </si>
  <si>
    <t>MH44S-464751</t>
  </si>
  <si>
    <t>R06A-WA04A-A669037</t>
  </si>
  <si>
    <t>AB/LEA/PUT/15/095</t>
  </si>
  <si>
    <t>Mr. H M M Sifan</t>
  </si>
  <si>
    <t>851050132V</t>
  </si>
  <si>
    <t>Kalpitiya Road, Thigali, Ettalai.</t>
  </si>
  <si>
    <t>Mr. A H M Thabidudeen</t>
  </si>
  <si>
    <t>532913926V</t>
  </si>
  <si>
    <t>Mr. A S R Mahir on behalf of F &amp; R Enterprises</t>
  </si>
  <si>
    <t>No. 748, Ethulkotte Road, Kotte.</t>
  </si>
  <si>
    <t>KDH201-0168189</t>
  </si>
  <si>
    <t>1KD-2523879</t>
  </si>
  <si>
    <t>AB/IJ/KY/15/0084</t>
  </si>
  <si>
    <t>Mr. M M Y Alibilal</t>
  </si>
  <si>
    <t>871571562V</t>
  </si>
  <si>
    <t>No. 24/1, Kurugoda Road, Akurana.</t>
  </si>
  <si>
    <t>NHP10-6067764</t>
  </si>
  <si>
    <t>1NZ-1LM-6376403</t>
  </si>
  <si>
    <t>AB/IJ/KT/15/00051</t>
  </si>
  <si>
    <t>Mr. M I M Faleel</t>
  </si>
  <si>
    <t>750862179V</t>
  </si>
  <si>
    <t>No. 42/6, M J M Road, New Kattankudy/South.</t>
  </si>
  <si>
    <t>761982974V</t>
  </si>
  <si>
    <t>MAT483149FYR09280</t>
  </si>
  <si>
    <t>475IDT24FUYS51808</t>
  </si>
  <si>
    <t>ABL/LE/HO/15/01003</t>
  </si>
  <si>
    <t>Mr. N M M Razik</t>
  </si>
  <si>
    <t>813520265V</t>
  </si>
  <si>
    <t>No. 166/26, Kolonnawa Road, Dematagoda, Colombo 09.</t>
  </si>
  <si>
    <t>Mr. M L M Rifkhan</t>
  </si>
  <si>
    <t>811990213X</t>
  </si>
  <si>
    <t>DA64V-801777</t>
  </si>
  <si>
    <t>K6A-7181397</t>
  </si>
  <si>
    <t>AKU/LE/2015/083</t>
  </si>
  <si>
    <t>Mr. S M M Mazahir</t>
  </si>
  <si>
    <t>671300610V</t>
  </si>
  <si>
    <t>No. 211, Dodangolla, Akurana.</t>
  </si>
  <si>
    <t>Mr. P G S M M Sajahan</t>
  </si>
  <si>
    <t>631380573V</t>
  </si>
  <si>
    <t>MH44S-106416</t>
  </si>
  <si>
    <t>R06A-WA04A-A579222</t>
  </si>
  <si>
    <t>KIN/IJA/2015/AUG/04</t>
  </si>
  <si>
    <t>Mr. M S M Waris &amp; Mrs. S Nusri</t>
  </si>
  <si>
    <t>791973988V &amp; 847590297V</t>
  </si>
  <si>
    <t>Sahul Hameed Road, Kuttikarachi, Kinniya 05.</t>
  </si>
  <si>
    <t>Mr. M H Mohamed &amp; Mr. M S Firthous</t>
  </si>
  <si>
    <t>793050747V &amp; 731980950V</t>
  </si>
  <si>
    <t>MA3EUA61S00704004</t>
  </si>
  <si>
    <t>F8DN5478537</t>
  </si>
  <si>
    <t>AB/IJ/NEG/15/0058</t>
  </si>
  <si>
    <t>Mr. M J M A Farook</t>
  </si>
  <si>
    <t>743281284V</t>
  </si>
  <si>
    <t>No. 477/2, Thakkiya Road, Daluwakotuwa, Kochchikade.</t>
  </si>
  <si>
    <t>Mr. M J M Riyas</t>
  </si>
  <si>
    <t>771150217V</t>
  </si>
  <si>
    <t>MH44S-461618</t>
  </si>
  <si>
    <t>R06A-WA04A-A647244</t>
  </si>
  <si>
    <t>AB/IJ/DE/15/480</t>
  </si>
  <si>
    <t>Mr. S H M Nijab</t>
  </si>
  <si>
    <t>492711470V</t>
  </si>
  <si>
    <t>Mr. M R Ramzi</t>
  </si>
  <si>
    <t>No. 118/1, Outer Circular Road, Rathnapura.</t>
  </si>
  <si>
    <t>TOYOTA CBA TRJ 150W PRADO</t>
  </si>
  <si>
    <t>SG KM-7079</t>
  </si>
  <si>
    <t>TRJ150-0011588</t>
  </si>
  <si>
    <t>2TR-0954491</t>
  </si>
  <si>
    <t>AB/LEA/PUT/15/096</t>
  </si>
  <si>
    <t>Mr. N M M N Hasan</t>
  </si>
  <si>
    <t>950720700V</t>
  </si>
  <si>
    <t>No. 57/26, Anuradapura Road, Puttalam.</t>
  </si>
  <si>
    <t>Mr. M B N Mohamed</t>
  </si>
  <si>
    <t>641064599V</t>
  </si>
  <si>
    <t>ME4JF396GF8010712</t>
  </si>
  <si>
    <t>JF39E81011952</t>
  </si>
  <si>
    <t>ABL/LE/HO/15/01001</t>
  </si>
  <si>
    <t>Mr. M J M Rizan</t>
  </si>
  <si>
    <t>723051681V</t>
  </si>
  <si>
    <t>No. 48A, Moor Road, Thotawatha, Panadura.</t>
  </si>
  <si>
    <t>Mrs. M F F Zuhriya</t>
  </si>
  <si>
    <t>707412208V</t>
  </si>
  <si>
    <t>United Motors Lanka PLC</t>
  </si>
  <si>
    <t>MITSUBISHI GG2WXDHHZR</t>
  </si>
  <si>
    <t>JMYXDGG2WFZ000113</t>
  </si>
  <si>
    <t>4B11 PS8977</t>
  </si>
  <si>
    <t>ABL/LE/HO/15/01004</t>
  </si>
  <si>
    <t>Mr. B V Amarasiri &amp; Mr. B V K Idupavidanage</t>
  </si>
  <si>
    <t>422660305V &amp; 862440501V</t>
  </si>
  <si>
    <t>No. 8/4, Katuwawala Road, Maharagama.</t>
  </si>
  <si>
    <t>Mrs. L A C Perera</t>
  </si>
  <si>
    <t>476561400V</t>
  </si>
  <si>
    <t>Lanka Auto Mart</t>
  </si>
  <si>
    <t>No. 148A, Dutugemunu Street, Kohuwala.</t>
  </si>
  <si>
    <t>MH44S-480648</t>
  </si>
  <si>
    <t>R06A-WA04A-A854244</t>
  </si>
  <si>
    <t>ABL/LE/HO/15/00996</t>
  </si>
  <si>
    <t>710121060V</t>
  </si>
  <si>
    <t>MA3EUA61S00669617</t>
  </si>
  <si>
    <t>F8DN5447833</t>
  </si>
  <si>
    <t>ABL/LE/HO/15/00985</t>
  </si>
  <si>
    <t>PV84265</t>
  </si>
  <si>
    <t>Mr. M Z M Zahran &amp; Mr. M R M Ruzaik</t>
  </si>
  <si>
    <t>862344219V &amp; 851533044V</t>
  </si>
  <si>
    <t>ISUZU BDG NPR85AN</t>
  </si>
  <si>
    <t>NPR85-7004902</t>
  </si>
  <si>
    <t>4JJ1-563303</t>
  </si>
  <si>
    <t>AB/IJ/MAIN/15/00057</t>
  </si>
  <si>
    <t>Mrs. K Kirubamoorthy &amp; Mr. K Iyampillai</t>
  </si>
  <si>
    <t>755184071V &amp; 662861960V</t>
  </si>
  <si>
    <t>Nachchimar Veethy, Thambalai, Atchuvely.</t>
  </si>
  <si>
    <t>Mr. M Atputharasa</t>
  </si>
  <si>
    <t>502623478V</t>
  </si>
  <si>
    <t>RU3-1075505</t>
  </si>
  <si>
    <t>LEB-H1-3875563</t>
  </si>
  <si>
    <t>AB/IJ/LDS/15/007</t>
  </si>
  <si>
    <t>Mr. M A M Ajeer</t>
  </si>
  <si>
    <t>592640449V</t>
  </si>
  <si>
    <t>No. 4/6D, Prathibimbarama Road, Kalubowila, Dehiwela.</t>
  </si>
  <si>
    <t>Mrs. J M Ajeer</t>
  </si>
  <si>
    <t>647681409V</t>
  </si>
  <si>
    <t>ME4JF396GF8013254</t>
  </si>
  <si>
    <t>JF39E81015334</t>
  </si>
  <si>
    <t>AB/IJ/DE/15/481</t>
  </si>
  <si>
    <t>Mr. S M Muzammil &amp; Mrs. F F Nazeem</t>
  </si>
  <si>
    <t>592010046V &amp; 718632340V</t>
  </si>
  <si>
    <t>No. 244/3, Hill Street, Dehiwala.</t>
  </si>
  <si>
    <t>Mr. M N M Fazil &amp; Mrs. F A M Nizamdeen</t>
  </si>
  <si>
    <t>783620138V &amp; 835880176V</t>
  </si>
  <si>
    <t>No. 64, S De S Jayasinghe Mawatha, Kohuwala.</t>
  </si>
  <si>
    <t>KDH201-0173350</t>
  </si>
  <si>
    <t>1KD-2542567</t>
  </si>
  <si>
    <t>ABL/LE/HO/15/01005</t>
  </si>
  <si>
    <t>Mr. M F M Anas</t>
  </si>
  <si>
    <t>741931230V</t>
  </si>
  <si>
    <t>No. 36/1, Pirivena Road, Ratmalana.</t>
  </si>
  <si>
    <t>Mr. M F M Fiyas</t>
  </si>
  <si>
    <t>713120316V</t>
  </si>
  <si>
    <t>GP5-3205428</t>
  </si>
  <si>
    <t>LEB-H1-4406639</t>
  </si>
  <si>
    <t>AB/LEA/PUT/15/097</t>
  </si>
  <si>
    <t>843260608V</t>
  </si>
  <si>
    <t>Azhar Nagar, Sembatte, Madurankuliya.</t>
  </si>
  <si>
    <t>MA3EUA61S00718242</t>
  </si>
  <si>
    <t>F8DN5494926</t>
  </si>
  <si>
    <t>AB/IJ/KY/15/0083</t>
  </si>
  <si>
    <t>Mr. M Saleemdeen</t>
  </si>
  <si>
    <t>573251628V</t>
  </si>
  <si>
    <t>No. 119A, Katugastota Road, Madawala.</t>
  </si>
  <si>
    <t>Mrs. A L F Mufeeda</t>
  </si>
  <si>
    <t>626631711X</t>
  </si>
  <si>
    <t>MA3EUA61S00677193</t>
  </si>
  <si>
    <t>F8DN5454866</t>
  </si>
  <si>
    <t>AB/IJ/OD/15/00032</t>
  </si>
  <si>
    <t>Mr. A R M Nawfar</t>
  </si>
  <si>
    <t>722462092V</t>
  </si>
  <si>
    <t>No. 106, Main Cross Road, Valaichenai 04.</t>
  </si>
  <si>
    <t>Mr. S M F Ameerkhan</t>
  </si>
  <si>
    <t>642661248X</t>
  </si>
  <si>
    <t>TRH200-0146088</t>
  </si>
  <si>
    <t>1TR-1066513</t>
  </si>
  <si>
    <t>AB/IJ/KT/15/00052</t>
  </si>
  <si>
    <t>No. 10, Seeni Alim Lane, Kattankudy 04.</t>
  </si>
  <si>
    <t>DA63T-761771</t>
  </si>
  <si>
    <t>K6A-8861584</t>
  </si>
  <si>
    <t>AB/IJ/KY/15/0085</t>
  </si>
  <si>
    <t>Mr. M S M Awmad</t>
  </si>
  <si>
    <t>900443064V</t>
  </si>
  <si>
    <t>No. 62/3C, Heerassagala Road, Kandy.</t>
  </si>
  <si>
    <t>Mr. M S M Saheed &amp; Mr. A R M Hakeel</t>
  </si>
  <si>
    <t>532221900V &amp; 732902228V</t>
  </si>
  <si>
    <t>DAIHATSU HI JET S201B</t>
  </si>
  <si>
    <t>S20P-0126319</t>
  </si>
  <si>
    <t>KF-G618520</t>
  </si>
  <si>
    <t>AB/IJ/OD/15/00033</t>
  </si>
  <si>
    <t>Mr. J H Fahim</t>
  </si>
  <si>
    <t>851830502V</t>
  </si>
  <si>
    <t>New Post Office Road, Oddamavadi 01.</t>
  </si>
  <si>
    <t>Mr. I M Niyas</t>
  </si>
  <si>
    <t>861542068V</t>
  </si>
  <si>
    <t>DA64V-905661</t>
  </si>
  <si>
    <t>K6A-9222980</t>
  </si>
  <si>
    <t>AB/IJ/KT/15/00053</t>
  </si>
  <si>
    <t>Dr. M I M Sabeer</t>
  </si>
  <si>
    <t>871802998V</t>
  </si>
  <si>
    <t>No. 7/1A, Mosque Road, Dehiwala.</t>
  </si>
  <si>
    <t>MH44S-463756</t>
  </si>
  <si>
    <t>R06A-WA04A-A662538</t>
  </si>
  <si>
    <t>ABL/ST/LE/15/031</t>
  </si>
  <si>
    <t>Mr. S M F Marikar</t>
  </si>
  <si>
    <t>783010526V</t>
  </si>
  <si>
    <t>No. 58/20C, Park Lane, Rajagiriya.</t>
  </si>
  <si>
    <t>Unimo Enterprises Ltd</t>
  </si>
  <si>
    <t>PERODUA AXIA</t>
  </si>
  <si>
    <t>PM2B200S003093850</t>
  </si>
  <si>
    <t>H45A81K</t>
  </si>
  <si>
    <t>AB/IJ/DE/15/485</t>
  </si>
  <si>
    <t>Mr. S M R Moulana</t>
  </si>
  <si>
    <t>772410409V</t>
  </si>
  <si>
    <t>No. 30, St. Sylvester Road, Mount Lavinia.</t>
  </si>
  <si>
    <t>Mr. S M J Moulana</t>
  </si>
  <si>
    <t>870021585V</t>
  </si>
  <si>
    <t>TRH200-0160978</t>
  </si>
  <si>
    <t>1TR-1161664</t>
  </si>
  <si>
    <t>AB/IJ/PT/15/572</t>
  </si>
  <si>
    <t>Sanabil Holdings (Pvt) Ltd</t>
  </si>
  <si>
    <t>PV93594</t>
  </si>
  <si>
    <t>No. 15, Simith Street, Meeraniya Street, Colombo 12.</t>
  </si>
  <si>
    <t>Mr. M H Hussain &amp; Mr. C M Nazoordeen</t>
  </si>
  <si>
    <t>732250042V &amp; 752590028V</t>
  </si>
  <si>
    <t>Mr. M A M Riyas</t>
  </si>
  <si>
    <t>No. 71, Kurugoda, Akurana.</t>
  </si>
  <si>
    <t>NISSAN ADF SKF2VN</t>
  </si>
  <si>
    <t>CP PD-3566</t>
  </si>
  <si>
    <t>SKF2VN-200493</t>
  </si>
  <si>
    <t>RF-911005</t>
  </si>
  <si>
    <t>AB/IJ/GM/15/0119</t>
  </si>
  <si>
    <t>Mr. J M Hilmy</t>
  </si>
  <si>
    <t>683080900V</t>
  </si>
  <si>
    <t>No. 320/B, Muruthagahamula.</t>
  </si>
  <si>
    <t>Mr. A R Sirajudeen</t>
  </si>
  <si>
    <t>641540765V</t>
  </si>
  <si>
    <t>Osaka Traders (Pvt) Ltd</t>
  </si>
  <si>
    <t>No. 07, Kalugamuwa, Gelioya.</t>
  </si>
  <si>
    <t>DA64V-790512</t>
  </si>
  <si>
    <t>K6A-6184404</t>
  </si>
  <si>
    <t>AB/IJ/GM/15/0120</t>
  </si>
  <si>
    <t>Mr. M R M Imran &amp; Mr. M R M Irshad</t>
  </si>
  <si>
    <t>862360800V &amp; 801362982V</t>
  </si>
  <si>
    <t>No. 235, Ambagamuwa Road, Gampola.</t>
  </si>
  <si>
    <t>Mr. M R J M Inthisar</t>
  </si>
  <si>
    <t>742800288V</t>
  </si>
  <si>
    <t>KDH201-0103325</t>
  </si>
  <si>
    <t>1KD-2241344</t>
  </si>
  <si>
    <t>AB/IJ/NIN/15/010</t>
  </si>
  <si>
    <t>Mr. A M M Rahumathullah</t>
  </si>
  <si>
    <t>731130299V</t>
  </si>
  <si>
    <t>No. 133, Akbar Road, Maruthamunai 01.</t>
  </si>
  <si>
    <t>Mr. M T M Najath</t>
  </si>
  <si>
    <t>852840528V</t>
  </si>
  <si>
    <t>MALA351ALFM414867</t>
  </si>
  <si>
    <t>G3HAFM375262</t>
  </si>
  <si>
    <t>AB/IJ/DE/15/484</t>
  </si>
  <si>
    <t>Amja Travels (Pvt) Ltd</t>
  </si>
  <si>
    <t>PV9492</t>
  </si>
  <si>
    <t>No. K-G 1, Gunasinghepura, Dias Place, Colombo 12.</t>
  </si>
  <si>
    <t>Mr. H M Amjadeen</t>
  </si>
  <si>
    <t>703330401V</t>
  </si>
  <si>
    <t>Speed Mart (Pvt) Ltd</t>
  </si>
  <si>
    <t>No. 55B, Sunethradevi Road, Kohuwela.</t>
  </si>
  <si>
    <t>ZVW30-5598178</t>
  </si>
  <si>
    <t>2ZR-3JM-5695976</t>
  </si>
  <si>
    <t>AB/IJ/MAIN/15/00060</t>
  </si>
  <si>
    <t>Mr. H L Kumararathna</t>
  </si>
  <si>
    <t>643550660V</t>
  </si>
  <si>
    <t>No. 250/2, Gamini Mawatha, Ihala Karagahamuna, Kadawatha.</t>
  </si>
  <si>
    <t>Mr. W H S Silva</t>
  </si>
  <si>
    <t>873122560V</t>
  </si>
  <si>
    <t>MA3EUA61S00688154</t>
  </si>
  <si>
    <t>F8DN5465157</t>
  </si>
  <si>
    <t>AB/IJ/PT/15/00573</t>
  </si>
  <si>
    <t>Mr. R M Azeez</t>
  </si>
  <si>
    <t>681661220V</t>
  </si>
  <si>
    <t>No. 31, Princess Gate, Colombo 12.</t>
  </si>
  <si>
    <t>Mr. M M M Mumthas</t>
  </si>
  <si>
    <t>631640591V</t>
  </si>
  <si>
    <t>Izumi Auto (Pvt) Ltd</t>
  </si>
  <si>
    <t>No. 203A, Main Road, Attidiya, Dehiwala.</t>
  </si>
  <si>
    <t>NISSAN ZAA AZE0</t>
  </si>
  <si>
    <t>AZE0-111108</t>
  </si>
  <si>
    <t>EM57-061087A</t>
  </si>
  <si>
    <t>AB/IJ/BR/15/0122</t>
  </si>
  <si>
    <t>PV83047</t>
  </si>
  <si>
    <t>Mr. M R M Kiyas &amp; Mr. M R M Aroos</t>
  </si>
  <si>
    <t>840040356V &amp; 751150601V</t>
  </si>
  <si>
    <t>Mr. M M M Ayas</t>
  </si>
  <si>
    <t>No. 178, Watadeniya, Gampola.</t>
  </si>
  <si>
    <t>KDH201-0174217</t>
  </si>
  <si>
    <t>1KD-2545267</t>
  </si>
  <si>
    <t>AB/IJ/MAIN/15/00059</t>
  </si>
  <si>
    <t>Mr. S M Faizer &amp; Mrs. S H F Dilshana</t>
  </si>
  <si>
    <t>821821312V &amp; 868380683V</t>
  </si>
  <si>
    <t>No. 70/2, Masjid Road, Seenawattha, Aluthgama.</t>
  </si>
  <si>
    <t>Mr. S H M Jaleed &amp; Mrs. S H A Z Issath</t>
  </si>
  <si>
    <t>530683117X &amp; 887460221V</t>
  </si>
  <si>
    <t>Motor Asia Traders</t>
  </si>
  <si>
    <t>No. 746/2, Negombo Road, Mabola, Wattala.</t>
  </si>
  <si>
    <t>MH44S-465450</t>
  </si>
  <si>
    <t>R06A-WA04A-A673779</t>
  </si>
  <si>
    <t>AB/IJ/OD/15/00034</t>
  </si>
  <si>
    <t>Mr. M I M Basheer</t>
  </si>
  <si>
    <t>590203467V</t>
  </si>
  <si>
    <t>Najeem Manzil, K B Hajiyar Road, Oddamavadi 01.</t>
  </si>
  <si>
    <t>KDH201-0173740</t>
  </si>
  <si>
    <t>1KD-2543941</t>
  </si>
  <si>
    <t>AB/IJ/PT/15/00570</t>
  </si>
  <si>
    <t>Mr. M K M Kamil</t>
  </si>
  <si>
    <t>691341046V</t>
  </si>
  <si>
    <t>No. 133/23B, Gothami Road, Gothami Place, Colombo 08.</t>
  </si>
  <si>
    <t>Mrs. M K Fazeena</t>
  </si>
  <si>
    <t>708080934V</t>
  </si>
  <si>
    <t>Mr. B L L De Silva</t>
  </si>
  <si>
    <t>No. 60, Cotta Road, Borella, Colombo 08.</t>
  </si>
  <si>
    <t>MITSUBISHI V98WLYXZSR</t>
  </si>
  <si>
    <t>JMYLYV98WFJ001279</t>
  </si>
  <si>
    <t>4M41 UAN5913</t>
  </si>
  <si>
    <t>AB/IJ/KY/15/0087</t>
  </si>
  <si>
    <t>911810875V</t>
  </si>
  <si>
    <t>No. 108/3, Mahawatta, Madige, Galagedara.</t>
  </si>
  <si>
    <t>Mr. M R M Rasmy &amp; Mr. M L M Ramees</t>
  </si>
  <si>
    <t>831011173V &amp; 541090479V</t>
  </si>
  <si>
    <t>DA64V-565766</t>
  </si>
  <si>
    <t>K6A-9097220</t>
  </si>
  <si>
    <t>AB/IJ/GM/15/0116</t>
  </si>
  <si>
    <t>Hardy Enterprises (Pvt) Ltd</t>
  </si>
  <si>
    <t>PV89489</t>
  </si>
  <si>
    <t>No. 94, Meeraniya Street, Colombo 12.</t>
  </si>
  <si>
    <t>MD2A25BZ4FWE13128</t>
  </si>
  <si>
    <t>AZZWFE24455</t>
  </si>
  <si>
    <t>AB/IJ/OD/15/00035</t>
  </si>
  <si>
    <t>Mr. M A Salahudeen</t>
  </si>
  <si>
    <t>580394175V</t>
  </si>
  <si>
    <t>Sala Centre, M P C S Road, Semmenodai, Valaichenai.</t>
  </si>
  <si>
    <t>No. 73/20, Saranankara Place, Dehiwala.</t>
  </si>
  <si>
    <t>MH44S-478478</t>
  </si>
  <si>
    <t>R06A-WA04A-A808604</t>
  </si>
  <si>
    <t>AB/IJ/DE/15/488</t>
  </si>
  <si>
    <t>Mr. M F A Fazlan</t>
  </si>
  <si>
    <t>831450967V</t>
  </si>
  <si>
    <t>No. 449/1B, Modera, Moratuwa.</t>
  </si>
  <si>
    <t>Mr. M F A Farzan &amp; Mr. S H M Imraz</t>
  </si>
  <si>
    <t>782300318V &amp; 802504071V</t>
  </si>
  <si>
    <t>MA3EUA61S00688259</t>
  </si>
  <si>
    <t>F8DN5465181</t>
  </si>
  <si>
    <t>AB/IJ/DE/15/487</t>
  </si>
  <si>
    <t>Mr. M Z M Zuhair</t>
  </si>
  <si>
    <t>623500640V</t>
  </si>
  <si>
    <t>No. 71, Keyzer Street, Colombo 11.</t>
  </si>
  <si>
    <t>Mega Holdings (Pvt) Ltd</t>
  </si>
  <si>
    <t>KDH201-0169531</t>
  </si>
  <si>
    <t>1KD-2529289</t>
  </si>
  <si>
    <t>AB/IJ/PT/15/00574</t>
  </si>
  <si>
    <t>Mr. A A M Ismath</t>
  </si>
  <si>
    <t>791481384V</t>
  </si>
  <si>
    <t>No. 765/341, Bodirajah Mawatha, Maligawatta, Colombo 10.</t>
  </si>
  <si>
    <t>Mr. A R M Athick</t>
  </si>
  <si>
    <t>730440022V</t>
  </si>
  <si>
    <t>GP5-4202630</t>
  </si>
  <si>
    <t>LEB-H1-4512630</t>
  </si>
  <si>
    <t>AB/IJ/GM/15/0123</t>
  </si>
  <si>
    <t>Mr. M K Hatheem</t>
  </si>
  <si>
    <t>531903463X</t>
  </si>
  <si>
    <t>No. 20, Hill Street, Gampola.</t>
  </si>
  <si>
    <t>Mrs. M G I Fariya</t>
  </si>
  <si>
    <t>617583062V</t>
  </si>
  <si>
    <t>KDH201-0171122</t>
  </si>
  <si>
    <t>1KD-2535810</t>
  </si>
  <si>
    <t>ABL/ST/LE/15/030</t>
  </si>
  <si>
    <t>Mr. M I M Ifham</t>
  </si>
  <si>
    <t>853600695V</t>
  </si>
  <si>
    <t>No. 44, Parakrama Mawatha, Passara.</t>
  </si>
  <si>
    <t>Mr. P G C D Senevirathne</t>
  </si>
  <si>
    <t>No. A/7, Udagama Mahapallegama, Kegalle.</t>
  </si>
  <si>
    <t>HYUNDAI ACCENT GLSA</t>
  </si>
  <si>
    <t>SG HR-1279</t>
  </si>
  <si>
    <t>KMHCH41GR1U192264</t>
  </si>
  <si>
    <t>G4EBY 955559</t>
  </si>
  <si>
    <t>ABL/LE/HO/15/01008</t>
  </si>
  <si>
    <t>Mr. M S M Shifan</t>
  </si>
  <si>
    <t>893541535V</t>
  </si>
  <si>
    <t>Mosque Lane, Ambalanwatta, Attakalanpanna.</t>
  </si>
  <si>
    <t>Mr. M R M Rushdi</t>
  </si>
  <si>
    <t>922810036V</t>
  </si>
  <si>
    <t>MBLKC12ELFGB00925</t>
  </si>
  <si>
    <t>KC12EFFGB01699</t>
  </si>
  <si>
    <t>AB/LEA/PUT/15/098</t>
  </si>
  <si>
    <t>Mr. A M M Riyas</t>
  </si>
  <si>
    <t>753144307V</t>
  </si>
  <si>
    <t>Samagi Mawatha, Manbaussaalihaath Ladies Arabic College, Puttalam.</t>
  </si>
  <si>
    <t>Mr. A M Safrin</t>
  </si>
  <si>
    <t>No. 01, Kurunegala Road, Puttalam.</t>
  </si>
  <si>
    <t>MICRO REXTON 270XDI</t>
  </si>
  <si>
    <t>NW KL-0871</t>
  </si>
  <si>
    <t>KPTH0B1FS9P276888</t>
  </si>
  <si>
    <t>ABL/LE/HO/15/01011</t>
  </si>
  <si>
    <t>Kandy Hardware (Pvt) Ltd</t>
  </si>
  <si>
    <t>PV64286</t>
  </si>
  <si>
    <t>No. 359, D S Senanayake Vidiya, Kandy.</t>
  </si>
  <si>
    <t>Mr. J M Iqbal &amp; Mrs. S S M Iqbal</t>
  </si>
  <si>
    <t>640661283V &amp; 756590260V</t>
  </si>
  <si>
    <t>ISUZU NQR71L-21</t>
  </si>
  <si>
    <t>JAAN1R71LF7100215</t>
  </si>
  <si>
    <t>4HG1-372544</t>
  </si>
  <si>
    <t>AB/IJ/PT/15/00575</t>
  </si>
  <si>
    <t>Mr. M A Jumat</t>
  </si>
  <si>
    <t>811161640V</t>
  </si>
  <si>
    <t>No. 85/19, Henegedara Lane, Godigamuwa, Maharagama.</t>
  </si>
  <si>
    <t>MA3EUA61S00698100</t>
  </si>
  <si>
    <t>F8DN5467949</t>
  </si>
  <si>
    <t>AKU/LE/2015/086</t>
  </si>
  <si>
    <t>Mr. S M M Mohamed</t>
  </si>
  <si>
    <t>803115630V</t>
  </si>
  <si>
    <t>No. 280, Thelubugahawatta, Akurana.</t>
  </si>
  <si>
    <t>Mr. M M M Shifan &amp; Mr. M T M Manazeer</t>
  </si>
  <si>
    <t>872280634V &amp; 882441458V</t>
  </si>
  <si>
    <t>MH44S-465852</t>
  </si>
  <si>
    <t>R06A-WA04A-A676306</t>
  </si>
  <si>
    <t>ABL/LE/HO/15/01007</t>
  </si>
  <si>
    <t>Mr. T N Jaleel</t>
  </si>
  <si>
    <t>561442819V</t>
  </si>
  <si>
    <t>No. 44, Ketawallamulla Road, Dematagoda.</t>
  </si>
  <si>
    <t>Mr. J M Farshad</t>
  </si>
  <si>
    <t>891060980V</t>
  </si>
  <si>
    <t>ZWR80-0079678</t>
  </si>
  <si>
    <t>2ZR-5JM-1504170</t>
  </si>
  <si>
    <t>ABL/LE/HO/15/01013</t>
  </si>
  <si>
    <t>Mrs. A M F Ishama &amp; Mr. M J M Azeez</t>
  </si>
  <si>
    <t>856894223V &amp; 563520035V</t>
  </si>
  <si>
    <t>No. 5A, David Avenue, Maradana, Colombo 10.</t>
  </si>
  <si>
    <t>Mr. M H Hannan</t>
  </si>
  <si>
    <t>750450920V</t>
  </si>
  <si>
    <t>Mr. D N K Liyanage</t>
  </si>
  <si>
    <t>No. 142/2, Madinnagoda, Rajagiriya.</t>
  </si>
  <si>
    <t>NHP10-6052186</t>
  </si>
  <si>
    <t>1NZ-1LM-6314747</t>
  </si>
  <si>
    <t>ABL/KLM/IJ/15/026</t>
  </si>
  <si>
    <t>Mr. S J Ahamed &amp; Mrs. A F Farwin</t>
  </si>
  <si>
    <t>871391963V &amp; 868202505V</t>
  </si>
  <si>
    <t>No. 470B, Merza Road, Sainthamaruthu 03.</t>
  </si>
  <si>
    <t>Mr. A W Rinos</t>
  </si>
  <si>
    <t>852580909V</t>
  </si>
  <si>
    <t>MA3EUA61S00713884</t>
  </si>
  <si>
    <t>F8DN5487301</t>
  </si>
  <si>
    <t>AB/IJ/KT/15/00055</t>
  </si>
  <si>
    <t>Mr. N M M Anees</t>
  </si>
  <si>
    <t>840321568V</t>
  </si>
  <si>
    <t>No. 17, Mohideen Jumma Mosque Road, New Kattankudy 03.</t>
  </si>
  <si>
    <t>Mr. M I A Gafoor &amp; Mr. A G Ajwath</t>
  </si>
  <si>
    <t>590100714V &amp; 762480247V</t>
  </si>
  <si>
    <t>DA64V-520294</t>
  </si>
  <si>
    <t>K6A-8900265</t>
  </si>
  <si>
    <t>MW/2015/SEPT/162</t>
  </si>
  <si>
    <t>Mr. N N P Herath</t>
  </si>
  <si>
    <t>856822001V</t>
  </si>
  <si>
    <t>No. 37, Siyabalawa, Hemmathagama.</t>
  </si>
  <si>
    <t>MA3EUA61S00714055</t>
  </si>
  <si>
    <t>F8DN5490527</t>
  </si>
  <si>
    <t>MW/2015/AUG/161</t>
  </si>
  <si>
    <t>Mr. M S M Iqbal</t>
  </si>
  <si>
    <t>613393137V</t>
  </si>
  <si>
    <t>No. 358/4, Kandy Road, Mawanella.</t>
  </si>
  <si>
    <t>Mr. M S S Hassan</t>
  </si>
  <si>
    <t>No. 22, Mahawatta, Mawanella.</t>
  </si>
  <si>
    <t>MH44S-466798</t>
  </si>
  <si>
    <t>R06A-WA04A-A682303</t>
  </si>
  <si>
    <t>AB/IJ/NEG/15/0062</t>
  </si>
  <si>
    <t>Mr. M S M Arsath</t>
  </si>
  <si>
    <t>890281893V</t>
  </si>
  <si>
    <t>No. 51/A, Jumma Masjid Mawatha, Periyamulla, Negombo.</t>
  </si>
  <si>
    <t>Mr. M N M Manas</t>
  </si>
  <si>
    <t>812854372V</t>
  </si>
  <si>
    <t>MAT483148FYR10074</t>
  </si>
  <si>
    <t>475IDT24GUYS58923</t>
  </si>
  <si>
    <t>AB/IJ/NEG/15/0061</t>
  </si>
  <si>
    <t>Mrs. J T R Umma</t>
  </si>
  <si>
    <t>KDH201-0176272</t>
  </si>
  <si>
    <t>1KD-2550935</t>
  </si>
  <si>
    <t>AB/IJ/GL/15/00057</t>
  </si>
  <si>
    <t>L H D Imports (Pvt) Ltd</t>
  </si>
  <si>
    <t>PV105462</t>
  </si>
  <si>
    <t>No. 117, Beliatta Road, Dickwella.</t>
  </si>
  <si>
    <t>Mr. L F S Mohamed &amp; Mr. M N L Fouz</t>
  </si>
  <si>
    <t>803030707V &amp; 463501190V</t>
  </si>
  <si>
    <t>ISUZU NQR71K-21</t>
  </si>
  <si>
    <t>JAAN1R71KF7100219</t>
  </si>
  <si>
    <t>4HG1-404002</t>
  </si>
  <si>
    <t>JAAN1R71KF7100218</t>
  </si>
  <si>
    <t>4HG1-403338</t>
  </si>
  <si>
    <t>ASHOK LEYLAND TUSKER SUPER</t>
  </si>
  <si>
    <t>MB1A3KWC1FRXM1599</t>
  </si>
  <si>
    <t>FXHZ415255</t>
  </si>
  <si>
    <t>AKU/LE/2015/087</t>
  </si>
  <si>
    <t>Mr. A Sareek</t>
  </si>
  <si>
    <t>781831301V</t>
  </si>
  <si>
    <t>No. 399, Main Street, Ikkiri Gollewa, Wahamal Gollewa.</t>
  </si>
  <si>
    <t>DA64V-547788</t>
  </si>
  <si>
    <t>K6A-9007447</t>
  </si>
  <si>
    <t>AB/IJ/KY/15/0089</t>
  </si>
  <si>
    <t>Mr. K Omardeen</t>
  </si>
  <si>
    <t>740332503V</t>
  </si>
  <si>
    <t>No. 658 A, Balagolla, Kengalla.</t>
  </si>
  <si>
    <t>Mr. K M Hareed &amp; Mr. K M Jiyadh</t>
  </si>
  <si>
    <t>681192778V &amp; 782315226V</t>
  </si>
  <si>
    <t>MH44S-112982</t>
  </si>
  <si>
    <t>R06A-WA04A-A616940</t>
  </si>
  <si>
    <t>ABL/LE/HO/15/01006</t>
  </si>
  <si>
    <t>Mr. M N M Najah</t>
  </si>
  <si>
    <t>863592550V</t>
  </si>
  <si>
    <t>Kotiyadeniya, Ulapane.</t>
  </si>
  <si>
    <t>Mr. M A Mumthas</t>
  </si>
  <si>
    <t>872530568V</t>
  </si>
  <si>
    <t>MA3EZDE1S00169810</t>
  </si>
  <si>
    <t>K10BN7540569</t>
  </si>
  <si>
    <t>Mr. Z A M Rifan</t>
  </si>
  <si>
    <t>840011739V</t>
  </si>
  <si>
    <t>No. 500, Zam Zam Road, Maruthamunai.</t>
  </si>
  <si>
    <t>Mr. J M Ayas &amp; Mr. A S M Mubeen</t>
  </si>
  <si>
    <t>853481068V &amp; 721960048V</t>
  </si>
  <si>
    <t>MA3EUA61S00706921</t>
  </si>
  <si>
    <t>F8DN5482961</t>
  </si>
  <si>
    <t>AB/IJ/KY/15/0082</t>
  </si>
  <si>
    <t>Mr. G G R M Rafees</t>
  </si>
  <si>
    <t>811312290V</t>
  </si>
  <si>
    <t>No. 110/B, Palliyakotuwa, Ambatenna.</t>
  </si>
  <si>
    <t>Mr. G G G I M Nawshad</t>
  </si>
  <si>
    <t>561661880V</t>
  </si>
  <si>
    <t>MD2A25BZ3FWE97720</t>
  </si>
  <si>
    <t>AZZWFE37784</t>
  </si>
  <si>
    <t>AKU/LE/2015/088</t>
  </si>
  <si>
    <t>Mr. M M M Shiyan</t>
  </si>
  <si>
    <t>811421260V</t>
  </si>
  <si>
    <t>No. 297/C, Elkaduwa Eoad, Paragahawela, Ukuwela.</t>
  </si>
  <si>
    <t>DA64V-576638</t>
  </si>
  <si>
    <t>K6A-9150430</t>
  </si>
  <si>
    <t>AB/AKP/LE/2015/032</t>
  </si>
  <si>
    <t>Mr. J Anas</t>
  </si>
  <si>
    <t>712982152V</t>
  </si>
  <si>
    <t>No. 209, 2/3, Common Road, Akkaraipattu 03.</t>
  </si>
  <si>
    <t>Mr. A Aslam</t>
  </si>
  <si>
    <t>832310590V</t>
  </si>
  <si>
    <t>MALA351ALFM414946</t>
  </si>
  <si>
    <t>G3HAFM375455</t>
  </si>
  <si>
    <t>ABL/ST/LE/15/032</t>
  </si>
  <si>
    <t>Mr. A L M Rizan</t>
  </si>
  <si>
    <t>790260767V</t>
  </si>
  <si>
    <t>No. 376/1, P S Cross Road, Oddamavadi 02.</t>
  </si>
  <si>
    <t>TOYOTA AQUA G</t>
  </si>
  <si>
    <t>NHP10-6340867</t>
  </si>
  <si>
    <t>1NZ-1LM-7300775</t>
  </si>
  <si>
    <t>AB/IJ/KY/15/0086</t>
  </si>
  <si>
    <t>Mr. A M Hamza</t>
  </si>
  <si>
    <t>700981215V</t>
  </si>
  <si>
    <t>No. 42, Yahalatenna, Kandy.</t>
  </si>
  <si>
    <t>Mr. M M M Musthafa &amp; Mr. M F M Aslam</t>
  </si>
  <si>
    <t>740810472V &amp; 832120448V</t>
  </si>
  <si>
    <t>MA3EUA61S00703415</t>
  </si>
  <si>
    <t>F8DN5480530</t>
  </si>
  <si>
    <t>AB/IJ/PT/15/00577</t>
  </si>
  <si>
    <t>Mr. M A Azward</t>
  </si>
  <si>
    <t>900280149V</t>
  </si>
  <si>
    <t>No. 76, Maligawatha Road, Colombo 10.</t>
  </si>
  <si>
    <t>611942125V</t>
  </si>
  <si>
    <t>NHP10-2156260</t>
  </si>
  <si>
    <t>1NZ-1LM-6601556</t>
  </si>
  <si>
    <t>ABL/LE/HO/15/01014</t>
  </si>
  <si>
    <t>Mr. N S Nizari</t>
  </si>
  <si>
    <t>671140460V</t>
  </si>
  <si>
    <t>No. 121, Waidya Road, Dehiwala.</t>
  </si>
  <si>
    <t>Mr. R S Nizari</t>
  </si>
  <si>
    <t>810162570V</t>
  </si>
  <si>
    <t>DA64V-439301</t>
  </si>
  <si>
    <t>K6A-8402493</t>
  </si>
  <si>
    <t>ABL/LE/HO/15/01022</t>
  </si>
  <si>
    <t>Mr. M I A Nasurdeen</t>
  </si>
  <si>
    <t>562191364V</t>
  </si>
  <si>
    <t>No. 167/A, Muhandiram Road, Colombo 03.</t>
  </si>
  <si>
    <t>Mr. N M Nasurdeen</t>
  </si>
  <si>
    <t>921492570V</t>
  </si>
  <si>
    <t>Mahavithana Enterprises</t>
  </si>
  <si>
    <t>No. 536, Batagama South, Kandana.</t>
  </si>
  <si>
    <t>NKE165-7121669</t>
  </si>
  <si>
    <t>1NZ-1LM-R309674</t>
  </si>
  <si>
    <t>AB/IJ/PT/15/00576</t>
  </si>
  <si>
    <t>Mr. M M M Rizan</t>
  </si>
  <si>
    <t>922771170V</t>
  </si>
  <si>
    <t>No. 85 1/3, Sea Street, Colombo 11.</t>
  </si>
  <si>
    <t>Mr. S L M Mohideen</t>
  </si>
  <si>
    <t>482832601V</t>
  </si>
  <si>
    <t>NZT260-3157357</t>
  </si>
  <si>
    <t>1NZ-E866942</t>
  </si>
  <si>
    <t>AB/LE/PUT/15/099</t>
  </si>
  <si>
    <t>Mr. M A C M Asfaq</t>
  </si>
  <si>
    <t>892191999V</t>
  </si>
  <si>
    <t>Periyakudieruppu, Kalpitiya, Puttalam.</t>
  </si>
  <si>
    <t>Mr. M A C M Althaf</t>
  </si>
  <si>
    <t>861143570V</t>
  </si>
  <si>
    <t>MA3EUA61S00693659</t>
  </si>
  <si>
    <t>F8DN5472610</t>
  </si>
  <si>
    <t>ABL/LE/HO/15/01021</t>
  </si>
  <si>
    <t>No. 203/A, 10/1, Wennawaththa Road, Wellampitiya.</t>
  </si>
  <si>
    <t>Mr. M L A Ali</t>
  </si>
  <si>
    <t>DA17V-125764</t>
  </si>
  <si>
    <t>R06A-1717985</t>
  </si>
  <si>
    <t>AB/IJ/SM/15/00016</t>
  </si>
  <si>
    <t>Mr. A R A Haseem &amp; Mrs. M B V Begum</t>
  </si>
  <si>
    <t>843640664V &amp; 878140273V</t>
  </si>
  <si>
    <t>No. 208, Vanniyar Street, Nintavur 13.</t>
  </si>
  <si>
    <t>Mr. M M Z Ahamed</t>
  </si>
  <si>
    <t>793192886V</t>
  </si>
  <si>
    <t>Mr. W G L S Ariyarathna</t>
  </si>
  <si>
    <t>No. 313, Kodakanda, Galle.</t>
  </si>
  <si>
    <t>SG CAA-6856</t>
  </si>
  <si>
    <t>NZT260-3129928</t>
  </si>
  <si>
    <t>1NZ-E393406</t>
  </si>
  <si>
    <t>AB/IJ/GL/15/00059</t>
  </si>
  <si>
    <t>Mrs. K Y S Jayanthi &amp; Mr. W A D N Warnakulasooriya</t>
  </si>
  <si>
    <t>665460568V &amp; 690520621V</t>
  </si>
  <si>
    <t>No. 402 A/4, Kovila Watta, Dorape, Angulugaha.</t>
  </si>
  <si>
    <t>MA3EUA61S00701777</t>
  </si>
  <si>
    <t>F8DN5479399</t>
  </si>
  <si>
    <t>AB/IJ/MAIN/15/00061</t>
  </si>
  <si>
    <t>Mr. M A L M Rizkhan &amp; Mrs. F H A Latheef</t>
  </si>
  <si>
    <t>881831678V &amp; 487552607V</t>
  </si>
  <si>
    <t>No. F 15, St. Anthony's Mawatha, Colombo 03.</t>
  </si>
  <si>
    <t>MA3ETDE1S00194074</t>
  </si>
  <si>
    <t>K10BN1845833</t>
  </si>
  <si>
    <t>AB/IJ/EV/15/00034</t>
  </si>
  <si>
    <t>Mr. M H Fowsar &amp; Mrs. M M Sarifa</t>
  </si>
  <si>
    <t>780190558V &amp; 805593520V</t>
  </si>
  <si>
    <t>No. 71, S H Village, Meekakerny, Eravur.</t>
  </si>
  <si>
    <t>Mr. I A Siyam</t>
  </si>
  <si>
    <t>882531201V</t>
  </si>
  <si>
    <t>MA3EUA61S00648576</t>
  </si>
  <si>
    <t>F8DN5428803</t>
  </si>
  <si>
    <t>ABL/LE/HO/15/01016</t>
  </si>
  <si>
    <t>Mr. M A N A Alfassy</t>
  </si>
  <si>
    <t>771100511V</t>
  </si>
  <si>
    <t>No. 17/2, Keppetipola Mawatha, Kolonnawa.</t>
  </si>
  <si>
    <t>Mr. W C S Perera</t>
  </si>
  <si>
    <t>893364200V</t>
  </si>
  <si>
    <t>MA3EUA61S00699049</t>
  </si>
  <si>
    <t>F8DN5476900</t>
  </si>
  <si>
    <t>AB/IJ/NIN/15/012</t>
  </si>
  <si>
    <t>Mr. A H M Thasmeem</t>
  </si>
  <si>
    <t>810613084V</t>
  </si>
  <si>
    <t>No. 110, S M Road, Maruthamunai 01.</t>
  </si>
  <si>
    <t>YAMAHA FZ-16</t>
  </si>
  <si>
    <t>ME1RG0715F0043659</t>
  </si>
  <si>
    <t>G3C8E0157417</t>
  </si>
  <si>
    <t>ABL/LE/HO/15/01023</t>
  </si>
  <si>
    <t>Mr. T G P K Ranathunga</t>
  </si>
  <si>
    <t>810340894V</t>
  </si>
  <si>
    <t>No. 63/2, Pinnamandiya, Pandithaporuwa, Deiyandara, Matara.</t>
  </si>
  <si>
    <t>Mr. W P C P Weerawardana</t>
  </si>
  <si>
    <t>852561149V</t>
  </si>
  <si>
    <t>Tini Motors (Pvt) Ltd</t>
  </si>
  <si>
    <t>No. 17 A 3/1, Frazer Avenue, Dehiwela.</t>
  </si>
  <si>
    <t>DA64V-804580</t>
  </si>
  <si>
    <t>K6A-9230675</t>
  </si>
  <si>
    <t>ABL/LE/HO/15/01018</t>
  </si>
  <si>
    <t>Mr. B W M A Mahdoom</t>
  </si>
  <si>
    <t>871842396V</t>
  </si>
  <si>
    <t>No. 71, S M Road, Dharga Town.</t>
  </si>
  <si>
    <t>MH44S-461639</t>
  </si>
  <si>
    <t>R06A-WA04A-A647470</t>
  </si>
  <si>
    <t>ABL/LE/HO/15/01012</t>
  </si>
  <si>
    <t xml:space="preserve">Crescentco (Pvt) Ltd </t>
  </si>
  <si>
    <t>PV90244</t>
  </si>
  <si>
    <t xml:space="preserve">No. A2, Elvitigala Flats, Colombo 08. </t>
  </si>
  <si>
    <t xml:space="preserve">Mr. M I M Faiz  &amp; Mr. M A A Rasmy </t>
  </si>
  <si>
    <t>672911109V &amp;  692641175V</t>
  </si>
  <si>
    <t>Mr. M A A Rasmy</t>
  </si>
  <si>
    <t>No. 27, U E Perera Mawatha, Rajagiriya.</t>
  </si>
  <si>
    <t>TRJ150-0059232</t>
  </si>
  <si>
    <t>2TR-1622597</t>
  </si>
  <si>
    <t>ABL/LE/HO/15/01017</t>
  </si>
  <si>
    <t>Mr. M L M Arthif</t>
  </si>
  <si>
    <t>922131830V</t>
  </si>
  <si>
    <t>No. 26, Kurrundu Watta, Mosque Lane, Nawala, Rajagiriya.</t>
  </si>
  <si>
    <t>Mr. L K G A M Lafeer</t>
  </si>
  <si>
    <t>562721991V</t>
  </si>
  <si>
    <t>MD2A76AZ2FWE40112</t>
  </si>
  <si>
    <t>PFZWFE45617</t>
  </si>
  <si>
    <t>Mr. M K M Mahafool</t>
  </si>
  <si>
    <t>571001730V</t>
  </si>
  <si>
    <t>No. 70, College Road, Madige, Galagedara.</t>
  </si>
  <si>
    <t>593583600V</t>
  </si>
  <si>
    <t>DA64V-871526</t>
  </si>
  <si>
    <t>K6A-9393276</t>
  </si>
  <si>
    <t>ABL/LE/HO/15/01027</t>
  </si>
  <si>
    <t>Mr. M S Mausoom</t>
  </si>
  <si>
    <t>841280474V</t>
  </si>
  <si>
    <t>No. 40/2A, Hill Street, Dehiwala.</t>
  </si>
  <si>
    <t>Colombo Trading Company</t>
  </si>
  <si>
    <t>No. 228, Main Street, Matale.</t>
  </si>
  <si>
    <t>MH44S-479520</t>
  </si>
  <si>
    <t>R06A-WA04A-A830021</t>
  </si>
  <si>
    <t>CM/BDL/2015/SEP/001</t>
  </si>
  <si>
    <t>Mr. B M Mahthy</t>
  </si>
  <si>
    <t>783661608V</t>
  </si>
  <si>
    <t>No. 205/28, Wennawatta Road, Wellampitiya.</t>
  </si>
  <si>
    <t>HONDA FIT (S)</t>
  </si>
  <si>
    <t>GP5-3085412</t>
  </si>
  <si>
    <t>LEB-H1-3094250</t>
  </si>
  <si>
    <t>ABL/KAL/BBU/IJ/0018</t>
  </si>
  <si>
    <t>Mr. A R M Shafee</t>
  </si>
  <si>
    <t>691090418V</t>
  </si>
  <si>
    <t>No. 467, Mashoor Moulana Road, Maruthamunai.</t>
  </si>
  <si>
    <t>Auto Centre</t>
  </si>
  <si>
    <t>No. 56, Kandy Road, Warakamura, Ukkuwela.</t>
  </si>
  <si>
    <t>GP5-3042001</t>
  </si>
  <si>
    <t>LEB-H1-3042171</t>
  </si>
  <si>
    <t>AB/IJ/DE/15/491</t>
  </si>
  <si>
    <t>Mrs. F Muzammil &amp; Mr. M U A Rahman</t>
  </si>
  <si>
    <t>903084405V &amp; 840942929V</t>
  </si>
  <si>
    <t>No. 26/4, First Lane, Allen Avenue, Dehiwala.</t>
  </si>
  <si>
    <t>Mr. M M Muzammil &amp; Mr. J F M Riyas</t>
  </si>
  <si>
    <t>863631815V &amp; 781152978V</t>
  </si>
  <si>
    <t>No. 107/1, Hospital Road, Kalubowila, Dehiwala.</t>
  </si>
  <si>
    <t>MH44S-469780</t>
  </si>
  <si>
    <t>R06A-WA04A-A705891</t>
  </si>
  <si>
    <t>AB/IJ/KY/15/0092</t>
  </si>
  <si>
    <t>852260734V</t>
  </si>
  <si>
    <t>No. 175/2, Dodangolla Road, Akurana.</t>
  </si>
  <si>
    <t>Mr. M A M Rislan</t>
  </si>
  <si>
    <t>770801141V</t>
  </si>
  <si>
    <t>Ruby Holdings (Pvt) Ltd</t>
  </si>
  <si>
    <t>No. 54, S De S Jayasinghe Mawatha, Kohuwela, Nugegoda.</t>
  </si>
  <si>
    <t>MH44S-463654</t>
  </si>
  <si>
    <t>R06A-WA04A-A661935</t>
  </si>
  <si>
    <t>Mr. A H M Hazeem &amp; Mr. M L M Hasan</t>
  </si>
  <si>
    <t>763391027V &amp; 483021828V</t>
  </si>
  <si>
    <t>No. 07, Charliment Road, Colombo 06.</t>
  </si>
  <si>
    <t>Mr. M F M Rilwan</t>
  </si>
  <si>
    <t>773133220V</t>
  </si>
  <si>
    <t>Vinay Cars (Pvt) Ltd</t>
  </si>
  <si>
    <t>No. 15, Ruwan Mawatha, Colombo 05.</t>
  </si>
  <si>
    <t>LEXUS NX300H SPORT</t>
  </si>
  <si>
    <t>JTJBJRBZ902005981</t>
  </si>
  <si>
    <t>2AR-1183677</t>
  </si>
  <si>
    <t>ABL/LE/HO/15/01026</t>
  </si>
  <si>
    <t>Mr. A M M Akar</t>
  </si>
  <si>
    <t>952293710V</t>
  </si>
  <si>
    <t>No. 213, Rambuk Ela, Vilangama, Kandy.</t>
  </si>
  <si>
    <t>Mr. M N M Nislan</t>
  </si>
  <si>
    <t>800111188V</t>
  </si>
  <si>
    <t>Land Mark</t>
  </si>
  <si>
    <t>No. 175/1/10, 1st Floor, Second Cross Street, Colombo 11.</t>
  </si>
  <si>
    <t>NHP10-6381990</t>
  </si>
  <si>
    <t>1NZ-1LM-7449692</t>
  </si>
  <si>
    <t>AB/LE/KUR/15/00195</t>
  </si>
  <si>
    <t>Mr. M Z M Faiz</t>
  </si>
  <si>
    <t>580512399V</t>
  </si>
  <si>
    <t>No. 69, Kurunegala Road, Galgamuwa.</t>
  </si>
  <si>
    <t>Mr. M F M Fasmeer</t>
  </si>
  <si>
    <t>Aluthherathgama, Galgamuwa.</t>
  </si>
  <si>
    <t>ISUZU PKG NPR75N ELF</t>
  </si>
  <si>
    <t>WP LK-4917</t>
  </si>
  <si>
    <t>NPR75-7003878</t>
  </si>
  <si>
    <t>4HK1-700512</t>
  </si>
  <si>
    <t>AB/IJ/MAIN/15/00063</t>
  </si>
  <si>
    <t>Ms. A A F Safra</t>
  </si>
  <si>
    <t>888163972V</t>
  </si>
  <si>
    <t>No. 29/2B, Peries Road, Mount Lavinia.</t>
  </si>
  <si>
    <t>PM2B200S003093554</t>
  </si>
  <si>
    <t>H45A58N</t>
  </si>
  <si>
    <t>AB/IJ/GM/15/0102</t>
  </si>
  <si>
    <t>801937216V</t>
  </si>
  <si>
    <t>No. 134, Ambagamuwa Road, Gampola.</t>
  </si>
  <si>
    <t>Mr. M I M Farook</t>
  </si>
  <si>
    <t>511962412V</t>
  </si>
  <si>
    <t>Mr. M Anandharajah</t>
  </si>
  <si>
    <t>Batticaloa National College of Education, Thalankudah, Batticaloa.</t>
  </si>
  <si>
    <t>TRJ150-0060462</t>
  </si>
  <si>
    <t>2TR-1648189</t>
  </si>
  <si>
    <t>AB/IJ/NEG/15/0063</t>
  </si>
  <si>
    <t>Mr. M N F Rahuman</t>
  </si>
  <si>
    <t>693590965V</t>
  </si>
  <si>
    <t>No. 31/3A, Colombo Road, Negombo.</t>
  </si>
  <si>
    <t>Mr. S M M K Marikkar</t>
  </si>
  <si>
    <t>702180210V</t>
  </si>
  <si>
    <t>MBX0000DFTG123501</t>
  </si>
  <si>
    <t>R5G2667364</t>
  </si>
  <si>
    <t>AB/IJ/GL/15/00061</t>
  </si>
  <si>
    <t>Mr. S H M Safwan</t>
  </si>
  <si>
    <t>873220589V</t>
  </si>
  <si>
    <t>No. 73/2, Richmond Hill Road, Kaluwella, Galle.</t>
  </si>
  <si>
    <t>Mr. M S S Hamid &amp; Mr. Z F M Fawazir</t>
  </si>
  <si>
    <t>491420430V &amp; 850731497V</t>
  </si>
  <si>
    <t>MH44S-110226</t>
  </si>
  <si>
    <t>R06A-WA04A-A604995</t>
  </si>
  <si>
    <t>ABL/LE/HO/15/01025</t>
  </si>
  <si>
    <t>Mr. M S M Hafiz</t>
  </si>
  <si>
    <t>693213509V</t>
  </si>
  <si>
    <t>No. 195/3, Sri Saranankara Road, Kalubowila, Dehiwala.</t>
  </si>
  <si>
    <t>Mrs. M N F Riyasa</t>
  </si>
  <si>
    <t>776753645V</t>
  </si>
  <si>
    <t>RANGE ROVER SPORT HSE</t>
  </si>
  <si>
    <t>RANGE ROVER</t>
  </si>
  <si>
    <t>SALLSAAD3AA261924</t>
  </si>
  <si>
    <t>10071920362508PN</t>
  </si>
  <si>
    <t>ABL/LE/HO/15/01028</t>
  </si>
  <si>
    <t>Mrs. R T Siriwardana &amp; Dr. P R Siriwardana</t>
  </si>
  <si>
    <t>907393399V &amp; 562790535V</t>
  </si>
  <si>
    <t>No. 11/A, Kottawa Road, Miriswaththa, Piliyandala.</t>
  </si>
  <si>
    <t>Laksan Mizutani Enterprises (Pvt) Ltd</t>
  </si>
  <si>
    <t>No. 193 D, Werahera, Boralesgamuwa.</t>
  </si>
  <si>
    <t>RU3-1106765</t>
  </si>
  <si>
    <t>LEB-H1-5056778</t>
  </si>
  <si>
    <t>ABL/LE/HO/15/01024</t>
  </si>
  <si>
    <t>Mr. M S Nayeem</t>
  </si>
  <si>
    <t>702461324V</t>
  </si>
  <si>
    <t>No. 351/4/3, Galle Road, Colombo 06.</t>
  </si>
  <si>
    <t>Mr. M I M Fazlan</t>
  </si>
  <si>
    <t xml:space="preserve">751750544V </t>
  </si>
  <si>
    <t>Thaf International</t>
  </si>
  <si>
    <t>No. 38/1, N H Mawatha, China Fort, Beruwala.</t>
  </si>
  <si>
    <t>LEXUS RX400 H CVT</t>
  </si>
  <si>
    <t>WP KU-1600</t>
  </si>
  <si>
    <t>JTJHW31U002053707</t>
  </si>
  <si>
    <t>3MZ0600586</t>
  </si>
  <si>
    <t>AB/IJ/DE/15/492</t>
  </si>
  <si>
    <t>Mr. M S Farook</t>
  </si>
  <si>
    <t>792612563X</t>
  </si>
  <si>
    <t>No. 23 1/6, Sagara Road, Colombo 04.</t>
  </si>
  <si>
    <t>503022490V</t>
  </si>
  <si>
    <t>DA64V-837301</t>
  </si>
  <si>
    <t>K6A-9315672</t>
  </si>
  <si>
    <t>AB/IJ/SM/15/00017</t>
  </si>
  <si>
    <t>Mr. M S A Azeez</t>
  </si>
  <si>
    <t>720413108V</t>
  </si>
  <si>
    <t>No. 186B, Hajiyar Lane, Sammanthurai 07.</t>
  </si>
  <si>
    <t>Mr. M S M Rizwan &amp; Mr. M F Riyas</t>
  </si>
  <si>
    <t>830142665V &amp; 782102427V</t>
  </si>
  <si>
    <t>BAJA RE 4S AUTORICKSHAW</t>
  </si>
  <si>
    <t>MD2A25BZ8FWE18994</t>
  </si>
  <si>
    <t>AZZWFE45379</t>
  </si>
  <si>
    <t>AB/IJ/PT/15/00582</t>
  </si>
  <si>
    <t>Mr. M I M Safeek</t>
  </si>
  <si>
    <t>660620257V</t>
  </si>
  <si>
    <t>No. 125, Awwal Zaviya Lane, Colombo 14.</t>
  </si>
  <si>
    <t>Mr. A C Rameez</t>
  </si>
  <si>
    <t>763561186V</t>
  </si>
  <si>
    <t>M R M Trade Lanka</t>
  </si>
  <si>
    <t>No. 327, Waragahinna, Akurana.</t>
  </si>
  <si>
    <t>KDH201-0175701</t>
  </si>
  <si>
    <t>1KD-2549430</t>
  </si>
  <si>
    <t>KIN/IJA/2015/SEP/03</t>
  </si>
  <si>
    <t>Mr. M N M S Sajith</t>
  </si>
  <si>
    <t>853171514V</t>
  </si>
  <si>
    <t>No. 22, Mathaniya Arabic College Road, Thoppur 03.</t>
  </si>
  <si>
    <t>Mr. S L M Ismail &amp; Mr. M W M Fairoos</t>
  </si>
  <si>
    <t>640153202V &amp; 840851958V</t>
  </si>
  <si>
    <t>MA3EUA61S00704190</t>
  </si>
  <si>
    <t>F8DN5482282</t>
  </si>
  <si>
    <t>A S T Lane, P K Road, Eravur 03.</t>
  </si>
  <si>
    <t>MA3EUA61S00704791</t>
  </si>
  <si>
    <t>F8DN5480166</t>
  </si>
  <si>
    <t>BBD/2015/DINAL/07/03</t>
  </si>
  <si>
    <t>MITSUBISHI MONTERO GLX</t>
  </si>
  <si>
    <t>WP KJ-6800</t>
  </si>
  <si>
    <t>JMYLRV93W7J000474</t>
  </si>
  <si>
    <t>6G72TA8629</t>
  </si>
  <si>
    <t>ABL/LE/HO/15/01032</t>
  </si>
  <si>
    <t>Mr. M.B.M.Zakir</t>
  </si>
  <si>
    <t>871761043V</t>
  </si>
  <si>
    <t>No. 07, Park Road, Park Avenue, Colombo-05.</t>
  </si>
  <si>
    <t>Mr. J.A.M.Basheer</t>
  </si>
  <si>
    <t>573631307V</t>
  </si>
  <si>
    <t>M T IDROOS</t>
  </si>
  <si>
    <t>No. 55, Sri Saranankara Rd, Kalubowila, Dehiwala.</t>
  </si>
  <si>
    <t>MITSUBISHI OUTLANDER PHEV</t>
  </si>
  <si>
    <t>WP KY - 9551</t>
  </si>
  <si>
    <t>GG2W-0001172</t>
  </si>
  <si>
    <t>4B11-S61-Y61-LD3740</t>
  </si>
  <si>
    <t>ABL/LE/HO/15/01030</t>
  </si>
  <si>
    <t>Mr. M.S.H.Ameer</t>
  </si>
  <si>
    <t>No. 9/2, Vishnu Apartments, Shurberry Garden, Colombo-04.</t>
  </si>
  <si>
    <t>Mr. M.R.M.Firdous</t>
  </si>
  <si>
    <t>872210679V</t>
  </si>
  <si>
    <t>W G S P K THILAKANAYAKA</t>
  </si>
  <si>
    <t>No. 172, Stanly Thilakarathna Mw, Nugegoda.</t>
  </si>
  <si>
    <t>WDD2050422R048875</t>
  </si>
  <si>
    <t>Ten Million  and Cents Zero</t>
  </si>
  <si>
    <t>AKU/LE/2015/085</t>
  </si>
  <si>
    <t>Mr. M.H.M.Irshad</t>
  </si>
  <si>
    <t>861482812V</t>
  </si>
  <si>
    <t>No. 320, Kahawathugoda, Muruthalawa.</t>
  </si>
  <si>
    <t>Mr. M.H.M.Amjad &amp; Mr. M.N.M.Faizal</t>
  </si>
  <si>
    <t>921324162V &amp; 792920268V</t>
  </si>
  <si>
    <t>S M A Azeez</t>
  </si>
  <si>
    <t>No. 15, Main Street, Bandarawela.</t>
  </si>
  <si>
    <t>TOYOTA DBA-NZT260</t>
  </si>
  <si>
    <t>UP KU - 2111</t>
  </si>
  <si>
    <t>NZT260-3102096</t>
  </si>
  <si>
    <t>1NZ-D913955</t>
  </si>
  <si>
    <t>AB/LEA/PUT/15/100</t>
  </si>
  <si>
    <t>Mr. H.M.M.Rifas &amp; Mrs. K.M.S.Azeera</t>
  </si>
  <si>
    <t>770313988V &amp; 767282940V</t>
  </si>
  <si>
    <t>No. 169, 16th Cross Street, Al Qasimi City, Rathmalyaya, Palavi.</t>
  </si>
  <si>
    <t>Mrs. H.M.Riyasa</t>
  </si>
  <si>
    <t>736630230V</t>
  </si>
  <si>
    <t>MA3EUA61S00710078</t>
  </si>
  <si>
    <t>F8DN5485768</t>
  </si>
  <si>
    <t>AB/IJ/KY/15/00087</t>
  </si>
  <si>
    <t>Mr. M.S.M.Mufthi</t>
  </si>
  <si>
    <t>882840620V</t>
  </si>
  <si>
    <t>No. 164, New Elpitiya, Gelioya.</t>
  </si>
  <si>
    <t>Mr. J.A.Mohamed</t>
  </si>
  <si>
    <t>740560107V</t>
  </si>
  <si>
    <t>M K M Fahim</t>
  </si>
  <si>
    <t>No. 59/A, Pethiyagoda, Muruthagamulla.</t>
  </si>
  <si>
    <t>SUZUKI HBD-DA64V- EVERY</t>
  </si>
  <si>
    <t>NC PG - 3656</t>
  </si>
  <si>
    <t>DA64V-809888</t>
  </si>
  <si>
    <t>K6A-9245893</t>
  </si>
  <si>
    <t>One Million Four Hundred Fifty  Thousand  and Cents Zero</t>
  </si>
  <si>
    <t>ABL/LE/HO/15/01029</t>
  </si>
  <si>
    <t>Mr. M.H.Abusayeed</t>
  </si>
  <si>
    <t>723492203V</t>
  </si>
  <si>
    <t>No. 4B-95, Jayawadanagama, Battaramulla.</t>
  </si>
  <si>
    <t>Mr. M.I.M.H.Mohamed</t>
  </si>
  <si>
    <t>760430323V</t>
  </si>
  <si>
    <t>M A C K A Nasar</t>
  </si>
  <si>
    <t>No. 335/1, Ground Side, 7th Mile Post, Akurana.</t>
  </si>
  <si>
    <t>WP KQ - 8567</t>
  </si>
  <si>
    <t>JHMFD3620AS203212</t>
  </si>
  <si>
    <t>LDA2-5011235</t>
  </si>
  <si>
    <t>One Million Seven Hundred  Thousand  and Cents Zero</t>
  </si>
  <si>
    <t>ABL/LE/HO/15/01031</t>
  </si>
  <si>
    <t>Mr. S.C.A.Kuthoos</t>
  </si>
  <si>
    <t>693491703V</t>
  </si>
  <si>
    <t>No. 60A, Batticaloa Road, Kinniya.</t>
  </si>
  <si>
    <t>Mr. S.Senduran</t>
  </si>
  <si>
    <t>831893613V</t>
  </si>
  <si>
    <t>RAMANAYAKE AUTOMOBILES (PVT) LTD.</t>
  </si>
  <si>
    <t>No. 215, Galle Road, Rathmalana.</t>
  </si>
  <si>
    <t>TOYOTA DAA-ZVW40W</t>
  </si>
  <si>
    <t>ZVW40-3079703</t>
  </si>
  <si>
    <t>2ZR-5JM-5873220</t>
  </si>
  <si>
    <t>Four Million Five Hundred  Thousand  and Cents Zero</t>
  </si>
  <si>
    <t>ABL/LE/HO/15/01000</t>
  </si>
  <si>
    <t>Mr. V.Prashanthan</t>
  </si>
  <si>
    <t>822592562V</t>
  </si>
  <si>
    <t>No. 98 1/5, Manning Place, Colombo 06.</t>
  </si>
  <si>
    <t>Mrs. K Krishnakumari</t>
  </si>
  <si>
    <t>588223825X</t>
  </si>
  <si>
    <t>MERCHANT BANK OF SRI LANKA &amp; FINANCE PLC</t>
  </si>
  <si>
    <t>No. 28, St Michael's Road, Colombo-03</t>
  </si>
  <si>
    <t>WP KU - 2932</t>
  </si>
  <si>
    <t>NZT260-3078535</t>
  </si>
  <si>
    <t>1NZ-D731681</t>
  </si>
  <si>
    <t>R M M KALEEL</t>
  </si>
  <si>
    <t>No. 280/4/c3, Sriman Wattha, Daluwakotuwa, Kochchikade</t>
  </si>
  <si>
    <t>ABL/ST/LE/15/034</t>
  </si>
  <si>
    <t>Mr. M A M Roshan</t>
  </si>
  <si>
    <t>863590140V</t>
  </si>
  <si>
    <t>No. 46/2, Bathiya Mawatha, Dehiwala.</t>
  </si>
  <si>
    <t>ME4JF396HF8015584</t>
  </si>
  <si>
    <t>JF39E81019873</t>
  </si>
  <si>
    <t>ABL/KAL/BBU/IJ/0019</t>
  </si>
  <si>
    <t>Mr. M S Mansoor</t>
  </si>
  <si>
    <t>630472105V</t>
  </si>
  <si>
    <t>No. 165, Haniffa Road, Kalmunai 06.</t>
  </si>
  <si>
    <t>Mr. I L M Rahfi</t>
  </si>
  <si>
    <t>850805121V</t>
  </si>
  <si>
    <t>DA64V-829320</t>
  </si>
  <si>
    <t>K6A-9291019</t>
  </si>
  <si>
    <t>AB/IJA/025/2015/061</t>
  </si>
  <si>
    <t>Mr. A M Marzook</t>
  </si>
  <si>
    <t>610932517V</t>
  </si>
  <si>
    <t>No. 94, Ganga Bada Road, Ratnapura.</t>
  </si>
  <si>
    <t>Ms. R M Hussain</t>
  </si>
  <si>
    <t>Medical Officer, Provincial General Hospital, Ratnapura.</t>
  </si>
  <si>
    <t>CHEVROLET BEAT LT</t>
  </si>
  <si>
    <t>SG KO-9776</t>
  </si>
  <si>
    <t>MA6BFBD2BBT053332</t>
  </si>
  <si>
    <t>B12D110AJVZ110990109</t>
  </si>
  <si>
    <t>AB/IJ/NIN/15/013</t>
  </si>
  <si>
    <t>Mrs. M I F Kareema</t>
  </si>
  <si>
    <t>828253654V</t>
  </si>
  <si>
    <t>No. 115, Al Hira Lane, Old Road, Kattankudy 05.</t>
  </si>
  <si>
    <t>GP5-1006131</t>
  </si>
  <si>
    <t>LEB-H1-1006140</t>
  </si>
  <si>
    <t>AB/IJ/KT/15/00056</t>
  </si>
  <si>
    <t>Dr. U K M Natheer &amp; Dr. M R Mufres</t>
  </si>
  <si>
    <t>820282647V &amp; 835312976V</t>
  </si>
  <si>
    <t>No. 60, Marikkar Street, Puttalam</t>
  </si>
  <si>
    <t>TATA NANO TWIST XM</t>
  </si>
  <si>
    <t>MAT612246FKH13512</t>
  </si>
  <si>
    <t>273MPFI12GUYK12109</t>
  </si>
  <si>
    <t>MW/2015/SEPT/171</t>
  </si>
  <si>
    <t>Mr. A C M Naleem</t>
  </si>
  <si>
    <t>701761456V</t>
  </si>
  <si>
    <t>No. A 81, Bulupitiya, Muruthawela, Mawanella.</t>
  </si>
  <si>
    <t>Mr. H P S Pathirage</t>
  </si>
  <si>
    <t>673304311V</t>
  </si>
  <si>
    <t>Mr. M R M Rifkan</t>
  </si>
  <si>
    <t>No. 148/B, Hinguloya, Mawanella.</t>
  </si>
  <si>
    <t>KDH201-0176452</t>
  </si>
  <si>
    <t>1KD-2551485</t>
  </si>
  <si>
    <t>AB/IJ/KY/15/0095-A</t>
  </si>
  <si>
    <t>Mr. M G S M I Mohamed</t>
  </si>
  <si>
    <t>No. 401, Bulugohothenna, Akurana.</t>
  </si>
  <si>
    <t>Mr. K H M Rizwin</t>
  </si>
  <si>
    <t>620540390V</t>
  </si>
  <si>
    <t>Yokohama Enterprises (Pvt) Ltd</t>
  </si>
  <si>
    <t>ZVW30-5656141</t>
  </si>
  <si>
    <t>2ZR-3JM-5812938</t>
  </si>
  <si>
    <t>AB/IJ/KY/15/0095-B</t>
  </si>
  <si>
    <t>Mr. A W M Azmi</t>
  </si>
  <si>
    <t>682442840X</t>
  </si>
  <si>
    <t>DA64V-515233</t>
  </si>
  <si>
    <t>K6A-8871560</t>
  </si>
  <si>
    <t>AB/IJ/GL/15/0060</t>
  </si>
  <si>
    <t>Mrs. M H F Nazila</t>
  </si>
  <si>
    <t>756420577V</t>
  </si>
  <si>
    <t>No. 11 A, Kapuwatta, Denipitiya, Weligama.</t>
  </si>
  <si>
    <t>Mr. V Kanoon</t>
  </si>
  <si>
    <t>801931987V</t>
  </si>
  <si>
    <t>No. 215, Galle Road, Pamburana, Matara.</t>
  </si>
  <si>
    <t>MA3EUA61S00729390</t>
  </si>
  <si>
    <t>F8DN5505671</t>
  </si>
  <si>
    <t>MW/2015/SEP/170</t>
  </si>
  <si>
    <t>Mr. M K M Niyas</t>
  </si>
  <si>
    <t>603172094V</t>
  </si>
  <si>
    <t>No. 12, Uyanwatta, Dewanagala.</t>
  </si>
  <si>
    <t>Mr. A A A Ramspny &amp; Mr. A A K Rahman</t>
  </si>
  <si>
    <t>701871162X &amp; 631262074V</t>
  </si>
  <si>
    <t>MH44S-463842</t>
  </si>
  <si>
    <t>R06A-WA04A-A663508</t>
  </si>
  <si>
    <t>MW/2015/SEP/1169</t>
  </si>
  <si>
    <t>Mr. A A M Mumthas</t>
  </si>
  <si>
    <t>651230730V</t>
  </si>
  <si>
    <t>No. 202/4, Uyanwatta, Dewanagala.</t>
  </si>
  <si>
    <t>Mr. M J M Irshard &amp; Mr. M M M Fahmy</t>
  </si>
  <si>
    <t>780610638V &amp; 703120318V</t>
  </si>
  <si>
    <t>MH44S-461177</t>
  </si>
  <si>
    <t>R06A-WA04A-A643490</t>
  </si>
  <si>
    <t>ABL/LE/HO/15/01035</t>
  </si>
  <si>
    <t>Mr. S S Cassim &amp; Mrs. G F Lye</t>
  </si>
  <si>
    <t>890063063V &amp; 895432970V</t>
  </si>
  <si>
    <t>No. 9/39, Saman Mawatha, Galavila Watta, Homagama.</t>
  </si>
  <si>
    <t>Mr. B M H Lye</t>
  </si>
  <si>
    <t>851802630V</t>
  </si>
  <si>
    <t>MA3EUA61S00711265</t>
  </si>
  <si>
    <t>F8DN5487787</t>
  </si>
  <si>
    <t>AB/IJ/PT/15/00583</t>
  </si>
  <si>
    <t>Mr. M F M Fazil</t>
  </si>
  <si>
    <t>880542419V</t>
  </si>
  <si>
    <t>No. 95/91, Abdul Hameed Street, Colombo 12.</t>
  </si>
  <si>
    <t>Mr. W M M F M Shafi</t>
  </si>
  <si>
    <t>792001467V</t>
  </si>
  <si>
    <t>GP5-3048287</t>
  </si>
  <si>
    <t>LEB-H1-3048640</t>
  </si>
  <si>
    <t>ABL/AKP/LE/2015/029</t>
  </si>
  <si>
    <t>Mr. N M M Jiffry &amp; Mrs. A R Rafana</t>
  </si>
  <si>
    <t>860321092V &amp; 868490845V</t>
  </si>
  <si>
    <t>No. 102/A, Deens Road, Addalaichenai 10.</t>
  </si>
  <si>
    <t>Mr. A R M Rimzan</t>
  </si>
  <si>
    <t>842831695V</t>
  </si>
  <si>
    <t>MALA351ALFM414886</t>
  </si>
  <si>
    <t>G3HAFM375462</t>
  </si>
  <si>
    <t>ABL/LE/HO/15/01037</t>
  </si>
  <si>
    <t>Mrs. F R Silmy</t>
  </si>
  <si>
    <t>756983970V</t>
  </si>
  <si>
    <t>No. 515, Dematagoda Road, Colombo 09.</t>
  </si>
  <si>
    <t>Mr. A R Kuvailid</t>
  </si>
  <si>
    <t>632100167V</t>
  </si>
  <si>
    <t>Wijesuriya Traders</t>
  </si>
  <si>
    <t>No. 346, Mahahunupitiya, Negombo.</t>
  </si>
  <si>
    <t>TOYOTA KUN26R PRPSYR A6 HI</t>
  </si>
  <si>
    <t>MROFZ29GXO 1606509</t>
  </si>
  <si>
    <t>1KD-6665065</t>
  </si>
  <si>
    <t>AB/LE/KUR/15/00198</t>
  </si>
  <si>
    <t>Mr. G M G U M Afkar</t>
  </si>
  <si>
    <t>641360066V</t>
  </si>
  <si>
    <t>No. 126, Wattegama Road, Madawala, Bazaar.</t>
  </si>
  <si>
    <t>MH44S-462992</t>
  </si>
  <si>
    <t>R06A-WA04A-A657685</t>
  </si>
  <si>
    <t>AB/IJ/DE/15/495</t>
  </si>
  <si>
    <t>Mr. M A S Hussain</t>
  </si>
  <si>
    <t>733181192V</t>
  </si>
  <si>
    <t>No. 251/37, Rirula Road, Colombo 05.</t>
  </si>
  <si>
    <t>Mr. M M M Sajjadh &amp; Mr. M M Y Arafath</t>
  </si>
  <si>
    <t>741651467V &amp; 760292087V</t>
  </si>
  <si>
    <t>No. 84, Princess Gates, Colombo 12.</t>
  </si>
  <si>
    <t>MH44S-455653</t>
  </si>
  <si>
    <t>R06A-WA04A-A589237</t>
  </si>
  <si>
    <t>ABL/KAL/BBU/IJ/20</t>
  </si>
  <si>
    <t>Mr. M R Abdullah &amp; Mr. U L M Rafeek</t>
  </si>
  <si>
    <t>880092502V &amp; 613406018V</t>
  </si>
  <si>
    <t>No. 442B, P P Road, Kalmunai 04.</t>
  </si>
  <si>
    <t>Auto Partners</t>
  </si>
  <si>
    <t>GP2-3214668</t>
  </si>
  <si>
    <t>LDA-MF6-7214730</t>
  </si>
  <si>
    <t>ABL/LE/HO/15/01036</t>
  </si>
  <si>
    <t>Mr. M Y Nasar</t>
  </si>
  <si>
    <t>691930467V</t>
  </si>
  <si>
    <t>No. 263, Gothami Mawatha, Wellampitiya.</t>
  </si>
  <si>
    <t>Sithuki Auto Vision</t>
  </si>
  <si>
    <t>Colombo Road, Hingura Ara, Embilipitiya.</t>
  </si>
  <si>
    <t>TOYOTA COROLLA AXIO G</t>
  </si>
  <si>
    <t>NKE165-7121935</t>
  </si>
  <si>
    <t>1NZ-1LM-R311672</t>
  </si>
  <si>
    <t>ABL/LE/HO/15/01034</t>
  </si>
  <si>
    <t>Mr. M H Ismail</t>
  </si>
  <si>
    <t>No. 14, De Silva Road, Kalubowila.</t>
  </si>
  <si>
    <t>JTEBH9FJ90K174400</t>
  </si>
  <si>
    <t>1KD-2547273</t>
  </si>
  <si>
    <t>AB/IJ/GL/15/00062</t>
  </si>
  <si>
    <t>Mr. W R Kithsiri</t>
  </si>
  <si>
    <t>672920027V</t>
  </si>
  <si>
    <t>No. 196, Ganahena, Unawatuna.</t>
  </si>
  <si>
    <t>Mr. M P N Chathuranga</t>
  </si>
  <si>
    <t>833103369V</t>
  </si>
  <si>
    <t>NKE165-7103476</t>
  </si>
  <si>
    <t>1NZ-1LM-R269016</t>
  </si>
  <si>
    <t>AB/IJ/DE/15/494</t>
  </si>
  <si>
    <t>Mr. M J M Kifil</t>
  </si>
  <si>
    <t>793132379V</t>
  </si>
  <si>
    <t>No. 40, Zaviya Road, Henamulla, Panadura.</t>
  </si>
  <si>
    <t>Mr. M J M Azeem</t>
  </si>
  <si>
    <t>710790779V</t>
  </si>
  <si>
    <t>MA3EUA61S00711124</t>
  </si>
  <si>
    <t>F8DN5485600</t>
  </si>
  <si>
    <t>AB/IJ/NIN/15/00014</t>
  </si>
  <si>
    <t>Mr. A C Kiyasudeen &amp; Mrs. M F Nafeela</t>
  </si>
  <si>
    <t>553021561V &amp; 627574134V</t>
  </si>
  <si>
    <t>No. 89, Central Road, Addalaichenai 03.</t>
  </si>
  <si>
    <t>MA3EUA61S00696360</t>
  </si>
  <si>
    <t>F8DN5474561</t>
  </si>
  <si>
    <t>ABL/LE/HO/15/01040</t>
  </si>
  <si>
    <t>Mr. A N M Firdous</t>
  </si>
  <si>
    <t>772870094V</t>
  </si>
  <si>
    <t>No. 404/08, Bauddhaloka Mawatha, Colombo 07.</t>
  </si>
  <si>
    <t>Mr. A J M Hassan</t>
  </si>
  <si>
    <t>600202030V</t>
  </si>
  <si>
    <t>DA17V-120588</t>
  </si>
  <si>
    <t>R06A-1703300</t>
  </si>
  <si>
    <t>ABL/LE/HO/15/01039</t>
  </si>
  <si>
    <t>Mr. T A Rasiff</t>
  </si>
  <si>
    <t>691380815V</t>
  </si>
  <si>
    <t>No. 10 A, Vata Round Road, Bangalawatta, Wattala.</t>
  </si>
  <si>
    <t>Mr. B K C P Rodrigo</t>
  </si>
  <si>
    <t>No. 201/A, Highlevel Road, Nugegoda.</t>
  </si>
  <si>
    <t>WP CAA-4598</t>
  </si>
  <si>
    <t>RU3-1030884</t>
  </si>
  <si>
    <t>LEB-H1-3860910</t>
  </si>
  <si>
    <t>AB/IJ/MAIN/15/00064</t>
  </si>
  <si>
    <t>Mrs. M F F Fauzana &amp; Mr. M S Javadh</t>
  </si>
  <si>
    <t>817510817V &amp; 770253187V</t>
  </si>
  <si>
    <t>No. 14, Frances Road, Colombo 06.</t>
  </si>
  <si>
    <t>Mr. R Ranasinghe</t>
  </si>
  <si>
    <t>No. 27, Kandawala Road, Ratmalana.</t>
  </si>
  <si>
    <t>SUBARU DAA GPE</t>
  </si>
  <si>
    <t>GPE-013913</t>
  </si>
  <si>
    <t>FB20-MA1-H955476</t>
  </si>
  <si>
    <t>ABL/ST/LE/15/036</t>
  </si>
  <si>
    <t>Mr. A C M Kiyasudeen</t>
  </si>
  <si>
    <t>801381456V</t>
  </si>
  <si>
    <t>No. 137/32, Bandaranayake Mawatha, Colombo 12.</t>
  </si>
  <si>
    <t>No. 307, Pavithra Horana Road, Uggalbada, Kalutara North.</t>
  </si>
  <si>
    <t>MH44S-468187</t>
  </si>
  <si>
    <t>R06A-WA04A-A692973</t>
  </si>
  <si>
    <t>AB/IJ/PT/15/00581</t>
  </si>
  <si>
    <t>Mr. M A M Dilfer</t>
  </si>
  <si>
    <t>851321950V</t>
  </si>
  <si>
    <t>No. 114/4, Hill Street, Dehiwala.</t>
  </si>
  <si>
    <t>Nam Lanka (Pvt) Ltd</t>
  </si>
  <si>
    <t>DG64V-422490</t>
  </si>
  <si>
    <t>K6A-8814394</t>
  </si>
  <si>
    <t>ABL/LE/HO/15/01045</t>
  </si>
  <si>
    <t>Mr. H M M Azad</t>
  </si>
  <si>
    <t>750672434V</t>
  </si>
  <si>
    <t>No. 126 1/5, Dias Place Flats, Colombo 12.</t>
  </si>
  <si>
    <t>MH44S-118188</t>
  </si>
  <si>
    <t>R06A-WA04A-A642262</t>
  </si>
  <si>
    <t>AB/IJ/PT/15/00589</t>
  </si>
  <si>
    <t>Mr. A J Faizal &amp; Mrs. J Sirajunnisa</t>
  </si>
  <si>
    <t>811221112V &amp; 856990605V</t>
  </si>
  <si>
    <t>No. 79/3, Prathibimbarama Road, Kalubowila, Dehiwala.</t>
  </si>
  <si>
    <t>Mr. J S Hassan</t>
  </si>
  <si>
    <t>902864059V</t>
  </si>
  <si>
    <t>DA64V-537136</t>
  </si>
  <si>
    <t>K6A-8949237</t>
  </si>
  <si>
    <t>AB/IJ/KT/15/000058</t>
  </si>
  <si>
    <t>Mr. M M M Azmy</t>
  </si>
  <si>
    <t>810672722V</t>
  </si>
  <si>
    <t>No. 183, Fisheries Corporation Road, New Kattankudy 02.</t>
  </si>
  <si>
    <t>Mr. M I Badrusaman &amp; Mr. M Razaak</t>
  </si>
  <si>
    <t>690841282V &amp; 690721945V</t>
  </si>
  <si>
    <t>No. 189, Katugasthota Road, Kandy.</t>
  </si>
  <si>
    <t>KDH201-0172896</t>
  </si>
  <si>
    <t>1KD-2541739</t>
  </si>
  <si>
    <t>ABL/LE/HO/15/01042</t>
  </si>
  <si>
    <t>Mr. A F Shahjahan &amp; Mr. M S Shahjahan</t>
  </si>
  <si>
    <t>543563234V &amp; 801951813V</t>
  </si>
  <si>
    <t>Mr. A M Ashraff</t>
  </si>
  <si>
    <t>No. 42/2, Arthur's Place, Dehiwala.</t>
  </si>
  <si>
    <t>MERCEDES BENZ S300 BLUETEC</t>
  </si>
  <si>
    <t>WDD2221042A145969</t>
  </si>
  <si>
    <t>ABL/LE/HO/15/01044</t>
  </si>
  <si>
    <t>Mr. M A S M A Khan</t>
  </si>
  <si>
    <t>850120927V</t>
  </si>
  <si>
    <t>No. 180/57, Bandaranayake Mawatha, Colombo 12.</t>
  </si>
  <si>
    <t>Mr. A A Asir</t>
  </si>
  <si>
    <t>782313053V</t>
  </si>
  <si>
    <t>SUZUKI DAA MK42S SPACIA</t>
  </si>
  <si>
    <t>MK42S-105788</t>
  </si>
  <si>
    <t>R06A-WA04A-A825603</t>
  </si>
  <si>
    <t>AB/IJ/NEG/15/0066</t>
  </si>
  <si>
    <t>Mr. M F Fahmy</t>
  </si>
  <si>
    <t>781440728V</t>
  </si>
  <si>
    <t>No. 03, Anura Mawatha, Borupana Road, Ratmalana.</t>
  </si>
  <si>
    <t>Mr. V Kathircamalan</t>
  </si>
  <si>
    <t>790390121V</t>
  </si>
  <si>
    <t>MITSUBISHI LANCER EX 1.6L GLX</t>
  </si>
  <si>
    <t>JMYSRCY1AFU001105</t>
  </si>
  <si>
    <t>4A92 BP9045</t>
  </si>
  <si>
    <t>AB/IJ/NEG/15/0065</t>
  </si>
  <si>
    <t>Mr. M H M Irpath</t>
  </si>
  <si>
    <t>861522342V</t>
  </si>
  <si>
    <t>No. 181, Poruthota, Kochchikade.</t>
  </si>
  <si>
    <t>ME4JF396HF8016010</t>
  </si>
  <si>
    <t>JF39E81020340</t>
  </si>
  <si>
    <t>AB/IJ/KY/15/0088</t>
  </si>
  <si>
    <t>Mr. S M I Fareed &amp; Mrs. F M S M Ismail</t>
  </si>
  <si>
    <t>730940394V &amp; 825771395V</t>
  </si>
  <si>
    <t>No. 132/A, Daulagala, Handessa, Kandy.</t>
  </si>
  <si>
    <t>Mr. S L M Mahroof</t>
  </si>
  <si>
    <t>No. 132/A, Daulagala, Dumpallanga, Handessa.</t>
  </si>
  <si>
    <t>NHP10-6184118</t>
  </si>
  <si>
    <t>1NZ-1LM-R060771</t>
  </si>
  <si>
    <t>ABL/AKP/LE/2015/041</t>
  </si>
  <si>
    <t>Mr. S L Maksooth</t>
  </si>
  <si>
    <t>672020905V</t>
  </si>
  <si>
    <t>No. 64, Careem Road, Akkaraipattu 01.</t>
  </si>
  <si>
    <t>Mr. A G H Hithayathullah</t>
  </si>
  <si>
    <t>771490930V</t>
  </si>
  <si>
    <t>Mr. S M Mansoor</t>
  </si>
  <si>
    <t>No. 149/1, Thaha Zainudeen Road, Akkaraipattu 02.</t>
  </si>
  <si>
    <t>TATA INDICA</t>
  </si>
  <si>
    <t>EP KC-3509</t>
  </si>
  <si>
    <t>MAT6002525PRB7368</t>
  </si>
  <si>
    <t>475SI43JUZPC0573</t>
  </si>
  <si>
    <t>AB/IJ/DE/15/505</t>
  </si>
  <si>
    <t>Mr. M H M Shifaz &amp; Mrs. M M F Shakeela</t>
  </si>
  <si>
    <t>800741459V &amp; 827653900V</t>
  </si>
  <si>
    <t>No. 113/1/1, Sri Saranankara Road, Dehiwala.</t>
  </si>
  <si>
    <t>GP5-3087848</t>
  </si>
  <si>
    <t>LEB-H1-3097018</t>
  </si>
  <si>
    <t>ABL/LE/HO/15/01049</t>
  </si>
  <si>
    <t>Mr. M T N R Weerasinghe</t>
  </si>
  <si>
    <t>802604076V</t>
  </si>
  <si>
    <t>No. 166/01, Gemunupura, Nawagamuwa, Ranala.</t>
  </si>
  <si>
    <t>Mr. K G S Kumara</t>
  </si>
  <si>
    <t>812230425V</t>
  </si>
  <si>
    <t>LB37102S6FX402430</t>
  </si>
  <si>
    <t>JL3G10AF6H000148</t>
  </si>
  <si>
    <t>AB/IJ/KY/15/0099</t>
  </si>
  <si>
    <t>Dr. Z A M S Juman</t>
  </si>
  <si>
    <t>821690358V</t>
  </si>
  <si>
    <t>No. 256, Gallewa, Galgamuwa.</t>
  </si>
  <si>
    <t>MH44S-480579</t>
  </si>
  <si>
    <t>R06A-WA04A-A852515</t>
  </si>
  <si>
    <t>AB/IJ/DE/15/504</t>
  </si>
  <si>
    <t>Mr. M S Yoosuf</t>
  </si>
  <si>
    <t>693072824V</t>
  </si>
  <si>
    <t>No. 04, N J V Cooray Mawatha, Rajagiriya.</t>
  </si>
  <si>
    <t>663192485X</t>
  </si>
  <si>
    <t>MAT612277FKH13552</t>
  </si>
  <si>
    <t>273MPFI12HUYK12765</t>
  </si>
  <si>
    <t>AB/IJA/025/2015/063</t>
  </si>
  <si>
    <t>Mr. A M Siyamil</t>
  </si>
  <si>
    <t>783370891V</t>
  </si>
  <si>
    <t>No. 106. River Side Road, Ratnapura.</t>
  </si>
  <si>
    <t>Mr. A M Shipan &amp; Mr. I M Irshad</t>
  </si>
  <si>
    <t>802032927V &amp; 833184172V</t>
  </si>
  <si>
    <t>MD2A25BZ1FWE70306</t>
  </si>
  <si>
    <t>AZZWFE53430</t>
  </si>
  <si>
    <t>ABL/IJ/PET/15/00588</t>
  </si>
  <si>
    <t>Mr. M S Dawood &amp; Mrs. A Jicker</t>
  </si>
  <si>
    <t>781580171V &amp; 828261657V</t>
  </si>
  <si>
    <t>No. 42, Albert Place, Dehiwala.</t>
  </si>
  <si>
    <t>MITSUBISHI MONTERO GLS</t>
  </si>
  <si>
    <t>JMYLYV98WFJ001723</t>
  </si>
  <si>
    <t>4M41-UAP0202</t>
  </si>
  <si>
    <t>AB/IJ/DE/15/501</t>
  </si>
  <si>
    <t>Tools Lanka (Pvt) Ltd</t>
  </si>
  <si>
    <t>PV81318</t>
  </si>
  <si>
    <t>No. 92/3, Athwela Mawatha, Katuwawela, Boralesgamuwa.</t>
  </si>
  <si>
    <t>Mr. M A A Afkar &amp; Mr. M A A Ansam</t>
  </si>
  <si>
    <t>742932087V &amp; 822340318V</t>
  </si>
  <si>
    <t>MacLanka</t>
  </si>
  <si>
    <t>No. 64/18, Dam Street, Colombo 12.</t>
  </si>
  <si>
    <t>DA64V-562848</t>
  </si>
  <si>
    <t>K6A-9085495</t>
  </si>
  <si>
    <t>AKU/LE/2015/093</t>
  </si>
  <si>
    <t>Mr. N M Muzawwir</t>
  </si>
  <si>
    <t>883090233V</t>
  </si>
  <si>
    <t>No. 37/7, Kahawatta, Abatenna.</t>
  </si>
  <si>
    <t>Mr. G G H M M Jaward</t>
  </si>
  <si>
    <t>512682480V</t>
  </si>
  <si>
    <t>Nathique Imports (Pvt) Ltd</t>
  </si>
  <si>
    <t>No. 166, Old Pitipana Road, Homagama.</t>
  </si>
  <si>
    <t>MH44S-465092</t>
  </si>
  <si>
    <t>R06A-WA04A-A671249</t>
  </si>
  <si>
    <t>ABL/LE/HO/15/01048</t>
  </si>
  <si>
    <t>No. 217, High Level Road, Colombo 06.</t>
  </si>
  <si>
    <t>Ms. A M F Rihana</t>
  </si>
  <si>
    <t>No. 29/6, Liyanage Road, Dehiwela.</t>
  </si>
  <si>
    <t>WP KV-9153</t>
  </si>
  <si>
    <t>GP1-1125147</t>
  </si>
  <si>
    <t>LDA-MF6-5125268</t>
  </si>
  <si>
    <t>Mr. M Z M M Assadu</t>
  </si>
  <si>
    <t>1KD-2500595</t>
  </si>
  <si>
    <t>AB/LE/KUR/15/00201</t>
  </si>
  <si>
    <t>Mr. A F M Akram &amp; Mrs. A F Razoofa</t>
  </si>
  <si>
    <t>760323659V &amp; 858640504V</t>
  </si>
  <si>
    <t>No. 154, Kuda Kowana Road, Thorayaya.</t>
  </si>
  <si>
    <t>DA64V-797448</t>
  </si>
  <si>
    <t>K6A-9208222</t>
  </si>
  <si>
    <t>AB/LE/KUR/15/00199</t>
  </si>
  <si>
    <t>Mr. M M M Madar</t>
  </si>
  <si>
    <t>590581984V</t>
  </si>
  <si>
    <t>No. 57, Multi Hardware Stores, Chilaw Road, Bandara Koswaththa.</t>
  </si>
  <si>
    <t>Chilaw Road, Bandarakoswaththa.</t>
  </si>
  <si>
    <t>TOYOTA KG LH172V HIACE</t>
  </si>
  <si>
    <t>WP PD-9498</t>
  </si>
  <si>
    <t>LH172-1024932</t>
  </si>
  <si>
    <t>5L-5200549</t>
  </si>
  <si>
    <t>AB/IJ/OD/15/00037</t>
  </si>
  <si>
    <t>Mr. S I S Ameer &amp; Mr. S A M Naseem</t>
  </si>
  <si>
    <t>682101695V &amp; 913374720V</t>
  </si>
  <si>
    <t>No. 938, Main Street, Brainthuraichenai, Valaichenai.</t>
  </si>
  <si>
    <t>Mr. S M M Ansar &amp; Mr. S M Jawfar</t>
  </si>
  <si>
    <t>790931386V &amp; 770811910V</t>
  </si>
  <si>
    <t>DA64V-468000</t>
  </si>
  <si>
    <t>K6A-9084294</t>
  </si>
  <si>
    <t>AB/IJ/BR/15/0133</t>
  </si>
  <si>
    <t>Colombo Marine Lanka (Pvt) Ltd</t>
  </si>
  <si>
    <t>PV97182</t>
  </si>
  <si>
    <t>No. 5-56, Second Floor, Colombo Central Super Market, Colombo 11.</t>
  </si>
  <si>
    <t>Mr. M R M Kalideen &amp; Mr. M K M Akeel</t>
  </si>
  <si>
    <t>582611297V &amp; 911890100V</t>
  </si>
  <si>
    <t>Mr. M R A Ahamed</t>
  </si>
  <si>
    <t>No. 92/146, Grandpass, Colombo 14.</t>
  </si>
  <si>
    <t>SUBARU IMPREZA WRX</t>
  </si>
  <si>
    <t>JF1VAGK85GG011180</t>
  </si>
  <si>
    <t>K926279</t>
  </si>
  <si>
    <t>AB/LEA/PUT/15/102</t>
  </si>
  <si>
    <t>Mr. S Saleemkhan</t>
  </si>
  <si>
    <t>670152138X</t>
  </si>
  <si>
    <t>No. 34, Poles Road, Puttalam.</t>
  </si>
  <si>
    <t>MAT483148FYR11887</t>
  </si>
  <si>
    <t>475IDT24HUYS70347</t>
  </si>
  <si>
    <t>ABL/LE/HO/15/01053</t>
  </si>
  <si>
    <t>753622101V</t>
  </si>
  <si>
    <t>Ihala Kiniyama, Weerapokuna.</t>
  </si>
  <si>
    <t>Mr. S M Fousan Mohamed</t>
  </si>
  <si>
    <t>711221786V</t>
  </si>
  <si>
    <t>MH44S-118407</t>
  </si>
  <si>
    <t>R06A-WA04A-A643228</t>
  </si>
  <si>
    <t>AB/IJ/PT/15/00590</t>
  </si>
  <si>
    <t>Mr. M F B Hussain &amp; Mr. B H Mohamed</t>
  </si>
  <si>
    <t>612380139V &amp; 871140731V</t>
  </si>
  <si>
    <t>No. 9/3, Buhary Masjid Mawatha, Weligama.</t>
  </si>
  <si>
    <t>Mr. S S Mohamed</t>
  </si>
  <si>
    <t>873090448V</t>
  </si>
  <si>
    <t>TOYOTA LDH KDH221K</t>
  </si>
  <si>
    <t>KDH221-0009612</t>
  </si>
  <si>
    <t>1KD-2193834</t>
  </si>
  <si>
    <t>AB/IJ/PT/15/00587</t>
  </si>
  <si>
    <t>Mr. M S J Hussain &amp; Mrs. A J F Jiffriya</t>
  </si>
  <si>
    <t>730271778V &amp; 755020559V</t>
  </si>
  <si>
    <t>No. 74C, Bambaradeniya, Leemagahakotuwa.</t>
  </si>
  <si>
    <t>Mr. A G M Jameel</t>
  </si>
  <si>
    <t>662040460V</t>
  </si>
  <si>
    <t>DA64V-934528</t>
  </si>
  <si>
    <t>K6A-9396716</t>
  </si>
  <si>
    <t>MW/2015/SEP/180</t>
  </si>
  <si>
    <t>Mr. M M M Nilar</t>
  </si>
  <si>
    <t>682971525V</t>
  </si>
  <si>
    <t>No. 242, Colombo Road, Mawanella.</t>
  </si>
  <si>
    <t>Prem (Pvt) Ltd</t>
  </si>
  <si>
    <t>No. 60/1, Muhandiram Lane, Dehiwala.</t>
  </si>
  <si>
    <t>ISUZU NQR70</t>
  </si>
  <si>
    <t>JAAN1R75L77100416</t>
  </si>
  <si>
    <t>4HK1-487123</t>
  </si>
  <si>
    <t>AB/IJ/MAIN/15/00071</t>
  </si>
  <si>
    <t>Mr. K P M Dias</t>
  </si>
  <si>
    <t>731623740V</t>
  </si>
  <si>
    <t>No. 142, Madakiula, Colambage Ara.</t>
  </si>
  <si>
    <t>Mr. K P C Dias</t>
  </si>
  <si>
    <t>763182142V</t>
  </si>
  <si>
    <t>New Asiri Lankan</t>
  </si>
  <si>
    <t>No. 1/173, Borella Road, Depanama, Pannipitiya.</t>
  </si>
  <si>
    <t>KDH201-0084572</t>
  </si>
  <si>
    <t>1KD-2138886</t>
  </si>
  <si>
    <t>AB/IJ/KT/15/000059</t>
  </si>
  <si>
    <t>Mr. M M A Imthiyas</t>
  </si>
  <si>
    <t>822090788V</t>
  </si>
  <si>
    <t>No. 31, Muathinar Lane, Zaviya Road, Kattankudy 01.</t>
  </si>
  <si>
    <t>HONDA FIT S</t>
  </si>
  <si>
    <t>GP5-3216470</t>
  </si>
  <si>
    <t>LEB-H1-4420240</t>
  </si>
  <si>
    <t>AB/IJ/PT/15/00591</t>
  </si>
  <si>
    <t>Mr. M A M Azfer</t>
  </si>
  <si>
    <t>833143034V</t>
  </si>
  <si>
    <t>No. 65/293, 6th Lane, Crow Island, Colombo 15.</t>
  </si>
  <si>
    <t>Mr. M M Fazlet</t>
  </si>
  <si>
    <t>592430029V</t>
  </si>
  <si>
    <t>MA3EZDE1S00188460</t>
  </si>
  <si>
    <t>K10BN7581416</t>
  </si>
  <si>
    <t>AB/IJ/PT/15/00593</t>
  </si>
  <si>
    <t>Mr. M N M Rizvi</t>
  </si>
  <si>
    <t>823541180V</t>
  </si>
  <si>
    <t>No. 99/C, Hultsdrop Street, Colombo 12.</t>
  </si>
  <si>
    <t>KDH201-0169745</t>
  </si>
  <si>
    <t>1KD-2530327</t>
  </si>
  <si>
    <t>AB/IJ/DE/15/506</t>
  </si>
  <si>
    <t>Mr. M H M Irfan</t>
  </si>
  <si>
    <t>770850339V</t>
  </si>
  <si>
    <t>No. 15/8, Dostharawattha, Avissawella Road, Wellampitiya.</t>
  </si>
  <si>
    <t>Mr. J R Ahamed</t>
  </si>
  <si>
    <t>763494810V</t>
  </si>
  <si>
    <t>PM2B200S003094429</t>
  </si>
  <si>
    <t>H45A94U</t>
  </si>
  <si>
    <t>AB/IJ/KT/15/00054</t>
  </si>
  <si>
    <t>Mrs. S A Hilmiya</t>
  </si>
  <si>
    <t>767360851V</t>
  </si>
  <si>
    <t>No. 40, Sareef Proctor Lane, Kattankudy 02.</t>
  </si>
  <si>
    <t>Mr. A W M Rameez &amp; Mr. S A M Aseek</t>
  </si>
  <si>
    <t>750280668V &amp; 773653577V</t>
  </si>
  <si>
    <t>MAT483149FYR09421</t>
  </si>
  <si>
    <t>475IDT24FUYS52160</t>
  </si>
  <si>
    <t>ABL/LE/HO/15/01051</t>
  </si>
  <si>
    <t>Mrs. S N Yehiya</t>
  </si>
  <si>
    <t>528060617V</t>
  </si>
  <si>
    <t>No. 21, Castle Avenue, Colombo 08.</t>
  </si>
  <si>
    <t>Mr. M U Fareez</t>
  </si>
  <si>
    <t>No. 26A, E A Coray Mawatha, Colombo 06.</t>
  </si>
  <si>
    <t>WP CAC-5141</t>
  </si>
  <si>
    <t>RU3-1018815</t>
  </si>
  <si>
    <t>LEB-H1-3818828</t>
  </si>
  <si>
    <t>ABL/LE/HO/15/01056</t>
  </si>
  <si>
    <t>Mr. M M M Nazhan</t>
  </si>
  <si>
    <t>751850409V</t>
  </si>
  <si>
    <t>No. 28/1, Yusuf Avenue, Deenagoda, Beruwala.</t>
  </si>
  <si>
    <t>Mr. M M M Nazwath</t>
  </si>
  <si>
    <t>780960779V</t>
  </si>
  <si>
    <t>GP5-3092668</t>
  </si>
  <si>
    <t>LEB-H1-3102986</t>
  </si>
  <si>
    <t>KIN/IJA/2015/SEP/06</t>
  </si>
  <si>
    <t>Mr. A M M L Alikhan</t>
  </si>
  <si>
    <t>571831813V</t>
  </si>
  <si>
    <t>No. 230A, Mancholai Street, Kinniya 03.</t>
  </si>
  <si>
    <t>Mr. M L A M Rajeebkhan &amp; Mrs. M M Rahila</t>
  </si>
  <si>
    <t>862441427V &amp; 598444773V</t>
  </si>
  <si>
    <t>ME1RG0728F0117415</t>
  </si>
  <si>
    <t>G3C8E0194593</t>
  </si>
  <si>
    <t>AB/IJ/LDS/15/009</t>
  </si>
  <si>
    <t>Mr. M A A Ali</t>
  </si>
  <si>
    <t>882434311V</t>
  </si>
  <si>
    <t>No. A/11, Badulupitiya, Badulla.</t>
  </si>
  <si>
    <t>Mr. F M A Cader</t>
  </si>
  <si>
    <t>822875017V</t>
  </si>
  <si>
    <t>Kaya International</t>
  </si>
  <si>
    <t>No. 717/6, Kulasewana Road, Kottawa.</t>
  </si>
  <si>
    <t>NHP10-2231948</t>
  </si>
  <si>
    <t>1NZ-1LM-R073716</t>
  </si>
  <si>
    <t>AB/IJ/DE/15/507</t>
  </si>
  <si>
    <t>Mr. S H M Ameer</t>
  </si>
  <si>
    <t>613014306V</t>
  </si>
  <si>
    <t>No. 213, Avissawella Road, Kolonnawa, Wellampitiya.</t>
  </si>
  <si>
    <t>Mr. M M H Sabry</t>
  </si>
  <si>
    <t>No. 25/3A, Anderson Road, Dehiwala.</t>
  </si>
  <si>
    <t>WP KM-1664</t>
  </si>
  <si>
    <t>NZT260-3037248</t>
  </si>
  <si>
    <t>1NZ-D281805</t>
  </si>
  <si>
    <t>ABL/LE/HO/15/01058</t>
  </si>
  <si>
    <t>741312310V</t>
  </si>
  <si>
    <t>No. 30, Pieris Place, Quarry Road, Dehiwala.</t>
  </si>
  <si>
    <t>MH44S-461481</t>
  </si>
  <si>
    <t>R06A-WA04A-A646112</t>
  </si>
  <si>
    <t>AKU/LE/2015/094</t>
  </si>
  <si>
    <t>Mr. S M Kaleel &amp; Mrs. N N Shifa</t>
  </si>
  <si>
    <t>701540239V &amp; 755571431V</t>
  </si>
  <si>
    <t>No. 124, Kodiwalauwa, Nikagolla, Yatawatta.</t>
  </si>
  <si>
    <t>Mr. N N Maseeha</t>
  </si>
  <si>
    <t>675680051V</t>
  </si>
  <si>
    <t>MA3EUA61S00702542</t>
  </si>
  <si>
    <t>F8DN5477712</t>
  </si>
  <si>
    <t>CM/BDL/2015/SEP/002</t>
  </si>
  <si>
    <t>Mrs. A W A Beebe</t>
  </si>
  <si>
    <t>628533156V</t>
  </si>
  <si>
    <t>No. 147, Azeems, Rathpaha, Diyatalawa.</t>
  </si>
  <si>
    <t>DA64V-864419</t>
  </si>
  <si>
    <t>K6A-9378169</t>
  </si>
  <si>
    <t>ABL/LE/HO/15/00918</t>
  </si>
  <si>
    <t>Fancy Point (Pvt) Ltd</t>
  </si>
  <si>
    <t>PV16266</t>
  </si>
  <si>
    <t>No. 85, Galle Road, Colombo 06.</t>
  </si>
  <si>
    <t>Mr. M S M Usam &amp; Mrs. F Z Ghouse</t>
  </si>
  <si>
    <t>661150025V &amp; 717793366V</t>
  </si>
  <si>
    <t>Mr. K R M Zahie</t>
  </si>
  <si>
    <t>No. 19, Madakissa Road, Horethuduwa, Keselwatta.</t>
  </si>
  <si>
    <t>JTEBH9FJ20-K174299</t>
  </si>
  <si>
    <t>1KD-2546473</t>
  </si>
  <si>
    <t>ABL/LE/HO/15/001047</t>
  </si>
  <si>
    <t>PV103708</t>
  </si>
  <si>
    <t>850110085V</t>
  </si>
  <si>
    <t>Ms. Ideal 2 Wheelers (Pvt) Ltd</t>
  </si>
  <si>
    <t>Ideal 2 Wheelers (Pvt) Ltd</t>
  </si>
  <si>
    <t>No. 611, Galle Road, Colombo 06.</t>
  </si>
  <si>
    <t>MAHINDRA GUSTO</t>
  </si>
  <si>
    <t>MCDAE1B1VF1G26738</t>
  </si>
  <si>
    <t>UKEFG029063</t>
  </si>
  <si>
    <t>ABL/LE/HO/15/01009</t>
  </si>
  <si>
    <t>Mr. M M M Mujahid</t>
  </si>
  <si>
    <t>861190820V</t>
  </si>
  <si>
    <t>No. 17/3, Wilpola, Aranayake.</t>
  </si>
  <si>
    <t>Mr. M R M Sharaf</t>
  </si>
  <si>
    <t>870710305V</t>
  </si>
  <si>
    <t>MA3EZDE1S00186582</t>
  </si>
  <si>
    <t>K10BN7576539</t>
  </si>
  <si>
    <t>AB/IJ/KUR/15/00200</t>
  </si>
  <si>
    <t>Mr. H M Rifas</t>
  </si>
  <si>
    <t>No. 270/29, Ambanpola, Melsiripura.</t>
  </si>
  <si>
    <t>HERO HUNK DOUBLE DISK</t>
  </si>
  <si>
    <t>MBLKC13EGFGF00143</t>
  </si>
  <si>
    <t>KC13EFFGF00155</t>
  </si>
  <si>
    <t>AB/IJ/PT/15/00595</t>
  </si>
  <si>
    <t>Mr. M M M Ifthikar</t>
  </si>
  <si>
    <t>852800194V</t>
  </si>
  <si>
    <t>No. 41, Ketawalamulla Mawatha, Colombo 09.</t>
  </si>
  <si>
    <t>SUZUKI STINGRAY X</t>
  </si>
  <si>
    <t>MH44S-478402</t>
  </si>
  <si>
    <t>R06A-WA04A-A807095</t>
  </si>
  <si>
    <t>AB/LE/KUR/15/00202</t>
  </si>
  <si>
    <t>Mr. M F F Sifara</t>
  </si>
  <si>
    <t>795420100V</t>
  </si>
  <si>
    <t>No. 122/11, Nissanka Mawatha, Malkaduwawa, Kurunegala.</t>
  </si>
  <si>
    <t>PM2B200S003087872</t>
  </si>
  <si>
    <t>H42A60G</t>
  </si>
  <si>
    <t>Mr. A L M Anastheen</t>
  </si>
  <si>
    <t>663123440V</t>
  </si>
  <si>
    <t>No. F41, St. Anthonys Mawatha, Colombo 03.</t>
  </si>
  <si>
    <t>Mr. A K A Manas</t>
  </si>
  <si>
    <t>821561477V</t>
  </si>
  <si>
    <t>Kent Holdings</t>
  </si>
  <si>
    <t>NKE165-7120291</t>
  </si>
  <si>
    <t>1NZ-1LM-R304030</t>
  </si>
  <si>
    <t>ABL/ST/LE/15/039</t>
  </si>
  <si>
    <t>Mr. A N Hassan</t>
  </si>
  <si>
    <t>891471580V</t>
  </si>
  <si>
    <t>No. 21/5, Subuthipura Road, Battaramulla.</t>
  </si>
  <si>
    <t>Mr. S A A R T Rajakaruna</t>
  </si>
  <si>
    <t>No. 394/1, Hakwatunawa Thalakolawewa, Kurunegala.</t>
  </si>
  <si>
    <t>MERCEDES BENZ 190 E</t>
  </si>
  <si>
    <t>14-4759</t>
  </si>
  <si>
    <t>WDB2010242F049090</t>
  </si>
  <si>
    <t>ABL/LE/HO/15/01060</t>
  </si>
  <si>
    <t>Mr. M P S Hameed &amp; Mr. S H M Suhail</t>
  </si>
  <si>
    <t>532392624V &amp; 921353006V</t>
  </si>
  <si>
    <t>No. 111/4, Mohideen Masjid Lane, Colombo 10.</t>
  </si>
  <si>
    <t>KDH201-0170982</t>
  </si>
  <si>
    <t>1KD-2535410</t>
  </si>
  <si>
    <t>AB/IJ/PT/15/00594</t>
  </si>
  <si>
    <t>Mrs. A Habeebullah</t>
  </si>
  <si>
    <t>795231587V</t>
  </si>
  <si>
    <t>No. 433/A/6, Enderamuulla, Wattala.</t>
  </si>
  <si>
    <t>Mr. J M Fahim &amp; Mr. H M Asfar</t>
  </si>
  <si>
    <t>723271215V &amp; 831170522V</t>
  </si>
  <si>
    <t>RU3-1068961</t>
  </si>
  <si>
    <t>LEB-H1-3869012</t>
  </si>
  <si>
    <t>AB/IJ/GM/15/121</t>
  </si>
  <si>
    <t>Mrs. N M F Najeeba</t>
  </si>
  <si>
    <t>705290261V</t>
  </si>
  <si>
    <t>No. 318 B1/1, Kandy Road, Kahatapitiya, Gampola.</t>
  </si>
  <si>
    <t>Mr. N M S Rifaya &amp; Mr. N M Nasrullah</t>
  </si>
  <si>
    <t>616131150V &amp; 632113676V</t>
  </si>
  <si>
    <t>BAJAJ 4E 4S 5E</t>
  </si>
  <si>
    <t>MD2A25BZ6FWF22545</t>
  </si>
  <si>
    <t>AZZWFF57053</t>
  </si>
  <si>
    <t>AB/KAL/IJ/15/024</t>
  </si>
  <si>
    <t>Mr. A M S Ahamed</t>
  </si>
  <si>
    <t>832293067V</t>
  </si>
  <si>
    <t>No. 149, Al Janna Road, Addalaichenai 02.</t>
  </si>
  <si>
    <t>Mr. M M A Issath</t>
  </si>
  <si>
    <t>813074699V</t>
  </si>
  <si>
    <t>MH44S-118456</t>
  </si>
  <si>
    <t>R06A-WA04A-A643631</t>
  </si>
  <si>
    <t>AB/IJ/KY/15/0098</t>
  </si>
  <si>
    <t>Mr. M J M Jeswan &amp; Mr. G G H M M Jaward</t>
  </si>
  <si>
    <t>822830854V &amp; 512682480V</t>
  </si>
  <si>
    <t>No. 37/2, Kahawatta, Ambathenna.</t>
  </si>
  <si>
    <t>MH44S-465752</t>
  </si>
  <si>
    <t>R06A-WA04A-A675529</t>
  </si>
  <si>
    <t>AB/IJ/NEG/15/0068</t>
  </si>
  <si>
    <t>Mr. M R M Aswar</t>
  </si>
  <si>
    <t>761001124V</t>
  </si>
  <si>
    <t>No. 475/2, Thakkiya Road, Daluwakotuwa, Kochchikade.</t>
  </si>
  <si>
    <t>Mr. M M M Mapas</t>
  </si>
  <si>
    <t>No. 873, Kandy Road, Wedamulla, Kelaniya.</t>
  </si>
  <si>
    <t>MICRO PANDA GB</t>
  </si>
  <si>
    <t>LB37102S3FX403454</t>
  </si>
  <si>
    <t>JL3G10AF6H001576</t>
  </si>
  <si>
    <t>AKU/LE/2015/091</t>
  </si>
  <si>
    <t>Mr. M S M Hazly</t>
  </si>
  <si>
    <t>870991150V</t>
  </si>
  <si>
    <t>No. 169/1, Pangollamada, Akurana.</t>
  </si>
  <si>
    <t>Mr. B M G S M Mawjood</t>
  </si>
  <si>
    <t>493255258V</t>
  </si>
  <si>
    <t>DA64A-480229</t>
  </si>
  <si>
    <t>K6A-8615193</t>
  </si>
  <si>
    <t>AB/IJ/PT/15/00596</t>
  </si>
  <si>
    <t>Mr. M H M Mafaz</t>
  </si>
  <si>
    <t>740410890V</t>
  </si>
  <si>
    <t>No. 75/19, Mohideen Masjid Road, Maradana, Colombo 10.</t>
  </si>
  <si>
    <t>661500239V</t>
  </si>
  <si>
    <t>Nagoya Auto Sales</t>
  </si>
  <si>
    <t>No. 95 1/1, Jayantha Weerasekara Mawatha, Colombo 10.</t>
  </si>
  <si>
    <t>TOYOTA LDF KDH223B</t>
  </si>
  <si>
    <t>KDH223-0022969</t>
  </si>
  <si>
    <t>1KD-2489050</t>
  </si>
  <si>
    <t>AB/IJ/MAIN/15/00072</t>
  </si>
  <si>
    <t>Mr. A S M Z Ameer</t>
  </si>
  <si>
    <t>592875187V</t>
  </si>
  <si>
    <t>No. 2/B, 3rd Lane, Kaldamulla Road, Moratuwa.</t>
  </si>
  <si>
    <t>Mr. A S M Azhar</t>
  </si>
  <si>
    <t>641030180V</t>
  </si>
  <si>
    <t>MA3EUA61S00704988</t>
  </si>
  <si>
    <t>F8DN5480521</t>
  </si>
  <si>
    <t>KIN/IJA/2015/SEP/02</t>
  </si>
  <si>
    <t>Mr. S M Sathik</t>
  </si>
  <si>
    <t>850613249V</t>
  </si>
  <si>
    <t>No. 1/2 Acre, Kachchakoditheevu, Kinniya.</t>
  </si>
  <si>
    <t>Mr. A H Nawasdeen &amp; Mr. A M M Nahir</t>
  </si>
  <si>
    <t>730593198V &amp; 692551672V</t>
  </si>
  <si>
    <t>MD2A25BZ8FWF24863</t>
  </si>
  <si>
    <t>AZZWFF65459</t>
  </si>
  <si>
    <t>AB/IJ/PT/15/00598</t>
  </si>
  <si>
    <t>Mr. T S Jumaideen</t>
  </si>
  <si>
    <t>800360234V</t>
  </si>
  <si>
    <t>No. 25, Nelson Lane, Colombo 03.</t>
  </si>
  <si>
    <t>MA3EUA61S00708617</t>
  </si>
  <si>
    <t>F8DN5484247</t>
  </si>
  <si>
    <t>ABL/LE/HO/15/01054</t>
  </si>
  <si>
    <t>Mr. M J M Hashim</t>
  </si>
  <si>
    <t>782471945X</t>
  </si>
  <si>
    <t>No. 65/14, Meetotamulla, Wellampitiya.</t>
  </si>
  <si>
    <t>Mr. A M M Anees</t>
  </si>
  <si>
    <t>611421885V</t>
  </si>
  <si>
    <t>MBLKC12ELFGD00793</t>
  </si>
  <si>
    <t>KC12EFFGD02126</t>
  </si>
  <si>
    <t>AB/LEA/PUT/15/103</t>
  </si>
  <si>
    <t>Mr. N P M Ansar</t>
  </si>
  <si>
    <t>722702832V</t>
  </si>
  <si>
    <t>Asdhiya Manzil, Madawakkulam, Andigama.</t>
  </si>
  <si>
    <t>NHP10-2177094</t>
  </si>
  <si>
    <t>1NZ-1LM-R023892</t>
  </si>
  <si>
    <t>ABL/LE/HO/15/01061</t>
  </si>
  <si>
    <t>Mr. A M Marikkar</t>
  </si>
  <si>
    <t>630354552V</t>
  </si>
  <si>
    <t>No. 267/4, Mosque Road, Madawala Bazaar, Kandy.</t>
  </si>
  <si>
    <t>Mr. A M Sajid</t>
  </si>
  <si>
    <t>801852513V</t>
  </si>
  <si>
    <t>Mr. M M M Fawaz</t>
  </si>
  <si>
    <t>No. 16/7A, Nayawella, Mawanalla.</t>
  </si>
  <si>
    <t>NKE165-7120476</t>
  </si>
  <si>
    <t>1NZ-1LM-R304536</t>
  </si>
  <si>
    <t>AB/IJ/DE/15/509</t>
  </si>
  <si>
    <t>Mr. M A Thawfeek</t>
  </si>
  <si>
    <t>611661886V</t>
  </si>
  <si>
    <t>No. 52/10 B1, Pallidora Road, Dehiwala.</t>
  </si>
  <si>
    <t>Mr. M S M Thawfeek</t>
  </si>
  <si>
    <t>281041827V</t>
  </si>
  <si>
    <t>MH44S-477240</t>
  </si>
  <si>
    <t>R06A-WA04A-A790306</t>
  </si>
  <si>
    <t>AB/IJ/GL/15/00064</t>
  </si>
  <si>
    <t>Mr. A Y M Rizni</t>
  </si>
  <si>
    <t>732880186V</t>
  </si>
  <si>
    <t>No. 375, Kurunduwatta, Gintota.</t>
  </si>
  <si>
    <t>Mr. A M M Muhyiddeen &amp; Mr. M Z M Zaharaf</t>
  </si>
  <si>
    <t>853364754V &amp; 780711698V</t>
  </si>
  <si>
    <t>NHP10-6170212</t>
  </si>
  <si>
    <t>1NZ-1LM-6713814</t>
  </si>
  <si>
    <t>ABL/LE/HO/15/01062</t>
  </si>
  <si>
    <t>Mr. N P H Mohamed</t>
  </si>
  <si>
    <t>632850069X</t>
  </si>
  <si>
    <t>No. 72/4A, Kawdana Road, Dehiwala.</t>
  </si>
  <si>
    <t>Mr. N M Himayathulla</t>
  </si>
  <si>
    <t>593480704V</t>
  </si>
  <si>
    <t>NHP10-2443680</t>
  </si>
  <si>
    <t>1NZ-1LM-7498197</t>
  </si>
  <si>
    <t>AB/IJ/PT/15/00597</t>
  </si>
  <si>
    <t>741240572V</t>
  </si>
  <si>
    <t>No. 116, Dutugemunu Street, Kohuwala.</t>
  </si>
  <si>
    <t>Mr. M R M Fairoos</t>
  </si>
  <si>
    <t>852712015V</t>
  </si>
  <si>
    <t>KDH201-0087310</t>
  </si>
  <si>
    <t>1KD-2154788</t>
  </si>
  <si>
    <t>AB/IJ/PT/15/00579</t>
  </si>
  <si>
    <t>Mr. M Abbasally</t>
  </si>
  <si>
    <t>752250367V</t>
  </si>
  <si>
    <t>No. 19, Skelton Road, Colombo 05.</t>
  </si>
  <si>
    <t>Mr. Z H Mohamedally &amp; Mr. A Asgerally</t>
  </si>
  <si>
    <t>752881774V &amp; 530016374V</t>
  </si>
  <si>
    <t>Abeyweera &amp; Company (Pvt) Ltd</t>
  </si>
  <si>
    <t>No. 74/11, Katukurunda, Henegama.</t>
  </si>
  <si>
    <t>MH44S-119638</t>
  </si>
  <si>
    <t>R06A-WA04A-A649746</t>
  </si>
  <si>
    <t>ABL/IJ/KLM/15/026</t>
  </si>
  <si>
    <t>Mr. A B M Shifan</t>
  </si>
  <si>
    <t>891671059V</t>
  </si>
  <si>
    <t>No. 158, Hanifa Road, Kalmunaikudy 07.</t>
  </si>
  <si>
    <t>Mr. S H A Ummah</t>
  </si>
  <si>
    <t>775902140V</t>
  </si>
  <si>
    <t>ME1RG0727F0107935</t>
  </si>
  <si>
    <t>G3C8E0179739</t>
  </si>
  <si>
    <t>AB/IJ/KT/15/000060</t>
  </si>
  <si>
    <t>Mr. M N M Aazeer</t>
  </si>
  <si>
    <t>812350625V</t>
  </si>
  <si>
    <t>No. 65, Main Street, Batticaloa.</t>
  </si>
  <si>
    <t>Mr. S M A Washeer &amp; Mr. A L M Nazeer</t>
  </si>
  <si>
    <t>620353655V &amp; 551170462V</t>
  </si>
  <si>
    <t>KDH201-0164042</t>
  </si>
  <si>
    <t>1KD-2506339</t>
  </si>
  <si>
    <t>AKU/LE/2015/090</t>
  </si>
  <si>
    <t>Mr. M T M Hanif</t>
  </si>
  <si>
    <t>641264040V</t>
  </si>
  <si>
    <t>New Y2K Ceramics 555, A Trincomalee Street, Matale.</t>
  </si>
  <si>
    <t>Mr. M M M A Usham</t>
  </si>
  <si>
    <t>770260582V</t>
  </si>
  <si>
    <t>MAT445235FZR25446</t>
  </si>
  <si>
    <t>275IDI05FUYS50447</t>
  </si>
  <si>
    <t>ABL/LE/HO/15/01065</t>
  </si>
  <si>
    <t>Mr. M S A Imthiaz</t>
  </si>
  <si>
    <t>652581650V</t>
  </si>
  <si>
    <t>No. 389/3 N 1, Zaras Garden, Megoda Kolonnawa, Wellampitiya.</t>
  </si>
  <si>
    <t>Mr. J M Ashraff</t>
  </si>
  <si>
    <t>661890762V</t>
  </si>
  <si>
    <t>Sampatha Group (Pvt) Ltd</t>
  </si>
  <si>
    <t>SUZUKI WAGON R FZ</t>
  </si>
  <si>
    <t>MH44S-130002</t>
  </si>
  <si>
    <t>R06A-WA04A-A739521</t>
  </si>
  <si>
    <t>ABL/LE/HO/15/01066</t>
  </si>
  <si>
    <t>Mr. M J M Ramzan</t>
  </si>
  <si>
    <t>693280826V</t>
  </si>
  <si>
    <t>No. 27/20A, Kalyanigangarama Road, Colombo 15.</t>
  </si>
  <si>
    <t>I Field Lanka (Pvt) Ltd</t>
  </si>
  <si>
    <t>No. 21/1, Pallidora Road, Dehiwala.</t>
  </si>
  <si>
    <t>VM20-020539</t>
  </si>
  <si>
    <t>HR16-196359C</t>
  </si>
  <si>
    <t>AB/LE/PUT/15/103</t>
  </si>
  <si>
    <t>Mr. S L M Rinoos &amp; Mrs. S Sahida</t>
  </si>
  <si>
    <t>832021920V &amp; 856313913V</t>
  </si>
  <si>
    <t>No. 212, Puttalam Road, Kanuketiya, Monnekulam.</t>
  </si>
  <si>
    <t>Mr. S L M Riyas</t>
  </si>
  <si>
    <t>810732326V</t>
  </si>
  <si>
    <t>DA64V-934690</t>
  </si>
  <si>
    <t>K6A-9397831</t>
  </si>
  <si>
    <t>ABL/LE/HO/15/01063</t>
  </si>
  <si>
    <t>Mrs. V Maruthu</t>
  </si>
  <si>
    <t>845731411V</t>
  </si>
  <si>
    <t>No. 37/18, Walls Lane, Colombo 15.</t>
  </si>
  <si>
    <t>Mr. V Rajkumar</t>
  </si>
  <si>
    <t>812174231V</t>
  </si>
  <si>
    <t>NHP10-2160846</t>
  </si>
  <si>
    <t>1NZ-1LM-6613683</t>
  </si>
  <si>
    <t>ABL/LE/HO/15/01067</t>
  </si>
  <si>
    <t>Mr. M S M Shamil</t>
  </si>
  <si>
    <t>730680775V</t>
  </si>
  <si>
    <t>No. 29/8 B, Siriwardana Road, Dehiwala.</t>
  </si>
  <si>
    <t>Shani Enterprises</t>
  </si>
  <si>
    <t>No. 29, Hospital Road, Maharagama.</t>
  </si>
  <si>
    <t>NKE165-7121346</t>
  </si>
  <si>
    <t>1NZ-1LM-3007173</t>
  </si>
  <si>
    <t>MW/2015/SEP/183</t>
  </si>
  <si>
    <t>Mr. A M M F Hussain</t>
  </si>
  <si>
    <t>661342439V</t>
  </si>
  <si>
    <t>No. 300/14, Aduwaawala Watta, Beligammana, Mawanella.</t>
  </si>
  <si>
    <t>Mr. S S J Nasar</t>
  </si>
  <si>
    <t>682563605V</t>
  </si>
  <si>
    <t>KDH201-0171221</t>
  </si>
  <si>
    <t>1KD-2529702</t>
  </si>
  <si>
    <t>ABL/LE/HO/15/01068</t>
  </si>
  <si>
    <t>Mr. M R A Rizni</t>
  </si>
  <si>
    <t>802483090V</t>
  </si>
  <si>
    <t>No. 20A, Kawdana Broadway, 2nd Lane, Kawdana Road, Dehiwala.</t>
  </si>
  <si>
    <t>NKE165-7122046</t>
  </si>
  <si>
    <t>1NZ-1LM-R312318</t>
  </si>
  <si>
    <t>AB/IJ/PT/15/00585</t>
  </si>
  <si>
    <t>Mr. A G M Anfas</t>
  </si>
  <si>
    <t>791111137V</t>
  </si>
  <si>
    <t>No. 122/10, Prince Street, Colombo 11.</t>
  </si>
  <si>
    <t>Mr. A G M Aroos</t>
  </si>
  <si>
    <t>770011825V</t>
  </si>
  <si>
    <t>SRS Motors (Pvt) Ltd</t>
  </si>
  <si>
    <t>No. 56/1, Uyanwatta, Dewanagalle.</t>
  </si>
  <si>
    <t>VM20-020502</t>
  </si>
  <si>
    <t>HR16-196625C</t>
  </si>
  <si>
    <t>KIN/IJA/2015/SEP/07</t>
  </si>
  <si>
    <t>Mr. M I Safeek</t>
  </si>
  <si>
    <t>792592902V</t>
  </si>
  <si>
    <t>Mr. M N M Safeer</t>
  </si>
  <si>
    <t>881280434V</t>
  </si>
  <si>
    <t>MAT483149FYR09956</t>
  </si>
  <si>
    <t>475IDT24GUYS59178</t>
  </si>
  <si>
    <t>ABL/IJ/PET/15/00599</t>
  </si>
  <si>
    <t>Mr. N Bismillakan</t>
  </si>
  <si>
    <t>702350174V</t>
  </si>
  <si>
    <t>No. 117/137A, Meethotamulla Road, Kolonnawa.</t>
  </si>
  <si>
    <t>MA3ETDE1S00201806</t>
  </si>
  <si>
    <t>K10BN1852146</t>
  </si>
  <si>
    <t>AB/IJ/DE/15/510</t>
  </si>
  <si>
    <t>Mr. A M A Karim</t>
  </si>
  <si>
    <t>551700437V</t>
  </si>
  <si>
    <t>No. 02, Peters Lane, Dehiwala.</t>
  </si>
  <si>
    <t>Mr. M I A Karim</t>
  </si>
  <si>
    <t>502121014V</t>
  </si>
  <si>
    <t>PM2B200S003102415</t>
  </si>
  <si>
    <t>H50A24F</t>
  </si>
  <si>
    <t>AB/IJ/EV/15/00037</t>
  </si>
  <si>
    <t>MD2A11CZ1FWE42158</t>
  </si>
  <si>
    <t>DHZWFE41503</t>
  </si>
  <si>
    <t>AKU/LE/2015/095</t>
  </si>
  <si>
    <t>Mr. A M M Nasil</t>
  </si>
  <si>
    <t>770750687V</t>
  </si>
  <si>
    <t>No. 560/4/B, Neeralla, Akurana.</t>
  </si>
  <si>
    <t>Mr. M R M Rizmy</t>
  </si>
  <si>
    <t>830452001V</t>
  </si>
  <si>
    <t>DA64V-832233</t>
  </si>
  <si>
    <t>K6A-9300843</t>
  </si>
  <si>
    <t>AB/IJ/PT/15/00601</t>
  </si>
  <si>
    <t>New Hamna Trading</t>
  </si>
  <si>
    <t>W/A 72247</t>
  </si>
  <si>
    <t>No. 107, New Moor Street, Colombo 12.</t>
  </si>
  <si>
    <t>Mr. M Z M Amjad</t>
  </si>
  <si>
    <t>772620128V</t>
  </si>
  <si>
    <t>KDH201-0176188</t>
  </si>
  <si>
    <t>1KD-2550682</t>
  </si>
  <si>
    <t>AB/LEA/PUT/15/104</t>
  </si>
  <si>
    <t>Mr. M S M Shihan</t>
  </si>
  <si>
    <t>900993455V</t>
  </si>
  <si>
    <t>No. 111B, Kappaladi, Thalavila.</t>
  </si>
  <si>
    <t>MD2A18AZ0FWE23452</t>
  </si>
  <si>
    <t>DUZWFE86798</t>
  </si>
  <si>
    <t>AB/LEA/PUT/15/105</t>
  </si>
  <si>
    <t>Mr. M B M Shifan</t>
  </si>
  <si>
    <t>870862610V</t>
  </si>
  <si>
    <t>Kalpitiya Road, Kadakkuliya.</t>
  </si>
  <si>
    <t>Mr. M H M B Marikar</t>
  </si>
  <si>
    <t>610862616V</t>
  </si>
  <si>
    <t>YAMAHA YBR 110</t>
  </si>
  <si>
    <t>ME15TSOK1F2022290</t>
  </si>
  <si>
    <t>5TSK022296</t>
  </si>
  <si>
    <t>ABL/ST/LE/15/038</t>
  </si>
  <si>
    <t>Mr. M T Naimulla</t>
  </si>
  <si>
    <t>770201225V</t>
  </si>
  <si>
    <t>No. 77/1A, Main Street, Sammanthurai.</t>
  </si>
  <si>
    <t>HONDA DAA ZE2</t>
  </si>
  <si>
    <t>ZE2-1402655</t>
  </si>
  <si>
    <t>LDA-MF6-2302635</t>
  </si>
  <si>
    <t>ABL/LE/HO/15/01069</t>
  </si>
  <si>
    <t>Mr. A K Ejaz</t>
  </si>
  <si>
    <t>852821019V</t>
  </si>
  <si>
    <t>No. 14/2, Abdul Gaffoor Mawatha, Colombo 03.</t>
  </si>
  <si>
    <t>Mr. H A M Safan</t>
  </si>
  <si>
    <t>873080513V</t>
  </si>
  <si>
    <t>Mr. A A M Kalik</t>
  </si>
  <si>
    <t>WP KR-3643</t>
  </si>
  <si>
    <t>WAUZZZ8K7CA037002</t>
  </si>
  <si>
    <t>CDH-144716</t>
  </si>
  <si>
    <t>AB/IJ/SM/15/00020</t>
  </si>
  <si>
    <t>Dr. M J M R Jabir</t>
  </si>
  <si>
    <t>850504105V</t>
  </si>
  <si>
    <t>No. 249, Vanniyar Road, Nintavur 12.</t>
  </si>
  <si>
    <t>NHP10-2124551</t>
  </si>
  <si>
    <t>1NZ-1LM-6500662</t>
  </si>
  <si>
    <t>AB/IJ/GL/15/00057-004</t>
  </si>
  <si>
    <t>MAT483148FYR10663</t>
  </si>
  <si>
    <t>475IDT24KVYSB0276</t>
  </si>
  <si>
    <t>AB/IJ/MAIN/15/00073</t>
  </si>
  <si>
    <t>Mr. A M Zarook</t>
  </si>
  <si>
    <t>622781832V</t>
  </si>
  <si>
    <t>No. 325, Cotta Road, Borella.</t>
  </si>
  <si>
    <t>MA3EUA61S00718673</t>
  </si>
  <si>
    <t>F8DN5495366</t>
  </si>
  <si>
    <t>ABL/LE/HO/15/01055</t>
  </si>
  <si>
    <t>Mr. M Z M Zawmer &amp; Mr. O Q S Hameed</t>
  </si>
  <si>
    <t>950023147V &amp; 592870290V</t>
  </si>
  <si>
    <t>No. 70/20, 2/1, Maligawatta Lane, Colombo 10.</t>
  </si>
  <si>
    <t>Mr. K D A Joseph</t>
  </si>
  <si>
    <t>613351760V</t>
  </si>
  <si>
    <t>KDH201-0170608</t>
  </si>
  <si>
    <t>1KD-2520642</t>
  </si>
  <si>
    <t>ABL/LE/HO/15/01057</t>
  </si>
  <si>
    <t xml:space="preserve">Mr. M A M Hazari </t>
  </si>
  <si>
    <t xml:space="preserve">803403538V </t>
  </si>
  <si>
    <t>Mr. M S S Peiris</t>
  </si>
  <si>
    <t>TOYOTA KDJ150R GKAEY</t>
  </si>
  <si>
    <t>JTEBH9FJ40-K174515</t>
  </si>
  <si>
    <t>1KD-2548316</t>
  </si>
  <si>
    <t>ABL/ST/LE/15/037</t>
  </si>
  <si>
    <t>Mr. J A Ahamed</t>
  </si>
  <si>
    <t>842583969V</t>
  </si>
  <si>
    <t>No. 16, Uva Ben Head Road, Welimada.</t>
  </si>
  <si>
    <t>ME4JF396HF8017073</t>
  </si>
  <si>
    <t>JF39E81021468</t>
  </si>
  <si>
    <t>AB/IJA/025/2015/059</t>
  </si>
  <si>
    <t>Mr. M L L Siddique</t>
  </si>
  <si>
    <t>911513498V</t>
  </si>
  <si>
    <t>No. 09, Gnanalankara Mawatha, Getangama, Ratnapura.</t>
  </si>
  <si>
    <t>Mr. M S M Simak</t>
  </si>
  <si>
    <t>890690122V</t>
  </si>
  <si>
    <t>No. 510, Colombo Road, Weralupa, Rathnapura.</t>
  </si>
  <si>
    <t>MA3EUA61S00734814</t>
  </si>
  <si>
    <t>F8DN5511161</t>
  </si>
  <si>
    <t>AB/LEA/PUT/15/106</t>
  </si>
  <si>
    <t>Mr. M A C M M Akmal</t>
  </si>
  <si>
    <t>830533338V</t>
  </si>
  <si>
    <t>No. 23B, 3/5, Vandervet Place, Dehiwala.</t>
  </si>
  <si>
    <t>Mr. R Rafeeq</t>
  </si>
  <si>
    <t>760261114V</t>
  </si>
  <si>
    <t>NHP10-6061778</t>
  </si>
  <si>
    <t>1NZ-1LM-6351428</t>
  </si>
  <si>
    <t>AB/IJ/NG/15/0069</t>
  </si>
  <si>
    <t>Dr. P T B Mohamed</t>
  </si>
  <si>
    <t>640582154V</t>
  </si>
  <si>
    <t>No. 233, Samagi Janapadaya, Elabadagama, Pannala.</t>
  </si>
  <si>
    <t>No. 262, Chilaw Road, Periyamulla, Negombo.</t>
  </si>
  <si>
    <t>MA3EUA61S00732063</t>
  </si>
  <si>
    <t>F8DN5508361</t>
  </si>
  <si>
    <t>AB/KAL/IJ/15/028</t>
  </si>
  <si>
    <t>Mr. A M Nihmathullah</t>
  </si>
  <si>
    <t>762080133V</t>
  </si>
  <si>
    <t>No. 148/A, Weaving Center Road, Sammanthurai 03.</t>
  </si>
  <si>
    <t>Mr. M M M Zanooz</t>
  </si>
  <si>
    <t>691361276V</t>
  </si>
  <si>
    <t>MA3EZDE1S00186188</t>
  </si>
  <si>
    <t>K10BN7575739</t>
  </si>
  <si>
    <t>AB/IJ/KW/15/00041</t>
  </si>
  <si>
    <t>Mr. A W Ilmudeen</t>
  </si>
  <si>
    <t>703451128V</t>
  </si>
  <si>
    <t>No. 80, Jayapura, Sungavila, Polonnaruwa.</t>
  </si>
  <si>
    <t>HERO HUNK</t>
  </si>
  <si>
    <t>MBLKC13EGFGG01186</t>
  </si>
  <si>
    <t>KC13EFFGG01189</t>
  </si>
  <si>
    <t>AB/IJ/MAIN/15/00075</t>
  </si>
  <si>
    <t>Modern Arts (Pvt) Ltd</t>
  </si>
  <si>
    <t>PV107391</t>
  </si>
  <si>
    <t>No. 15A, Castle Lane, Colombo 04.</t>
  </si>
  <si>
    <t>Mr. A M M Risvi &amp; Mr. M T M Ramzy</t>
  </si>
  <si>
    <t>702280893V &amp; 780011165V</t>
  </si>
  <si>
    <t>ME4JF396JF8018928</t>
  </si>
  <si>
    <t>JF39E81023622</t>
  </si>
  <si>
    <t>AB/IJ/PT/15/00602</t>
  </si>
  <si>
    <t>Mr. P M A Mowjooth</t>
  </si>
  <si>
    <t>672220025V</t>
  </si>
  <si>
    <t>No. 3/2/1/1, Pinwatha Road, Kalubowila Road, Dehiwala.</t>
  </si>
  <si>
    <t>Mr. S H M Farhan</t>
  </si>
  <si>
    <t>900130031V</t>
  </si>
  <si>
    <t>Mr. M R S Mohamed</t>
  </si>
  <si>
    <t>No. 90, Massenger Street, Colombo 12.</t>
  </si>
  <si>
    <t>TOYOTA DAA GWS204</t>
  </si>
  <si>
    <t>WP KP-0500</t>
  </si>
  <si>
    <t>GWS2040011708</t>
  </si>
  <si>
    <t>2GR-1KM-8675538</t>
  </si>
  <si>
    <t>CM/BDL/2015/OCT/001</t>
  </si>
  <si>
    <t>Mr. N M M Roofli</t>
  </si>
  <si>
    <t>790163818V</t>
  </si>
  <si>
    <t>No. 15/35A, Circular Road, Badulupitiya, Badulla.</t>
  </si>
  <si>
    <t>Mr. M S M Naufer</t>
  </si>
  <si>
    <t>762101602V</t>
  </si>
  <si>
    <t>ABL/LE/HO/15/01070</t>
  </si>
  <si>
    <t>Mr. M F M Isthiark</t>
  </si>
  <si>
    <t>613352791V</t>
  </si>
  <si>
    <t>No. 24/6, 2nd Lane, Kadawatha Road, Kalubowila, Dehiwala.</t>
  </si>
  <si>
    <t>Asiabike Industrial Ltd</t>
  </si>
  <si>
    <t>Universal Provider International (Pvt) Ltd</t>
  </si>
  <si>
    <t>No. 32, Ideal Super Market, Sanasa Jaya Mawatha, Gampaha.</t>
  </si>
  <si>
    <t>WDD2120982B198889</t>
  </si>
  <si>
    <t>AB/LEA/PUT/15/108</t>
  </si>
  <si>
    <t>Mr. S A K Rahman &amp; Mr. K R M Amjath</t>
  </si>
  <si>
    <t>610091245V &amp; 913201639V</t>
  </si>
  <si>
    <t>No. 82/6, Anuradhapura Road, Puttalam.</t>
  </si>
  <si>
    <t>MA3EUA61S00736152</t>
  </si>
  <si>
    <t>F8DN5511931</t>
  </si>
  <si>
    <t>ABL/LE/HO/15/01071</t>
  </si>
  <si>
    <t>Ovata Forms (Pvt) Ltd</t>
  </si>
  <si>
    <t>PV63685</t>
  </si>
  <si>
    <t>No. 9/13, Satthissara Mawatha, Templers's Road, Mount Lavinia.</t>
  </si>
  <si>
    <t>Mr. V V Munasinghe &amp; Mrs. H I Anuri</t>
  </si>
  <si>
    <t>741700344V &amp; 785292154V</t>
  </si>
  <si>
    <t>No. 161, Colombo Road, Raththanapitiya.</t>
  </si>
  <si>
    <t>HONDA SHINE HET</t>
  </si>
  <si>
    <t>ME4JC652HF7080592</t>
  </si>
  <si>
    <t>JC65E70263354</t>
  </si>
  <si>
    <t>AB/IJ/SM/15/00021</t>
  </si>
  <si>
    <t>Mr. M M Jesmy</t>
  </si>
  <si>
    <t>790313011V</t>
  </si>
  <si>
    <t>No. 522C, Sam Sam Road, Maruthamunai 03.</t>
  </si>
  <si>
    <t>Mr. M H M Thajudeen</t>
  </si>
  <si>
    <t>No. 54/3 A 1/1, Prathibimbarama Road, Kalubowila, Dehiwala.</t>
  </si>
  <si>
    <t>GP1-1229390</t>
  </si>
  <si>
    <t>LDA-MF6-5229445</t>
  </si>
  <si>
    <t>AB/IJ/KW/15/00039</t>
  </si>
  <si>
    <t>MAT395022F2R10748</t>
  </si>
  <si>
    <t>51G63452242</t>
  </si>
  <si>
    <t>AB/IJ/NIN/15/00016</t>
  </si>
  <si>
    <t>Mr. M I Anver</t>
  </si>
  <si>
    <t>790101740V</t>
  </si>
  <si>
    <t>No. 640, Weaving Centre Road, Nintavur 19.</t>
  </si>
  <si>
    <t>Mr. A A Muthalif &amp; Mr. M M Z Ahamed</t>
  </si>
  <si>
    <t>560373295V &amp; 793192886V</t>
  </si>
  <si>
    <t>HONDA DAA GM4 GRACE</t>
  </si>
  <si>
    <t>GM4-1017688</t>
  </si>
  <si>
    <t>LEB-H1-3407716</t>
  </si>
  <si>
    <t>MA3EUA61S00734414</t>
  </si>
  <si>
    <t>F8DN5510276</t>
  </si>
  <si>
    <t>AB/KAL/IJ/15/027</t>
  </si>
  <si>
    <t>Mr. U L M Sajeeth</t>
  </si>
  <si>
    <t>833622382V</t>
  </si>
  <si>
    <t>No. 134, Akbar Village, Periyaneelavanai MD 2, Maruthamaunai.</t>
  </si>
  <si>
    <t>Mr. U L Sajjath &amp; Mr. M M Uthumalebbe</t>
  </si>
  <si>
    <t>882840247V &amp; 891842692V</t>
  </si>
  <si>
    <t>Moto Wings Company (Pvt) Ltd</t>
  </si>
  <si>
    <t>No. 350/A, Palleweliketiya, Akurana, Kandy.</t>
  </si>
  <si>
    <t>KDH201-0174431</t>
  </si>
  <si>
    <t>1KD-2545818</t>
  </si>
  <si>
    <t>MW/2015/OCT/189</t>
  </si>
  <si>
    <t>Mr. M L H Fahmy &amp; Mrs. A B Nihara</t>
  </si>
  <si>
    <t>762091984V &amp; 786411424V</t>
  </si>
  <si>
    <t>No. A4, Gampola Road, Delgahadeniya, Hemmathagama.</t>
  </si>
  <si>
    <t>Mr. P C M Dharmakeerthi</t>
  </si>
  <si>
    <t>Silvereen, Pandiwatte, Kundasale.</t>
  </si>
  <si>
    <t>WP KL-8103</t>
  </si>
  <si>
    <t>KGC10 0222793</t>
  </si>
  <si>
    <t>1KR-0688852</t>
  </si>
  <si>
    <t>AB/IJ/KT/15/00061</t>
  </si>
  <si>
    <t>Mrs. M M F Nisa &amp; Mr. I P Akram</t>
  </si>
  <si>
    <t>657491667V &amp; 592692988V</t>
  </si>
  <si>
    <t>No. 18, Dr. Ahamed Fareed Mawatha, Kattankudy 06.</t>
  </si>
  <si>
    <t>Mr. M F A Azeek</t>
  </si>
  <si>
    <t>No. 10, Main Street, Manchanthoduvai, Batticaloa.</t>
  </si>
  <si>
    <t>MH44S-465942</t>
  </si>
  <si>
    <t>R06A-WA04A-A676761</t>
  </si>
  <si>
    <t>ABL/LE/HO/15/01064</t>
  </si>
  <si>
    <t>Mr. A L A Sadhath</t>
  </si>
  <si>
    <t>713551597V</t>
  </si>
  <si>
    <t>No. 356A, Avissawella Road, Wellampitiya.</t>
  </si>
  <si>
    <t>Dammika Motor Traders</t>
  </si>
  <si>
    <t>ZVW30-5596410</t>
  </si>
  <si>
    <t>2ZR-3JM-5695611</t>
  </si>
  <si>
    <t>MW/2015/OCT/190</t>
  </si>
  <si>
    <t>Mr. M R M Rizwan</t>
  </si>
  <si>
    <t>711070079V</t>
  </si>
  <si>
    <t>No. 399, Kaththota Road, Thihariya.</t>
  </si>
  <si>
    <t>Mr. M T M Niyas</t>
  </si>
  <si>
    <t>632950908V</t>
  </si>
  <si>
    <t>DA64V-556025</t>
  </si>
  <si>
    <t>K6A-9056609</t>
  </si>
  <si>
    <t>ABL/LE/KUL/15/066</t>
  </si>
  <si>
    <t>Mr. S A F Rahuman</t>
  </si>
  <si>
    <t>682911450V</t>
  </si>
  <si>
    <t>Farman, Kakkawatta Road, Old Town, Madampe.</t>
  </si>
  <si>
    <t>Mr. M M M Yoosuf</t>
  </si>
  <si>
    <t>711432400V</t>
  </si>
  <si>
    <t>ME4JF396HF8017960</t>
  </si>
  <si>
    <t>JF39E81022171</t>
  </si>
  <si>
    <t>AB/IJ/PT/15/00604</t>
  </si>
  <si>
    <t>762801086V</t>
  </si>
  <si>
    <t>Senok Trade Combine (Pvt) Ltd</t>
  </si>
  <si>
    <t>No. 03, R A  De Mel Mawatha, Colombo 05.</t>
  </si>
  <si>
    <t>SUBARU WRX</t>
  </si>
  <si>
    <t>JF1VAGK85GG011549</t>
  </si>
  <si>
    <t>K950082</t>
  </si>
  <si>
    <t>AB/LE/HO/2015/01079</t>
  </si>
  <si>
    <t>Mr. Z A M S Faris</t>
  </si>
  <si>
    <t>701030532V</t>
  </si>
  <si>
    <t>No. 127, Modera Street, Colombo 15.</t>
  </si>
  <si>
    <t>Leena Motor Trading</t>
  </si>
  <si>
    <t>No. 810/2, Negombo Road, Mabola, Wattala.</t>
  </si>
  <si>
    <t>SUZUKI DAA MR41S</t>
  </si>
  <si>
    <t>MR41S-119400</t>
  </si>
  <si>
    <t>RO6A-WA04A-AB62272</t>
  </si>
  <si>
    <t>AB/IJ/MAIN/15/00076</t>
  </si>
  <si>
    <t>Mr. M S M Malhar</t>
  </si>
  <si>
    <t>712041137V</t>
  </si>
  <si>
    <t>No. 67, New Kankanamgoda Road, China Fort, Beruwala.</t>
  </si>
  <si>
    <t>Mr. M N M Nasrifan &amp; Mr. M S M Fahmy</t>
  </si>
  <si>
    <t>850151172V &amp; 660810269V</t>
  </si>
  <si>
    <t>KDH201-0168138</t>
  </si>
  <si>
    <t>1KD-2523601</t>
  </si>
  <si>
    <t>S321V-0177725</t>
  </si>
  <si>
    <t>KF-G273793</t>
  </si>
  <si>
    <t>ABL/LE/HO/15/01075</t>
  </si>
  <si>
    <t xml:space="preserve">Mr. M A M Amjad  </t>
  </si>
  <si>
    <t xml:space="preserve">Mr. M F N M Shafraz </t>
  </si>
  <si>
    <t xml:space="preserve">792992587V </t>
  </si>
  <si>
    <t>WP KX-3054</t>
  </si>
  <si>
    <t>GP1-1080355</t>
  </si>
  <si>
    <t>LDA-MF6-5080370</t>
  </si>
  <si>
    <t>ABL/BDU/IJ/15/001</t>
  </si>
  <si>
    <t>Mr. H M J A Bandara</t>
  </si>
  <si>
    <t>853223344V</t>
  </si>
  <si>
    <t>No. 2/26, Abayapura, Kallukele, Nuwara Eliya.</t>
  </si>
  <si>
    <t>Debug Computer Peripherals (Pvt) Ltd</t>
  </si>
  <si>
    <t>PV 2347</t>
  </si>
  <si>
    <t>Debug Auto Exclusive (Pvt) Ltd</t>
  </si>
  <si>
    <t>No. 58, 42nd Lane, Wellawatta, Colombo 06.</t>
  </si>
  <si>
    <t>ABL/LE/HO/15/01077</t>
  </si>
  <si>
    <t>Mr. M J M Shakeel &amp; Mr. M A K M Jaseel</t>
  </si>
  <si>
    <t>873130148V &amp; 452872099V</t>
  </si>
  <si>
    <t>No. 118/1, "Jausiyagala", Tunaduwa, Haburugala.</t>
  </si>
  <si>
    <t>Mr. M M M Rifkan</t>
  </si>
  <si>
    <t>812050150V</t>
  </si>
  <si>
    <t>SUZUKI HBD DA64V EVERY</t>
  </si>
  <si>
    <t>DA64V-873210</t>
  </si>
  <si>
    <t>K6A-9397016</t>
  </si>
  <si>
    <t>ABL/LE/HO/15/00969</t>
  </si>
  <si>
    <t>Mr. M F M Ihsan</t>
  </si>
  <si>
    <t>752741980V</t>
  </si>
  <si>
    <t>No. 33, Zavia Road, Mahagoda, Beruwala.</t>
  </si>
  <si>
    <t>Mr. M H S Careem</t>
  </si>
  <si>
    <t>781500216V</t>
  </si>
  <si>
    <t>Mr. M H M Hifal</t>
  </si>
  <si>
    <t>No. 364, Galle Road, Mahagoda, Beruwala.</t>
  </si>
  <si>
    <t>WP PD-2852</t>
  </si>
  <si>
    <t>KDH200-0069730</t>
  </si>
  <si>
    <t>2KD-1588328</t>
  </si>
  <si>
    <t>AB/IJ/PT/15/00605</t>
  </si>
  <si>
    <t>Mr. M F Rahim</t>
  </si>
  <si>
    <t>601083051V</t>
  </si>
  <si>
    <t>No. 32/3, Roberts Garden, Off Quarry Rad, Dehiwala.</t>
  </si>
  <si>
    <t>Mr. B A J M Bamunuarachchi</t>
  </si>
  <si>
    <t>No. 92/2, Wickrama Mawatha, Horana Road, Padukka.</t>
  </si>
  <si>
    <t>WP PF-0911</t>
  </si>
  <si>
    <t>KDH200-0089194</t>
  </si>
  <si>
    <t>2KD-1695444</t>
  </si>
  <si>
    <t>ABL/LE/KUL/15/065</t>
  </si>
  <si>
    <t>Mr. I M Aroos</t>
  </si>
  <si>
    <t>802441720V</t>
  </si>
  <si>
    <t>No. 12, Subarathipura, Kuliyapitiya.</t>
  </si>
  <si>
    <t>Mr. M H M Rifkhan &amp; Mr. M R M Haseem</t>
  </si>
  <si>
    <t>723302161V &amp; 480082559V</t>
  </si>
  <si>
    <t>Mr. S N R Mohamed</t>
  </si>
  <si>
    <t>Kithalawa, Kuliyapitiya.</t>
  </si>
  <si>
    <t>WP PF-1269</t>
  </si>
  <si>
    <t>DA64V-257606</t>
  </si>
  <si>
    <t>K6A-7331472</t>
  </si>
  <si>
    <t>AB/IJ/MAIN/15/00077</t>
  </si>
  <si>
    <t>Mr. G M H Padmajith</t>
  </si>
  <si>
    <t>812280490V</t>
  </si>
  <si>
    <t>No. 132/1/C2, Moragahalanda Road, Arawwala, Pannipitiya.</t>
  </si>
  <si>
    <t>Mr. M M M Rukshan</t>
  </si>
  <si>
    <t>811290599V</t>
  </si>
  <si>
    <t>New Vitz Lanka (Pvt) Ltd</t>
  </si>
  <si>
    <t>No. 184/18, Matale Road, Katugastota.</t>
  </si>
  <si>
    <t>ZVW30-5613205</t>
  </si>
  <si>
    <t>2ZR-3JM-5724892</t>
  </si>
  <si>
    <t>AB/IJ/KY/15/0100</t>
  </si>
  <si>
    <t>Mr. M Fatta</t>
  </si>
  <si>
    <t>660520384X</t>
  </si>
  <si>
    <t>No. 24, Mahadewata Lane, Matale.</t>
  </si>
  <si>
    <t>Mr. S K S Noohu</t>
  </si>
  <si>
    <t>532471699V</t>
  </si>
  <si>
    <t>Regal Motors (Pvt) Ltd</t>
  </si>
  <si>
    <t>Chilaw Road, Kochchikade.</t>
  </si>
  <si>
    <t>MH44S-479702</t>
  </si>
  <si>
    <t>R06A-WA04A-A833765</t>
  </si>
  <si>
    <t>AKU/LE/2015/098</t>
  </si>
  <si>
    <t>Mr. K M G N S A M Nawavi</t>
  </si>
  <si>
    <t>550172321V</t>
  </si>
  <si>
    <t>No. 406/7, Waragashinna, Akurana.</t>
  </si>
  <si>
    <t>Mr. M N M Usman</t>
  </si>
  <si>
    <t>911441373V</t>
  </si>
  <si>
    <t>Narita Car Sale</t>
  </si>
  <si>
    <t>No. 240/A, Katugastota Road, Kandy.</t>
  </si>
  <si>
    <t>MAZDA ABF SKP2V</t>
  </si>
  <si>
    <t>SKP2V-210948</t>
  </si>
  <si>
    <t>L8-422051</t>
  </si>
  <si>
    <t>AB/IJ/KY/15/0102</t>
  </si>
  <si>
    <t>Mr. M H N Hussain &amp; Mrs. N H K Umma</t>
  </si>
  <si>
    <t>620841838V &amp; 697341153V</t>
  </si>
  <si>
    <t>No. 128/1, Heerasagala Road, Kandy.</t>
  </si>
  <si>
    <t>Mr. M H N Hussain</t>
  </si>
  <si>
    <t>591362291V</t>
  </si>
  <si>
    <t>Mr. W H G Pieris</t>
  </si>
  <si>
    <t>No. 53, Pahala Thennekumbura, Kandy</t>
  </si>
  <si>
    <t>CP KY-2215</t>
  </si>
  <si>
    <t>GP2-3114401</t>
  </si>
  <si>
    <t>LDA-MF6-7114413</t>
  </si>
  <si>
    <t>AB/IJ/EV/15/00038</t>
  </si>
  <si>
    <t>No. 212, Hill Street, Dehiwela.</t>
  </si>
  <si>
    <t>KDH201-0168106</t>
  </si>
  <si>
    <t>1KD-2523450</t>
  </si>
  <si>
    <t>ABL/AKP/LE/2015/044</t>
  </si>
  <si>
    <t>Mr. M I U Ali</t>
  </si>
  <si>
    <t>732320253V</t>
  </si>
  <si>
    <t>No. 20A, 1st Cross Street, Nintavur 18.</t>
  </si>
  <si>
    <t>Mrs. M Y M Suheerah</t>
  </si>
  <si>
    <t>797352357V</t>
  </si>
  <si>
    <t>Mr. M M Jawath</t>
  </si>
  <si>
    <t>No. 35, South Road, Nintavur 06.</t>
  </si>
  <si>
    <t>TOYOTA DBA KSP90 VITZ</t>
  </si>
  <si>
    <t>WP KM-1674</t>
  </si>
  <si>
    <t>KSP90-2085405</t>
  </si>
  <si>
    <t>1KR-0868153</t>
  </si>
  <si>
    <t>AB/IJ/DE/15/514</t>
  </si>
  <si>
    <t>Mr. P M Nilamdeen</t>
  </si>
  <si>
    <t>752350353V</t>
  </si>
  <si>
    <t>No. 569/69/D, Bandaranayake Place, Thihariya, Kalagedihena.</t>
  </si>
  <si>
    <t>852023570V</t>
  </si>
  <si>
    <t>Mr. M N A Siddique</t>
  </si>
  <si>
    <t>No. 205, Modera Street, Colombo 15.</t>
  </si>
  <si>
    <t>WP PF-9561</t>
  </si>
  <si>
    <t>DA64V-805224</t>
  </si>
  <si>
    <t>K6A-9232918</t>
  </si>
  <si>
    <t>AKU/LE/2015/097</t>
  </si>
  <si>
    <t>Mr. M H M Amjad</t>
  </si>
  <si>
    <t>921324162V</t>
  </si>
  <si>
    <t>No. A 16/1, Rabukkana Road, Mawanella.</t>
  </si>
  <si>
    <t>Mr. M H M Irshad</t>
  </si>
  <si>
    <t>Araliya Motors</t>
  </si>
  <si>
    <t>No. 97, Kurunegala Road, Katugastoa.</t>
  </si>
  <si>
    <t>DA64V-923882</t>
  </si>
  <si>
    <t>K6A-7304505</t>
  </si>
  <si>
    <t>AB/IJ/DE/15/513</t>
  </si>
  <si>
    <t>Mr. J A M Zaharan</t>
  </si>
  <si>
    <t>822232000V</t>
  </si>
  <si>
    <t>No. 114/7, Ward Place, Colombo 07.</t>
  </si>
  <si>
    <t>Mr. M H A Sana</t>
  </si>
  <si>
    <t>802460570V</t>
  </si>
  <si>
    <t>St' Jude Traders (Pvt) Ltd</t>
  </si>
  <si>
    <t>No. 125/65, Crow Island, Colombo 15.</t>
  </si>
  <si>
    <t>NKE165-7122598</t>
  </si>
  <si>
    <t>1NZ-1LM-R315584</t>
  </si>
  <si>
    <t>CM/GMP/15/134</t>
  </si>
  <si>
    <t>Mr. A A M Munawwer</t>
  </si>
  <si>
    <t>712822643V</t>
  </si>
  <si>
    <t>No. 273, Dehipagoda, Muruthagamula.</t>
  </si>
  <si>
    <t>Mr. M N M Inshan</t>
  </si>
  <si>
    <t>771440576V</t>
  </si>
  <si>
    <t>Toyota Lanka Enterprises (Pvt) Ltd</t>
  </si>
  <si>
    <t>No. 251/14, Third Lane, Kandy Road, Kahatapitiya, Gampola.</t>
  </si>
  <si>
    <t>DA64V-516863</t>
  </si>
  <si>
    <t>K6A-8880787</t>
  </si>
  <si>
    <t>AB/IJ/KW/15/00040</t>
  </si>
  <si>
    <t>Mr. M H M Muzammil</t>
  </si>
  <si>
    <t>731722625V</t>
  </si>
  <si>
    <t>No. 88/1, Manikkampitiya, Kaduruwela, Polonnaruwa.</t>
  </si>
  <si>
    <t>Mr. A C Buhari</t>
  </si>
  <si>
    <t>732603158V</t>
  </si>
  <si>
    <t>MD2A25BZ0FWE19833</t>
  </si>
  <si>
    <t>AZZWFE47412</t>
  </si>
  <si>
    <t>ABL/LE/HO/15/01083</t>
  </si>
  <si>
    <t>Mr. M H A Zehfaran</t>
  </si>
  <si>
    <t>781551660V</t>
  </si>
  <si>
    <t>No. 132/1B 1, Kawdana Road, Dehiwala.</t>
  </si>
  <si>
    <t>Mr. G D L S Jayathilake</t>
  </si>
  <si>
    <t>711442782V</t>
  </si>
  <si>
    <t>MH44S-464369</t>
  </si>
  <si>
    <t>R06A-WA04A-A666505</t>
  </si>
  <si>
    <t>AB/IJ/PT/15/00607</t>
  </si>
  <si>
    <t>Mr. M I M Naseer</t>
  </si>
  <si>
    <t>730740263V</t>
  </si>
  <si>
    <t>No. 233/190, Henamulla Camp, Madampitiya Road, Colombo 15.</t>
  </si>
  <si>
    <t>Mr. S F M Nafais</t>
  </si>
  <si>
    <t>811540412V</t>
  </si>
  <si>
    <t>GP5-3077224</t>
  </si>
  <si>
    <t>LEB-H1-3085260</t>
  </si>
  <si>
    <t>AB/IJA/025/2015/064</t>
  </si>
  <si>
    <t>Mr. A J M Savahir</t>
  </si>
  <si>
    <t>691662896V</t>
  </si>
  <si>
    <t>No. C 58/10, Kalawitigoda, Asgangula, Eheliyagoda.</t>
  </si>
  <si>
    <t>Mr. B L A M Asmin</t>
  </si>
  <si>
    <t>721920291V</t>
  </si>
  <si>
    <t>KDH201-0085685</t>
  </si>
  <si>
    <t>1KD-2127434</t>
  </si>
  <si>
    <t>ABL/LE/HO/15/01084</t>
  </si>
  <si>
    <t>Mr. M A Iqbal</t>
  </si>
  <si>
    <t>810264144V</t>
  </si>
  <si>
    <t>No. 45, Nandana Gardens, Colombo 04.</t>
  </si>
  <si>
    <t>MERCEDES BENZ C200 AMG</t>
  </si>
  <si>
    <t>WDD2050422R027842</t>
  </si>
  <si>
    <t>ABL/AKP/LE/2015/045</t>
  </si>
  <si>
    <t>Mr. A L A Mishkath</t>
  </si>
  <si>
    <t>741870711V</t>
  </si>
  <si>
    <t>No. 56, Mohideen Road, Addalaichenai 15.</t>
  </si>
  <si>
    <t>Mr. N M L Nowzer</t>
  </si>
  <si>
    <t>730440545V</t>
  </si>
  <si>
    <t>NKE165-7123663</t>
  </si>
  <si>
    <t>1NZ-1LM-R322024</t>
  </si>
  <si>
    <t>Mr. M H Haja</t>
  </si>
  <si>
    <t>800852170V</t>
  </si>
  <si>
    <t>No. 990, New Hospital Road, Meera Nagar, Eravur.</t>
  </si>
  <si>
    <t>Mr. H M A Rifai &amp; Mr. M I A Gafoor</t>
  </si>
  <si>
    <t>901512361V &amp; 821113318V</t>
  </si>
  <si>
    <t>MD2A25BZ6FWF28815</t>
  </si>
  <si>
    <t>AZZWFF77038</t>
  </si>
  <si>
    <t>AB/IJ/DE/15/517</t>
  </si>
  <si>
    <t>Mr. G S Namal</t>
  </si>
  <si>
    <t>763651584V</t>
  </si>
  <si>
    <t>No. 15/2A, Chapel Lane, Nugegoda.</t>
  </si>
  <si>
    <t>Mr. H M C Herath</t>
  </si>
  <si>
    <t>750392660V</t>
  </si>
  <si>
    <t>NHP10-6187462</t>
  </si>
  <si>
    <t>1NZ-1LM-6766603</t>
  </si>
  <si>
    <t>ABL/LE/HO/15/01085</t>
  </si>
  <si>
    <t>Mr. M S Jauffer</t>
  </si>
  <si>
    <t>862582209V</t>
  </si>
  <si>
    <t>No. 562/16B, Galle Road, Colombo 03.</t>
  </si>
  <si>
    <t>MA3EUA61S00711692</t>
  </si>
  <si>
    <t>F8DN5487452</t>
  </si>
  <si>
    <t>ABL/LE/HO/15/01078</t>
  </si>
  <si>
    <t>Mr. M S Marzook</t>
  </si>
  <si>
    <t>623040291X</t>
  </si>
  <si>
    <t>No. 43/5, Sri Maha Vihara Lane, Kalubowila, Dehiwala.</t>
  </si>
  <si>
    <t>NKE165-7035437</t>
  </si>
  <si>
    <t>1NZ-1LM-R128673</t>
  </si>
  <si>
    <t>AB/IJ/KY/15/0104</t>
  </si>
  <si>
    <t>Mr. S H Wahabdeen &amp; Mrs. A R S Rameeha</t>
  </si>
  <si>
    <t>702720028V &amp; 737660044X</t>
  </si>
  <si>
    <t>No. 231/192, Anusara School Road, Thilladiya, Puttalam.</t>
  </si>
  <si>
    <t>MH44S-455336</t>
  </si>
  <si>
    <t>R06A-WA04A-A586697</t>
  </si>
  <si>
    <t>ABL/LE/HO/15/01081</t>
  </si>
  <si>
    <t>Mr. M F F Hussain</t>
  </si>
  <si>
    <t>712920157V</t>
  </si>
  <si>
    <t>No. 138/1, Wennawatta Road, Wellampitiya.</t>
  </si>
  <si>
    <t>Mr. A C M Irshad</t>
  </si>
  <si>
    <t>833153242V</t>
  </si>
  <si>
    <t>MA3EZDE1S00190105</t>
  </si>
  <si>
    <t>K10BN7584702</t>
  </si>
  <si>
    <t>AB/LE/KUR/15/204</t>
  </si>
  <si>
    <t>681261362V</t>
  </si>
  <si>
    <t>No. 125/4, Ketakumbura, Leemagahakotuwa.</t>
  </si>
  <si>
    <t>No. 228, Thelambu Gaha Watta, Akurana.</t>
  </si>
  <si>
    <t>DA64V-543115</t>
  </si>
  <si>
    <t>K6A-7892713</t>
  </si>
  <si>
    <t>AB/IJ/KY/15/0103</t>
  </si>
  <si>
    <t>Mr. M Y A Nayeem &amp; Mrs. M H S Farzana</t>
  </si>
  <si>
    <t>671850769V &amp; 696221782V</t>
  </si>
  <si>
    <t>No. 109, Nicholoya Road, Rattota.</t>
  </si>
  <si>
    <t>Mr. A C H Marjan</t>
  </si>
  <si>
    <t>807900609V</t>
  </si>
  <si>
    <t>No. 197, Katugastota Road, Kandy.</t>
  </si>
  <si>
    <t>GP2-3106864</t>
  </si>
  <si>
    <t>LDA-MF6-7106881</t>
  </si>
  <si>
    <t>ABL/AKP/LE/2015/043</t>
  </si>
  <si>
    <t>Richway Holdings</t>
  </si>
  <si>
    <t>AP/DS/FN/BR/E/0840</t>
  </si>
  <si>
    <t>No. 55, A V V Road, Akkaraipattu 02.</t>
  </si>
  <si>
    <t>Mr. N M H M Rismy</t>
  </si>
  <si>
    <t>No. 208/A, Hijra Mawatha, Elabadagama, Pannala.</t>
  </si>
  <si>
    <t>GP5-3034571</t>
  </si>
  <si>
    <t>LEB-H1-3034729</t>
  </si>
  <si>
    <t>ABL/ST/LE/15/040</t>
  </si>
  <si>
    <t>Mr. M I Kaleel</t>
  </si>
  <si>
    <t>882882683V</t>
  </si>
  <si>
    <t>No. 112A, Ebert Lane, Kaldemulla, Moratuwa.</t>
  </si>
  <si>
    <t>Paragon International Trading Company</t>
  </si>
  <si>
    <t>Level 26, East Tower, World Trade Centre, Colombo.</t>
  </si>
  <si>
    <t>GP5-3208001</t>
  </si>
  <si>
    <t>LEB-H1-4409658</t>
  </si>
  <si>
    <t>AB/LE/PUT/15/110</t>
  </si>
  <si>
    <t>Mr. J Shibly &amp; Mrs. A Jeseela</t>
  </si>
  <si>
    <t>743342488V &amp; 756712934V</t>
  </si>
  <si>
    <t>No. P2/603, 15th Cross Street, Mullai Scheme, Al Qasimi City, Rathmalyaya, Palavi.</t>
  </si>
  <si>
    <t>Mrs. J Nizahira</t>
  </si>
  <si>
    <t>806471542V</t>
  </si>
  <si>
    <t>MA3EUA61S00717609</t>
  </si>
  <si>
    <t>F8DN5494257</t>
  </si>
  <si>
    <t>AB/IJ/KUL/15/67</t>
  </si>
  <si>
    <t>Mr. M F M Jesoor &amp; Mrs. M F Nusran</t>
  </si>
  <si>
    <t>811680710V &amp; 826941146V</t>
  </si>
  <si>
    <t>Bammanna, Narangoda.</t>
  </si>
  <si>
    <t>Mr. M F M Yaseer</t>
  </si>
  <si>
    <t>822904254V</t>
  </si>
  <si>
    <t>MA3EUA61S00736856</t>
  </si>
  <si>
    <t>F8DN5513387</t>
  </si>
  <si>
    <t>AB/IJ/PT/15/608</t>
  </si>
  <si>
    <t>South Asian Technologies (Pvt) Ltd</t>
  </si>
  <si>
    <t>PV67288</t>
  </si>
  <si>
    <t>No. 24/2, Jasmine Park, Narahenpita Road, Nawala.</t>
  </si>
  <si>
    <t>Mrs. A A Salam &amp; Mrs. G N T Padmaperuma</t>
  </si>
  <si>
    <t>777934783V &amp; 758171485V</t>
  </si>
  <si>
    <t>Bavarian Motors (Pvt) Ltd</t>
  </si>
  <si>
    <t>No. 118, Isipathana Mawatha, Colombo 05.</t>
  </si>
  <si>
    <t>BMW ACTIVE</t>
  </si>
  <si>
    <t>WBAYA02080C993210</t>
  </si>
  <si>
    <t>B1250602</t>
  </si>
  <si>
    <t>MW/2015/OCT/194</t>
  </si>
  <si>
    <t>Mr. M I M Ismail</t>
  </si>
  <si>
    <t>840501140V</t>
  </si>
  <si>
    <t>No. C 47/1, Wadiyathenna, Hemmathagama.</t>
  </si>
  <si>
    <t>Mrs. M R F Farhana</t>
  </si>
  <si>
    <t>855811065V</t>
  </si>
  <si>
    <t>MA3EUA61S00749493</t>
  </si>
  <si>
    <t>F8DN5523961</t>
  </si>
  <si>
    <t>KIN/IJA/2015/OCT/01</t>
  </si>
  <si>
    <t>Mr. S M M Naazir</t>
  </si>
  <si>
    <t>792942121V</t>
  </si>
  <si>
    <t>TATA LPT2516TC/48 6X4 SL CAB</t>
  </si>
  <si>
    <t>MAT396022F2R10795</t>
  </si>
  <si>
    <t>51G63451678</t>
  </si>
  <si>
    <t>ABL/LE/HO/15/01072</t>
  </si>
  <si>
    <t>Mr. N Rezvy</t>
  </si>
  <si>
    <t>911863375V</t>
  </si>
  <si>
    <t>No. 352/C, Ekamuthu Mawatha, Pipe Road, Koswatte, Battharamulla.</t>
  </si>
  <si>
    <t>Mr. M Z Z Mohamed</t>
  </si>
  <si>
    <t>872333584V</t>
  </si>
  <si>
    <t>PM2B200S003103216</t>
  </si>
  <si>
    <t>H50A16T</t>
  </si>
  <si>
    <t>ABL/LE/HO/15/01088</t>
  </si>
  <si>
    <t>Bestech Hardware (Pvt) Ltd</t>
  </si>
  <si>
    <t>PV76434</t>
  </si>
  <si>
    <t>No. 235/2, Avissawela Road, Orugodawatta, Wellampitiya.</t>
  </si>
  <si>
    <t>Mr. A M Sheriffdeen &amp; Mr. A M Hamza</t>
  </si>
  <si>
    <t>461042082V &amp; 621991990V</t>
  </si>
  <si>
    <t>ISUZU NPR71H 23</t>
  </si>
  <si>
    <t>JAANPR71HF7101641</t>
  </si>
  <si>
    <t>4HG1-429096</t>
  </si>
  <si>
    <t>ABL/LE/HO/15/01089</t>
  </si>
  <si>
    <t>JAANPR71HF7101654</t>
  </si>
  <si>
    <t>4HG1-430668</t>
  </si>
  <si>
    <t>ABL/LE/HO/15/01090</t>
  </si>
  <si>
    <t>Bestech Machine &amp; Tools (Pvt) Ltd</t>
  </si>
  <si>
    <t>PV87023</t>
  </si>
  <si>
    <t>No. 550, Sangaraja Mawatha, Colombo 10.</t>
  </si>
  <si>
    <t>JAANPR71HF7101632</t>
  </si>
  <si>
    <t>4HG1-428251</t>
  </si>
  <si>
    <t>ABL/LE/HO/15/01091</t>
  </si>
  <si>
    <t>JAANPR71HF7101634</t>
  </si>
  <si>
    <t>4HG1-428451</t>
  </si>
  <si>
    <t>ABL/LE/HO/15/01092</t>
  </si>
  <si>
    <t>JAANPR71HF7101640</t>
  </si>
  <si>
    <t>4HG1-429037</t>
  </si>
  <si>
    <t>Mr. B S Sanseer</t>
  </si>
  <si>
    <t>No. 180, K K P Road, Kalmunaikudy 01.</t>
  </si>
  <si>
    <t>Mr. M R M Arafath</t>
  </si>
  <si>
    <t>No. 91, Main Street, Balangoda.</t>
  </si>
  <si>
    <t>TOYOTA DBA NZT260 PREMIO</t>
  </si>
  <si>
    <t>WP KU-7135</t>
  </si>
  <si>
    <t>NZT260-3111388</t>
  </si>
  <si>
    <t>1NZ-E027398</t>
  </si>
  <si>
    <t>ABL/LE/HO/15/01082</t>
  </si>
  <si>
    <t>Mr. A S Anis</t>
  </si>
  <si>
    <t>650900138V</t>
  </si>
  <si>
    <t>No. 114/6, Horton Place, Colombo 07.</t>
  </si>
  <si>
    <t>No. 268/A, Katugastota Road, Kandy.</t>
  </si>
  <si>
    <t>NISSAN LEAF ELECTRIC</t>
  </si>
  <si>
    <t>AZE0-113125</t>
  </si>
  <si>
    <t>EM57-0691091A</t>
  </si>
  <si>
    <t>ABL/LE/HO/15/01086</t>
  </si>
  <si>
    <t>Mr. M Z M Arshad</t>
  </si>
  <si>
    <t>751720408V</t>
  </si>
  <si>
    <t>No. 9/A, Nowfel Jabir Mawatha, China Fort, Beruwala.</t>
  </si>
  <si>
    <t>Mr. R A Zein</t>
  </si>
  <si>
    <t>603610270V</t>
  </si>
  <si>
    <t>Mr. M S M Mulail</t>
  </si>
  <si>
    <t>No. 14/1, Silmiya Manzil Munhena Road, Maggona.</t>
  </si>
  <si>
    <t>WP KN-0232</t>
  </si>
  <si>
    <t>TRJ150-0011529</t>
  </si>
  <si>
    <t>2TR-0953845</t>
  </si>
  <si>
    <t>AB/LE/KUR/15/203</t>
  </si>
  <si>
    <t>Mr. M M M Hassan</t>
  </si>
  <si>
    <t>803592624V</t>
  </si>
  <si>
    <t>No. 173/8, Kegalle Road, Polgahawela.</t>
  </si>
  <si>
    <t>Mr. A G M C M Muhumeen</t>
  </si>
  <si>
    <t>720682974V</t>
  </si>
  <si>
    <t>Mr. M H A Gaffar</t>
  </si>
  <si>
    <t>TOYOTA TOWNACE CR42</t>
  </si>
  <si>
    <t>CP JL-5194</t>
  </si>
  <si>
    <t>CR42-0007079</t>
  </si>
  <si>
    <t>3C-3806119</t>
  </si>
  <si>
    <t>ABL/LE/HO/15/01096</t>
  </si>
  <si>
    <t>Mrs. H D M C Gunathilaka</t>
  </si>
  <si>
    <t>847671297V</t>
  </si>
  <si>
    <t>No. 156/1, Vidyala Mawatha, Pepiliyana, Borelesgamuwa.</t>
  </si>
  <si>
    <t>Mr. B C S Peris &amp; Mr. R J Manthrivithana</t>
  </si>
  <si>
    <t>841113799V &amp; 741021641V</t>
  </si>
  <si>
    <t>G N K Motor Company (Pvt) Ltd</t>
  </si>
  <si>
    <t>No. 198/3, Weerasekara Mawatha, Divulapitiya, Boralesgamuwa.</t>
  </si>
  <si>
    <t>MH44S-460309</t>
  </si>
  <si>
    <t>R06A-WA04A-A635917</t>
  </si>
  <si>
    <t>AB/IJ/LDS/15/010</t>
  </si>
  <si>
    <t>Mrs. A B F Rinoosa</t>
  </si>
  <si>
    <t>856084167V</t>
  </si>
  <si>
    <t>No. 121, Ogodapola, Kahatowita.</t>
  </si>
  <si>
    <t>Mrs. V Arulrajah</t>
  </si>
  <si>
    <t>657861499V</t>
  </si>
  <si>
    <t>ME4JF396JF8021143</t>
  </si>
  <si>
    <t>JF39E81026164</t>
  </si>
  <si>
    <t>AB/IJ/KT/15/00063</t>
  </si>
  <si>
    <t>Mr. A S M Ajeem</t>
  </si>
  <si>
    <t>850541612V</t>
  </si>
  <si>
    <t>No. 09, Sareef Proctar Road, Kattankudy 02.</t>
  </si>
  <si>
    <t>Mr. T M M Anzar</t>
  </si>
  <si>
    <t>853421669V</t>
  </si>
  <si>
    <t>MA3EUA61S00719064</t>
  </si>
  <si>
    <t>F8DN5495757</t>
  </si>
  <si>
    <t>AB/IJ/DE/15/518</t>
  </si>
  <si>
    <t>Mr. M H Sharan</t>
  </si>
  <si>
    <t>692840330X</t>
  </si>
  <si>
    <t>No. 25/18, 1A, Arachchige Watta, Mabola, Wattala.</t>
  </si>
  <si>
    <t>Mr. M M M Mufaz &amp; Mr. M A M Alshifan</t>
  </si>
  <si>
    <t>780050080V &amp; 892602743V</t>
  </si>
  <si>
    <t>MAT612246FKH14984</t>
  </si>
  <si>
    <t>273MPFI12HUYK13960</t>
  </si>
  <si>
    <t>AB/IJ/NEG/15/0071</t>
  </si>
  <si>
    <t>Mr. M B M Mahir &amp; Mrs. A R F Nimnaz</t>
  </si>
  <si>
    <t>672280443V &amp; 727720090V</t>
  </si>
  <si>
    <t>No. 02, St. Anthony's Road, Negombo.</t>
  </si>
  <si>
    <t>Jayani Enterprises</t>
  </si>
  <si>
    <t>No. 02, Meerigama Road, Mahahunupitiya, Negombo.</t>
  </si>
  <si>
    <t>RU3-1076185</t>
  </si>
  <si>
    <t>LEB-H1-3876241</t>
  </si>
  <si>
    <t>ABL/LE/HO/15/01093</t>
  </si>
  <si>
    <t>Mr. A R A Azeez</t>
  </si>
  <si>
    <t>633122334V</t>
  </si>
  <si>
    <t>No. 17A, Sumanarama Road, Mount Lavinia.</t>
  </si>
  <si>
    <t>KNAPH81BSF5110077</t>
  </si>
  <si>
    <t>D4HBFH232521</t>
  </si>
  <si>
    <t>ABL/LE/HO/15/01094</t>
  </si>
  <si>
    <t>Ideal Fabric</t>
  </si>
  <si>
    <t>WA96842</t>
  </si>
  <si>
    <t>No. 128, 3rd Cross Street, Colombo 11.</t>
  </si>
  <si>
    <t>Mr. A J H Ahamed</t>
  </si>
  <si>
    <t>730210060V</t>
  </si>
  <si>
    <t>Mr. U G Dhanapala</t>
  </si>
  <si>
    <t>No. 53, Prince Street, Colombo 11.</t>
  </si>
  <si>
    <t>WP PF-2419</t>
  </si>
  <si>
    <t>KDH2010017572</t>
  </si>
  <si>
    <t>1KD-1782766</t>
  </si>
  <si>
    <t>ABL/LE/HO/15/01087</t>
  </si>
  <si>
    <t>Centra Exports (Pvt) Ltd</t>
  </si>
  <si>
    <t>PV96577</t>
  </si>
  <si>
    <t>No. 6/1, Charlemont Road, Wellawatta, Colombo 06.</t>
  </si>
  <si>
    <t>Mr. M F Faik</t>
  </si>
  <si>
    <t>840492680V</t>
  </si>
  <si>
    <t>Mr. S Sangani</t>
  </si>
  <si>
    <t>No. 18/8, 5th Lane, E D Dabare Mawatha, Colombo 05.</t>
  </si>
  <si>
    <t>WP CAB-4350</t>
  </si>
  <si>
    <t>GP5-3087936</t>
  </si>
  <si>
    <t>LEB-H1-3068976</t>
  </si>
  <si>
    <t>MW/2015/OCT/193</t>
  </si>
  <si>
    <t>Mr. A H M Rismy</t>
  </si>
  <si>
    <t>910780620V</t>
  </si>
  <si>
    <t>No. 06, Urulagoda Road, Mawanella.</t>
  </si>
  <si>
    <t>Mr. M A M Farhan &amp; Mr. M T M Imran</t>
  </si>
  <si>
    <t>750890563X &amp; 870571674V</t>
  </si>
  <si>
    <t>ME4JF396JF8020073</t>
  </si>
  <si>
    <t>JF39E81024934</t>
  </si>
  <si>
    <t>AB/IJ/NEG/15/0067</t>
  </si>
  <si>
    <t>Mr. M S S Hussain</t>
  </si>
  <si>
    <t>911950316V</t>
  </si>
  <si>
    <t>No. 139, Wetegepotha, Delthota, Kandy.</t>
  </si>
  <si>
    <t>Mr. M R R Ahamad &amp; Mr. A G M Pawser</t>
  </si>
  <si>
    <t>913431545V &amp; 771940250V</t>
  </si>
  <si>
    <t>MA3EUA61S00695770</t>
  </si>
  <si>
    <t>F8DN5470991</t>
  </si>
  <si>
    <t>KIN/IJA/2015/OCT/02</t>
  </si>
  <si>
    <t>Mrs. N B A Ali</t>
  </si>
  <si>
    <t>648573421V</t>
  </si>
  <si>
    <t>Faizal Nagar, Kinniya 03.</t>
  </si>
  <si>
    <t>Mr. A A Jifath</t>
  </si>
  <si>
    <t>852653140V</t>
  </si>
  <si>
    <t>TATA 207 RX PICK UP SINGLE CAB</t>
  </si>
  <si>
    <t>MAT478012FSR06482</t>
  </si>
  <si>
    <t>497SP38GUY626189</t>
  </si>
  <si>
    <t>Zigma Travels &amp; Tours (Pvt) Ltd</t>
  </si>
  <si>
    <t>PV94777</t>
  </si>
  <si>
    <t>No. 286/1/1, Galle Road, Colombo 03.</t>
  </si>
  <si>
    <t>Mr. M I M Fahumy &amp; Mr. M T M Fahumy</t>
  </si>
  <si>
    <t>761131508V &amp; 761261126V</t>
  </si>
  <si>
    <t>Mr. T A M Munshif</t>
  </si>
  <si>
    <t>No. 31/5, Pahingamuwa Road, Gelioya Wattha, Gellioya.</t>
  </si>
  <si>
    <t>CP KN-5621</t>
  </si>
  <si>
    <t>NZT260-3077767</t>
  </si>
  <si>
    <t>1NZ-D728206</t>
  </si>
  <si>
    <t>AB/IJ/MAIN/15/00078</t>
  </si>
  <si>
    <t>Mr. M A Ameen</t>
  </si>
  <si>
    <t>903613963V</t>
  </si>
  <si>
    <t>No. 45/A, Church Street, Fort, Galle.</t>
  </si>
  <si>
    <t>Ms. M G S Shiranthi</t>
  </si>
  <si>
    <t>No. 265, Hospital Road, Kiribathgoda.</t>
  </si>
  <si>
    <t>MICRO PANDA CROSS</t>
  </si>
  <si>
    <t>WP KV-5165</t>
  </si>
  <si>
    <t>LB37422S7CH035207</t>
  </si>
  <si>
    <t>MR479QCAN210643</t>
  </si>
  <si>
    <t>ABL/ST/LE/15/0341</t>
  </si>
  <si>
    <t>Mr. M A Auffer</t>
  </si>
  <si>
    <t>921760264V</t>
  </si>
  <si>
    <t>No. 422, Galle Road, Colombo 06.</t>
  </si>
  <si>
    <t>ME4JF396JF8020409</t>
  </si>
  <si>
    <t>JF39E81025311</t>
  </si>
  <si>
    <t>MA3EUA61S00672878</t>
  </si>
  <si>
    <t>F8DN5450217</t>
  </si>
  <si>
    <t>ABL/AKP/LE/2015/046</t>
  </si>
  <si>
    <t>Mrs. M A F Haneena</t>
  </si>
  <si>
    <t>86221880V</t>
  </si>
  <si>
    <t>No. 01A, Sinna Moulana Road, TD 04, Akkaraipattu 01.</t>
  </si>
  <si>
    <t>Mr. M A M Azam</t>
  </si>
  <si>
    <t>811380792V</t>
  </si>
  <si>
    <t>Athula Auto Traders</t>
  </si>
  <si>
    <t>No. 34, Godakanda Road, Karapitiya, Galle.</t>
  </si>
  <si>
    <t>GP5-3008746</t>
  </si>
  <si>
    <t>LEB-H1-3008746</t>
  </si>
  <si>
    <t>AB/IJ/KUL/15/68</t>
  </si>
  <si>
    <t>Mr. M R M Darukku &amp; Mr. M S W Ahamed</t>
  </si>
  <si>
    <t>560540183V &amp; 952020536V</t>
  </si>
  <si>
    <t>Mr. T H M Niswan &amp; Mr. M H M Safeek</t>
  </si>
  <si>
    <t>752381640V &amp; 791820251V</t>
  </si>
  <si>
    <t>Niroshan Motor Traders</t>
  </si>
  <si>
    <t>No. 28, Welihena, Kochchikade.</t>
  </si>
  <si>
    <t>GP2-3114286</t>
  </si>
  <si>
    <t>LDA-MF6-7114298</t>
  </si>
  <si>
    <t>AB/LE/KUR/15/205</t>
  </si>
  <si>
    <t>Mr. M R M Risvi</t>
  </si>
  <si>
    <t>851520341V</t>
  </si>
  <si>
    <t>No. 01, Weherabenda, Doratiyawa, Kurunegala.</t>
  </si>
  <si>
    <t>Dias Motor Enterprises</t>
  </si>
  <si>
    <t>No. 404, Negombo Road, Malkaduwawa, Kurunegala.</t>
  </si>
  <si>
    <t>DA64V-542780</t>
  </si>
  <si>
    <t>K6A-8976140</t>
  </si>
  <si>
    <t>AB/IJ/MAIN/15/00079</t>
  </si>
  <si>
    <t>Mr. M F Hathem</t>
  </si>
  <si>
    <t>901581576V</t>
  </si>
  <si>
    <t>No. 46, Albert Place, Dehiwala.</t>
  </si>
  <si>
    <t>Mr. M S M Faizer</t>
  </si>
  <si>
    <t>820014928V</t>
  </si>
  <si>
    <t>MA3EUA61S00746479</t>
  </si>
  <si>
    <t>F8DN5518484</t>
  </si>
  <si>
    <t>AB/IJ/PT/15/00614</t>
  </si>
  <si>
    <t>Mr. M N Mohamed</t>
  </si>
  <si>
    <t>900422873V</t>
  </si>
  <si>
    <t>No. 10, Atapattu Road, Dehiwala.</t>
  </si>
  <si>
    <t>Mr. M H M Naufer</t>
  </si>
  <si>
    <t>580281990V</t>
  </si>
  <si>
    <t>Mr. J S Jayasinghe</t>
  </si>
  <si>
    <t>No. 64/1/A, Niyandagala Wattha, Niyandagala, Pannipitiya.</t>
  </si>
  <si>
    <t>MITSUBISHI P15VHLNR</t>
  </si>
  <si>
    <t>WP PC-4664</t>
  </si>
  <si>
    <t>JMYHNP15VBA000290</t>
  </si>
  <si>
    <t>4D56LK9261</t>
  </si>
  <si>
    <t>AB/LE/PUT/15/111</t>
  </si>
  <si>
    <t>Mr. A M Nasik</t>
  </si>
  <si>
    <t>812712489V</t>
  </si>
  <si>
    <t>No. 07, Perukkuwattan, Kottantivu, Mundel.</t>
  </si>
  <si>
    <t>Mr. R M Farhan</t>
  </si>
  <si>
    <t>811542512V</t>
  </si>
  <si>
    <t>MA3EUA61S00722829</t>
  </si>
  <si>
    <t>F8DN5499366</t>
  </si>
  <si>
    <t>AB/LE/PUT/15/112</t>
  </si>
  <si>
    <t>Mr. M I M Rifai</t>
  </si>
  <si>
    <t>691742431V</t>
  </si>
  <si>
    <t>No. 20, 4th Cross Street, Puttalam.</t>
  </si>
  <si>
    <t>HONDA TWISTER</t>
  </si>
  <si>
    <t>ME4JC47EHF7030401</t>
  </si>
  <si>
    <t>JC47E71057544</t>
  </si>
  <si>
    <t>ABL/LE/HO/15/01038</t>
  </si>
  <si>
    <t>Kraeuter Mix Lanka (Pvt) Ltd</t>
  </si>
  <si>
    <t>PV63407</t>
  </si>
  <si>
    <t>No. 743/20, Kaduwela Road, Thalangama North, Battaramulla.</t>
  </si>
  <si>
    <t>Mr. N A Arifeen &amp; Mrs. F S A Arifeen</t>
  </si>
  <si>
    <t>673040233V &amp; 707800992V</t>
  </si>
  <si>
    <t>Mr. N A Aifeen</t>
  </si>
  <si>
    <t>No. 216/C, Boghawatla Road, Thalahena, Malabe.</t>
  </si>
  <si>
    <t>WP CAD-6777</t>
  </si>
  <si>
    <t>GM4-1003599</t>
  </si>
  <si>
    <t>LEB-H1-3393603</t>
  </si>
  <si>
    <t>AB/IJ/KY/15/0105</t>
  </si>
  <si>
    <t>Mr. A M M Nuhuman</t>
  </si>
  <si>
    <t>700514692V</t>
  </si>
  <si>
    <t>No. 212/A, Matale Road, Akurana.</t>
  </si>
  <si>
    <t>Ms. M M F Fazmila</t>
  </si>
  <si>
    <t>No. 212A, Matale Road, Akurana.</t>
  </si>
  <si>
    <t>TRJ150-0037016</t>
  </si>
  <si>
    <t>2TR-1354384</t>
  </si>
  <si>
    <t>KIN/IJA/2015/OCT/03</t>
  </si>
  <si>
    <t>Dr. N M Fuwath</t>
  </si>
  <si>
    <t>810472804V</t>
  </si>
  <si>
    <t>Annal Aham, Kinniya 06.</t>
  </si>
  <si>
    <t>Dr. M L A Murushalin &amp; Mr. N M Najath</t>
  </si>
  <si>
    <t>802745010V &amp; 833344544V</t>
  </si>
  <si>
    <t>MA3EUA61S00741406</t>
  </si>
  <si>
    <t>F8DN5516944</t>
  </si>
  <si>
    <t>AB/KAL/IJ/2015/25</t>
  </si>
  <si>
    <t>Mr. M T M Nayeem</t>
  </si>
  <si>
    <t>671851170V</t>
  </si>
  <si>
    <t>No. 421, Thaikka Road, Kalmunai 08.</t>
  </si>
  <si>
    <t>Mr. N A Majeed</t>
  </si>
  <si>
    <t>622252589V</t>
  </si>
  <si>
    <t>MA3EUA61S00740623</t>
  </si>
  <si>
    <t>F8DN5517015</t>
  </si>
  <si>
    <t>KIN/IJA/2015/OCT/04</t>
  </si>
  <si>
    <t>Mr. N M Najath</t>
  </si>
  <si>
    <t>833344544V</t>
  </si>
  <si>
    <t>No. 18/30, Kaburady Road, Kinniya 02.</t>
  </si>
  <si>
    <t>Dr. N M Fuwath &amp; Dr. M L A Murushalin</t>
  </si>
  <si>
    <t>810472804V &amp; 802745010V</t>
  </si>
  <si>
    <t>MA3EUA61S00738449</t>
  </si>
  <si>
    <t>F8DN5509022</t>
  </si>
  <si>
    <t>AB/IJ/KW/15/00042</t>
  </si>
  <si>
    <t>Mr. K G A C H M M Ishfahan</t>
  </si>
  <si>
    <t>772130961V</t>
  </si>
  <si>
    <t>No. 04, M C Building, Matale Road, Akurana.</t>
  </si>
  <si>
    <t>Mr. W G M H M Fazal &amp; Mr. P G J M Naji</t>
  </si>
  <si>
    <t>671112113V &amp; 702591112V</t>
  </si>
  <si>
    <t>MH44S-462479</t>
  </si>
  <si>
    <t>R06A-WA04A-A654688</t>
  </si>
  <si>
    <t>AB/LE/PUT/15/113</t>
  </si>
  <si>
    <t>Mr. A K Arshath</t>
  </si>
  <si>
    <t>900040784V</t>
  </si>
  <si>
    <t>Aalanguda, Eathalai.</t>
  </si>
  <si>
    <t>Mr. M M S M Ikram</t>
  </si>
  <si>
    <t>901743070V</t>
  </si>
  <si>
    <t>HONDA DIO APDR 3</t>
  </si>
  <si>
    <t>ME4JF396JF8020709</t>
  </si>
  <si>
    <t>JF39E81025546</t>
  </si>
  <si>
    <t>AB/IJ/MAIN/15/00080</t>
  </si>
  <si>
    <t>Mrs. F R R Rahman</t>
  </si>
  <si>
    <t>776820474V</t>
  </si>
  <si>
    <t>No. 24, Farm Road, Mattakuliya, Colombo 15.</t>
  </si>
  <si>
    <t>Mr. M R Shiyaad</t>
  </si>
  <si>
    <t>671610806V</t>
  </si>
  <si>
    <t>Embilipitiya Holdings (Pvt) Ltd</t>
  </si>
  <si>
    <t>No. 457, Udagama, Embilipitiya.</t>
  </si>
  <si>
    <t>NKE165-7122447</t>
  </si>
  <si>
    <t>1NZ-1LM-R314868</t>
  </si>
  <si>
    <t>AB/IJ/PT/15/00616</t>
  </si>
  <si>
    <t>Mr. N A Fahmy</t>
  </si>
  <si>
    <t>772620144V</t>
  </si>
  <si>
    <t>No. 153/3, Galle Road, Dehiwala.</t>
  </si>
  <si>
    <t>Mr. M M Jazoor</t>
  </si>
  <si>
    <t>561621500V</t>
  </si>
  <si>
    <t>Mr. S P Liyanage</t>
  </si>
  <si>
    <t>No. 3B, Kibulapitiya, Negambo.</t>
  </si>
  <si>
    <t>CP PE-3258</t>
  </si>
  <si>
    <t>KDH2000085124</t>
  </si>
  <si>
    <t>2KD-1673023</t>
  </si>
  <si>
    <t>ABL/LE/HO/15/01100</t>
  </si>
  <si>
    <t>Mr. M F M Rizwan</t>
  </si>
  <si>
    <t>650671210V</t>
  </si>
  <si>
    <t>No. 17/1B, Charlemont Road, Colombo 06.</t>
  </si>
  <si>
    <t>Mr. M F M Rimthas</t>
  </si>
  <si>
    <t>712333227V</t>
  </si>
  <si>
    <t>GG2W-0004529</t>
  </si>
  <si>
    <t>4B11-S61-Y61-LK3363</t>
  </si>
  <si>
    <t>AB/IJ/PT/15/00613</t>
  </si>
  <si>
    <t>Mr. M T A Rasmy</t>
  </si>
  <si>
    <t>851950613V</t>
  </si>
  <si>
    <t>No. 53, Nagahamulla Road, Kolonnawa.</t>
  </si>
  <si>
    <t>Mr. M M M Fasir</t>
  </si>
  <si>
    <t>811481734V</t>
  </si>
  <si>
    <t>NISSAN DAA HNT32 X TRAIL 2C</t>
  </si>
  <si>
    <t>HNT32-108567</t>
  </si>
  <si>
    <t>MR20-RM31-754256B</t>
  </si>
  <si>
    <t>ABL/LE/HO/15/01097</t>
  </si>
  <si>
    <t>Mr. L G S P Kumara</t>
  </si>
  <si>
    <t>853160474V</t>
  </si>
  <si>
    <t>No. 102, Old Kottawa Road, Mirihana, Nugegoda.</t>
  </si>
  <si>
    <t>Mr. M D A Gunawardena</t>
  </si>
  <si>
    <t>882973832V</t>
  </si>
  <si>
    <t>No. 73 A, Dutugemunu Street, Kohuwala.</t>
  </si>
  <si>
    <t>GP1-1231679</t>
  </si>
  <si>
    <t>LDA-MF6-5231767</t>
  </si>
  <si>
    <t>ABL/LE/HO/15/01101</t>
  </si>
  <si>
    <t>Mr. E N Fernando &amp; Mrs. H S S S N A Perera</t>
  </si>
  <si>
    <t>641600431V &amp; 778431947V</t>
  </si>
  <si>
    <t>No. 284, Neelammahara, Boralesgamuwa.</t>
  </si>
  <si>
    <t>Mrs. E M K Fernando</t>
  </si>
  <si>
    <t>847952318V</t>
  </si>
  <si>
    <t>NHP10-6368327</t>
  </si>
  <si>
    <t>1NZ-1LM-7399678</t>
  </si>
  <si>
    <t>ABL/LE/HO/15/01103</t>
  </si>
  <si>
    <t>Mr. M R M Azmi</t>
  </si>
  <si>
    <t>713530450V</t>
  </si>
  <si>
    <t>No. 30/4, School Lane, Dematagoda, Colombo 09.</t>
  </si>
  <si>
    <t>Mr. M R M Imsiras</t>
  </si>
  <si>
    <t>793600828V</t>
  </si>
  <si>
    <t>TRH200-0163178</t>
  </si>
  <si>
    <t>1TR-1180960</t>
  </si>
  <si>
    <t>ABL/LE/HO/15/01099</t>
  </si>
  <si>
    <t>770672082V</t>
  </si>
  <si>
    <t>No. 57, Sri Gunarathna Mawatha, Mount Lavinia.</t>
  </si>
  <si>
    <t>Mr. M S M Iflal &amp; Mr. M A M Salih</t>
  </si>
  <si>
    <t>922960186V &amp; 483132336V</t>
  </si>
  <si>
    <t>Mr. M A M Z Ishan</t>
  </si>
  <si>
    <t>No. 111/119, Abdul Hameed Street, Colombo 12.</t>
  </si>
  <si>
    <t>MAZDA DG64W</t>
  </si>
  <si>
    <t>WP PC-1479</t>
  </si>
  <si>
    <t>DG64W-131398</t>
  </si>
  <si>
    <t>K6A-6816012</t>
  </si>
  <si>
    <t>ABL/LE/HO/15/01104</t>
  </si>
  <si>
    <t>Mr. M N M Akmal</t>
  </si>
  <si>
    <t>800800684V</t>
  </si>
  <si>
    <t>No. 256, Nambuluwa, Pasyala.</t>
  </si>
  <si>
    <t>Mr. M N M Najad</t>
  </si>
  <si>
    <t>740532286V</t>
  </si>
  <si>
    <t>Mr. M L M Zain</t>
  </si>
  <si>
    <t>No. 10/1, Fussels Lane, Colombo 06.</t>
  </si>
  <si>
    <t>TOYOTA CBA TRJ120W</t>
  </si>
  <si>
    <t>WP KO-6661</t>
  </si>
  <si>
    <t>TRJ1205090511</t>
  </si>
  <si>
    <t>2TR-0528223</t>
  </si>
  <si>
    <t>AB/LEA/PUT/15/113</t>
  </si>
  <si>
    <t>Mr. S C Kamal</t>
  </si>
  <si>
    <t>613561994X</t>
  </si>
  <si>
    <t>No. 400/A, Nagavillu, Palavi, Erukkalampitty.</t>
  </si>
  <si>
    <t>Mr. M F M Shifan</t>
  </si>
  <si>
    <t>822760686V</t>
  </si>
  <si>
    <t>TATA ACE EX 2 DIESEL TRUCK WITH DSLB LE</t>
  </si>
  <si>
    <t>MAT445235FZR31701</t>
  </si>
  <si>
    <t>275IDI05GUYS67503</t>
  </si>
  <si>
    <t>CM/GMP/15/140</t>
  </si>
  <si>
    <t>Mr. M J F Ahamed</t>
  </si>
  <si>
    <t>952910531V</t>
  </si>
  <si>
    <t>No. 244/12, Upper Bazaar, Punduloya.</t>
  </si>
  <si>
    <t>Mr. M T M Jaleel</t>
  </si>
  <si>
    <t>662112925V</t>
  </si>
  <si>
    <t>No. 658, 3rd Kurana, Colombo Road, Negombo.</t>
  </si>
  <si>
    <t>TOYOTA NOAH HYBRID G</t>
  </si>
  <si>
    <t>ZWR80-0042249</t>
  </si>
  <si>
    <t>2ZR-5JM-6141357</t>
  </si>
  <si>
    <t>AB/IJ/NEG/15/0070</t>
  </si>
  <si>
    <t>Mr. M A Hisham</t>
  </si>
  <si>
    <t>673091881V</t>
  </si>
  <si>
    <t>No. 78A, Poruthota Road, Eththukala, Negombo.</t>
  </si>
  <si>
    <t>Mr. W M C Tissera</t>
  </si>
  <si>
    <t>No. 200/3, Palangathurei, Kochchikade.</t>
  </si>
  <si>
    <t>WP KV-9466</t>
  </si>
  <si>
    <t>NZT260-3126790</t>
  </si>
  <si>
    <t>1NZ-E340294</t>
  </si>
  <si>
    <t>AB/IJ/KW/15/00044</t>
  </si>
  <si>
    <t>721723232V</t>
  </si>
  <si>
    <t>No. 649/117, Jayapura, Sungawila, Polonnaruwa.</t>
  </si>
  <si>
    <t>Mr. U L M Irfan</t>
  </si>
  <si>
    <t>820320816V</t>
  </si>
  <si>
    <t>MAT445235FZR30380</t>
  </si>
  <si>
    <t>275IDI05GUYS63392</t>
  </si>
  <si>
    <t>AB/IJ/KW/15/00043</t>
  </si>
  <si>
    <t>Mr. A M A Subayer</t>
  </si>
  <si>
    <t>790102797V</t>
  </si>
  <si>
    <t>No. 44/2, Paranagama, Sungawila, Polonnaruwa.</t>
  </si>
  <si>
    <t>MAT445235FZR29459</t>
  </si>
  <si>
    <t>275IDI05GUYS61191</t>
  </si>
  <si>
    <t>ABL/AKP/LE/2015/048</t>
  </si>
  <si>
    <t>Mr. A L A Basith &amp; Mrs. A K F Sifasa</t>
  </si>
  <si>
    <t>873211164V &amp; 897880253V</t>
  </si>
  <si>
    <t>No. 89, D S Office Road, Addalaichenai 05.</t>
  </si>
  <si>
    <t>Mr. A L Ansar</t>
  </si>
  <si>
    <t>832050350V</t>
  </si>
  <si>
    <t>MALA351ALFM426684</t>
  </si>
  <si>
    <t>G3HAFM383258</t>
  </si>
  <si>
    <t>AKU/LE/2015/100</t>
  </si>
  <si>
    <t>Mr. M A M Sareer</t>
  </si>
  <si>
    <t>570011880V</t>
  </si>
  <si>
    <t>No. 67/A, Galwelawanna, Polgolla.</t>
  </si>
  <si>
    <t>Mr. S M Nifnaz &amp; Mr. M M M Shifan</t>
  </si>
  <si>
    <t>802853014V &amp; 741510944V</t>
  </si>
  <si>
    <t>DA64V-494580</t>
  </si>
  <si>
    <t>K6A-8730997</t>
  </si>
  <si>
    <t>AB/IJA/025/2015/065</t>
  </si>
  <si>
    <t>Mr. M R M Farzan</t>
  </si>
  <si>
    <t>901281963V</t>
  </si>
  <si>
    <t>No. 21A, Walawwatte, Pelmadulla.</t>
  </si>
  <si>
    <t>Mr. M F M Farhad &amp; Mr. M J J Ul Haq</t>
  </si>
  <si>
    <t>853260207V &amp; 813262711V</t>
  </si>
  <si>
    <t>MAT483149FYR10336</t>
  </si>
  <si>
    <t>475IDT24GUYS60382</t>
  </si>
  <si>
    <t>ABL/AKP/LE/2015/049</t>
  </si>
  <si>
    <t>Dr. R R Farwin</t>
  </si>
  <si>
    <t>866831017V</t>
  </si>
  <si>
    <t>No. 161, Union Road, TD 02, Akkaraipattu 01.</t>
  </si>
  <si>
    <t>Mr. M A C M Ihsas</t>
  </si>
  <si>
    <t>841391470V</t>
  </si>
  <si>
    <t>K H Car Sale</t>
  </si>
  <si>
    <t>MH44S-466023</t>
  </si>
  <si>
    <t>R06A-WA04A-A677266</t>
  </si>
  <si>
    <t>ABL/LE/HO/15/01106</t>
  </si>
  <si>
    <t>Mr. M H R Ahamed</t>
  </si>
  <si>
    <t>701230590V</t>
  </si>
  <si>
    <t>No. 230/2B, Old Road, Mahagoda, Beruwala.</t>
  </si>
  <si>
    <t>MH44S-462696</t>
  </si>
  <si>
    <t>R06A-WA04A-A656257</t>
  </si>
  <si>
    <t>ABL/LE/HO/15/01102</t>
  </si>
  <si>
    <t>Mr. N K Darshan</t>
  </si>
  <si>
    <t>782992970V</t>
  </si>
  <si>
    <t>No. 389/12, Batagama South, Dolahena, Kandana.</t>
  </si>
  <si>
    <t>Mr. P Jayaseelan</t>
  </si>
  <si>
    <t>712184256V</t>
  </si>
  <si>
    <t>Merians Intenational (Pvt) Ltd</t>
  </si>
  <si>
    <t>No. 25E, Permuna Mawatha, Eldeniya, Kadawatha.</t>
  </si>
  <si>
    <t>NHP10-2177212</t>
  </si>
  <si>
    <t>1NZ-1LM-6570881</t>
  </si>
  <si>
    <t>AB/IJ/DE/15/525</t>
  </si>
  <si>
    <t>Mr. A T Sanoon</t>
  </si>
  <si>
    <t>720220156V</t>
  </si>
  <si>
    <t>No. 122, Temple Road, Maharagama.</t>
  </si>
  <si>
    <t>Mrs. S S Marikar</t>
  </si>
  <si>
    <t>768291976V</t>
  </si>
  <si>
    <t>Mr. T C Wimalaratna</t>
  </si>
  <si>
    <t>No. 8/24, Liyanage Mawatha, Nawala, Rajagiriya.</t>
  </si>
  <si>
    <t>WP KF-6069</t>
  </si>
  <si>
    <t>KNAJC521885804830</t>
  </si>
  <si>
    <t>D4CB7263016</t>
  </si>
  <si>
    <t>AB/IJA/025/2015/058</t>
  </si>
  <si>
    <t>Mr. I M Irshad</t>
  </si>
  <si>
    <t>833184172V</t>
  </si>
  <si>
    <t>No. 27/4, 1st Lane, Mihindugama, Ratnapura.</t>
  </si>
  <si>
    <t>Mr. A M Shipan &amp; Mr. A M Siyamil</t>
  </si>
  <si>
    <t>802032927V &amp; 783370891V</t>
  </si>
  <si>
    <t>MA3EUA61S00724318</t>
  </si>
  <si>
    <t>F8DN5500950</t>
  </si>
  <si>
    <t>ABL/KLM/IJ/15/024</t>
  </si>
  <si>
    <t>Ms. M I R Beevi</t>
  </si>
  <si>
    <t>685961016X</t>
  </si>
  <si>
    <t>No. 430, Mosque Road, Kalmunai 03.</t>
  </si>
  <si>
    <t>Mr. M M A Hakeem</t>
  </si>
  <si>
    <t>773500711V</t>
  </si>
  <si>
    <t>MA3EUA61S00722013</t>
  </si>
  <si>
    <t>F8DN5498780</t>
  </si>
  <si>
    <t>ABL/LE/HO/15/01107</t>
  </si>
  <si>
    <t>Mr. M Z M Aashath</t>
  </si>
  <si>
    <t>863561418V</t>
  </si>
  <si>
    <t>No. 311/04, Grandpass Road, Colombo 14.</t>
  </si>
  <si>
    <t>Mr. H I Iqbal &amp; Mr. M S M Zubair</t>
  </si>
  <si>
    <t>860633060V &amp; 601080567V</t>
  </si>
  <si>
    <t>MH44S-465665</t>
  </si>
  <si>
    <t>R06A-WA04A-A674987</t>
  </si>
  <si>
    <t>AB/IJ/DE/15/524</t>
  </si>
  <si>
    <t>Mr. A L M Fareez</t>
  </si>
  <si>
    <t>601111667V</t>
  </si>
  <si>
    <t>No. 34, 2/4, Ebenezer Place, Dehiwela.</t>
  </si>
  <si>
    <t>823360550V</t>
  </si>
  <si>
    <t>NISSAN LEAF X</t>
  </si>
  <si>
    <t>AZE0-100715</t>
  </si>
  <si>
    <t>EM57-036503A</t>
  </si>
  <si>
    <t>ABL/IJ/PT/15/612</t>
  </si>
  <si>
    <t>731962146V</t>
  </si>
  <si>
    <t>No. 87/5, ,2/1, Abdul Hameed Street, Colombo 12.</t>
  </si>
  <si>
    <t>MA3EUA61S00752783</t>
  </si>
  <si>
    <t>F8DN5525348</t>
  </si>
  <si>
    <t>ABL/AKP/LE/2015/047</t>
  </si>
  <si>
    <t>Mr. M I M Hilmy</t>
  </si>
  <si>
    <t>831920173V</t>
  </si>
  <si>
    <t>No. 22, G T C North Road, Addalaichenai 04.</t>
  </si>
  <si>
    <t>Mr. A K Naleem &amp; Mr. H L M Basheer</t>
  </si>
  <si>
    <t>812284371V &amp; 701852028V</t>
  </si>
  <si>
    <t>MA3EUA61S00718684</t>
  </si>
  <si>
    <t>F8DN5495153</t>
  </si>
  <si>
    <t>AB/IJ/MAIN/15/00081</t>
  </si>
  <si>
    <t>Mr. T R Seedin</t>
  </si>
  <si>
    <t>880380990V</t>
  </si>
  <si>
    <t>No. 161/7, Babanoor Garden, Padiliyathuduwa Road, Hunupitiya, Wattala.</t>
  </si>
  <si>
    <t>MA3EUA61S00751605</t>
  </si>
  <si>
    <t>F8DN5526029</t>
  </si>
  <si>
    <t>AB/IJ/GM/15/140</t>
  </si>
  <si>
    <t>Mr. M N M Nizlan</t>
  </si>
  <si>
    <t>931893530V</t>
  </si>
  <si>
    <t>No. 177, Ambagamuwa Road, Gampola.</t>
  </si>
  <si>
    <t>Mr. M I M Nizar &amp; Mr. M F M Fazlan</t>
  </si>
  <si>
    <t>523142143V &amp; 801937216V</t>
  </si>
  <si>
    <t>No. 28/95A, Lady Maccallum's Drive, Nuwaraeliya.</t>
  </si>
  <si>
    <t>DA64V-872508</t>
  </si>
  <si>
    <t>K6A-9395573</t>
  </si>
  <si>
    <t>AB/IJ/KY/15/0101</t>
  </si>
  <si>
    <t>Mr. M S A Abdulla</t>
  </si>
  <si>
    <t>633180288X</t>
  </si>
  <si>
    <t>Mr. M Z M Farhad</t>
  </si>
  <si>
    <t>No. 9/2, Weerakoon Gardens, Kandy.</t>
  </si>
  <si>
    <t>NISSAN SUNNY UA FB15</t>
  </si>
  <si>
    <t>CP KE-4402</t>
  </si>
  <si>
    <t>FB15-819259</t>
  </si>
  <si>
    <t>QG15-480044A</t>
  </si>
  <si>
    <t>ABL/NIN/2015/18</t>
  </si>
  <si>
    <t>Mr. M I Murath &amp; Mrs. A S Faima</t>
  </si>
  <si>
    <t>772861486V &amp; 787540341V</t>
  </si>
  <si>
    <t>No. 89/C, Hospital Road, Sainthamaruthu 10.</t>
  </si>
  <si>
    <t>MA3EUA61S00724337</t>
  </si>
  <si>
    <t>F8DN5500661</t>
  </si>
  <si>
    <t>ABL/LE/HO/15/01111</t>
  </si>
  <si>
    <t>Mr. G P Soosaipillai</t>
  </si>
  <si>
    <t>780331127V</t>
  </si>
  <si>
    <t>No. 65, Wall Street, Colombo 13.</t>
  </si>
  <si>
    <t>Mr. S Soosaipillai</t>
  </si>
  <si>
    <t>461852319X</t>
  </si>
  <si>
    <t>Victory Auto Centre</t>
  </si>
  <si>
    <t>No. 297, High Level Road, Jambugasmulla, Nugegoda.</t>
  </si>
  <si>
    <t>RU3-1071890</t>
  </si>
  <si>
    <t>LEB-H1-3871951</t>
  </si>
  <si>
    <t>ABL/LE/HO/15/01114</t>
  </si>
  <si>
    <t>Mr. M U M Y Arafath &amp; Mr. M B M Umar</t>
  </si>
  <si>
    <t>893513841V &amp; 632842074V</t>
  </si>
  <si>
    <t>No. 27/1A, 2/1, Sri Kalyanigangarama Mawatha, Colombo 15.</t>
  </si>
  <si>
    <t>Mr. M M M Ameer</t>
  </si>
  <si>
    <t>682571276V</t>
  </si>
  <si>
    <t>MH44S-465359</t>
  </si>
  <si>
    <t>R06A-WA04A-A673005</t>
  </si>
  <si>
    <t>ABL/ST/IJ/14/029</t>
  </si>
  <si>
    <t>MA3EUA61S00704045</t>
  </si>
  <si>
    <t>F8DN5480598</t>
  </si>
  <si>
    <t>Aeonic International</t>
  </si>
  <si>
    <t>No. 96, Dutugemunu Street, Kohuwala.</t>
  </si>
  <si>
    <t>NISSAN X TRAIL STREAMER X</t>
  </si>
  <si>
    <t>HNT32-103051</t>
  </si>
  <si>
    <t>MR20-RM31-726685B</t>
  </si>
  <si>
    <t>ABL/LE/HO/15/01110</t>
  </si>
  <si>
    <t>Ms. S D N Shashikala</t>
  </si>
  <si>
    <t>878661648V</t>
  </si>
  <si>
    <t>No. 307/31A, Ekamuthu Road, Nadimala, Dehiwala.</t>
  </si>
  <si>
    <t>Mr. S T Masakorala</t>
  </si>
  <si>
    <t>862321189V</t>
  </si>
  <si>
    <t>MALA351ALFM424664</t>
  </si>
  <si>
    <t>G3HAFM384753</t>
  </si>
  <si>
    <t>ABL/LE/HO/15/01121</t>
  </si>
  <si>
    <t>Mr. S L M A Dinesh &amp; Mrs. W M D E P Fernando</t>
  </si>
  <si>
    <t>821100895V &amp; 835980138V</t>
  </si>
  <si>
    <t>No. A3/G2, Manning Town, Colombo 08.</t>
  </si>
  <si>
    <t>A I E Silva</t>
  </si>
  <si>
    <t>No. 63/A, Kaluwelgoda, Makewita, Ja Ela.</t>
  </si>
  <si>
    <t>NHP10-2337101</t>
  </si>
  <si>
    <t>1NZ-1LM-7158613</t>
  </si>
  <si>
    <t>AB/IJ/OD/15/0038</t>
  </si>
  <si>
    <t>Mr. M B M Siddeek</t>
  </si>
  <si>
    <t>723150337V</t>
  </si>
  <si>
    <t>No. 101, New Market Road, Oddamavadi 01.</t>
  </si>
  <si>
    <t>Mrs. M B S Rifana</t>
  </si>
  <si>
    <t>907390969V</t>
  </si>
  <si>
    <t>MA3EUA61S00743760</t>
  </si>
  <si>
    <t>F8DN5517595</t>
  </si>
  <si>
    <t>Mr. S A M Hilmy</t>
  </si>
  <si>
    <t>No. 24, Pullayar Kovil Road, Matale.</t>
  </si>
  <si>
    <t>WP KL-5918</t>
  </si>
  <si>
    <t>NZT260-3003350</t>
  </si>
  <si>
    <t>1NZ-C711208</t>
  </si>
  <si>
    <t>AB/LEA/PUT/15/114</t>
  </si>
  <si>
    <t>Mr. H A Hamza</t>
  </si>
  <si>
    <t>643440830V</t>
  </si>
  <si>
    <t>No. 37, U C Quarters Pols Road, Puttalam.</t>
  </si>
  <si>
    <t>SKP2V-102908</t>
  </si>
  <si>
    <t>L8-20290375</t>
  </si>
  <si>
    <t>ABL/LE/HO/15/01105</t>
  </si>
  <si>
    <t>Mr. M F M Irshard</t>
  </si>
  <si>
    <t>830273298V</t>
  </si>
  <si>
    <t>No. 765/295, Bodirajarama Mawatha, Colombo 10.</t>
  </si>
  <si>
    <t>Mr. P P R Abeygunawardhana</t>
  </si>
  <si>
    <t>790870034V</t>
  </si>
  <si>
    <t>MAT483149FYR12110</t>
  </si>
  <si>
    <t>475IDT24HUYS72398</t>
  </si>
  <si>
    <t>ABL/LE/HO/15/01118</t>
  </si>
  <si>
    <t xml:space="preserve">Aarco (Pvt) Ltd </t>
  </si>
  <si>
    <t>PV 8285</t>
  </si>
  <si>
    <t>No. 147, Negombo Road, Peliyagoda.</t>
  </si>
  <si>
    <t>Mr. M I M Ismail &amp; Mrs. N S Ismail</t>
  </si>
  <si>
    <t>540952647V &amp; 687702034V</t>
  </si>
  <si>
    <t>TOYOTA LITEACE GL</t>
  </si>
  <si>
    <t>S402M-0026821</t>
  </si>
  <si>
    <t>3SZ-DD6509</t>
  </si>
  <si>
    <t>ABL/LE/HO/15/01120</t>
  </si>
  <si>
    <t>Mr. M Z M Ghouse</t>
  </si>
  <si>
    <t xml:space="preserve">652641103V </t>
  </si>
  <si>
    <t>No. 79/7, Horton Place, Colombo 07.</t>
  </si>
  <si>
    <t>MITSUBISHI OUTLANDER GF3WXTMGZR</t>
  </si>
  <si>
    <t>JMYXTGF3WGZ001468</t>
  </si>
  <si>
    <t>4B12QC5739</t>
  </si>
  <si>
    <t>AKU/LE/2015/099</t>
  </si>
  <si>
    <t>Mr. A R M Rishard</t>
  </si>
  <si>
    <t>881420066V</t>
  </si>
  <si>
    <t>No. 305/2A, Mullegama, Ambathenna.</t>
  </si>
  <si>
    <t>Mr. K M G S M M R M Razvi &amp; Mr. M A M Anfas</t>
  </si>
  <si>
    <t>823005784V &amp; 890750885V</t>
  </si>
  <si>
    <t>Mr. I M Irfan</t>
  </si>
  <si>
    <t>No. 305/2 A, Mullegama, Abathenna, Kandy.</t>
  </si>
  <si>
    <t>CP CAC-5868</t>
  </si>
  <si>
    <t>GP1-1232282</t>
  </si>
  <si>
    <t>LDA-MF6-5232360</t>
  </si>
  <si>
    <t>AB/IJ/MAIN/15/00082</t>
  </si>
  <si>
    <t>Mr. A W M Safrudeen</t>
  </si>
  <si>
    <t>800090423V</t>
  </si>
  <si>
    <t>No. 161/2 - 1/1, IDH Road, Salamulla, Kolonnawa.</t>
  </si>
  <si>
    <t>Mr. W A R Sanjeewa</t>
  </si>
  <si>
    <t>750550940V</t>
  </si>
  <si>
    <t>MA3EUA61S00724532</t>
  </si>
  <si>
    <t>F8DN5501091</t>
  </si>
  <si>
    <t>AB/LE/PUT/15/116</t>
  </si>
  <si>
    <t>Mr. I L M Siyadu &amp; Mrs. H M H Haseena</t>
  </si>
  <si>
    <t>752292035V &amp; 797013447V</t>
  </si>
  <si>
    <t>Madeena Lane, Puthukudieruppu, Battuluoya.</t>
  </si>
  <si>
    <t>Mr. I L M Uwais</t>
  </si>
  <si>
    <t>622921383V</t>
  </si>
  <si>
    <t>MA3EUA61S00721487</t>
  </si>
  <si>
    <t>F8DN5496736</t>
  </si>
  <si>
    <t>AB/IJ/KY/15/0106</t>
  </si>
  <si>
    <t>Mr. A G O A Gaffoor</t>
  </si>
  <si>
    <t>781553050V</t>
  </si>
  <si>
    <t>No. 205, Dodangolla, Akurana.</t>
  </si>
  <si>
    <t>MH44S-463930</t>
  </si>
  <si>
    <t>R06A-WA04A-A663619</t>
  </si>
  <si>
    <t>MA3EUA61S00691539</t>
  </si>
  <si>
    <t>F8DN5469960</t>
  </si>
  <si>
    <t>AB/IJ/PT/15/00620</t>
  </si>
  <si>
    <t>Aral Plast (Pvt) Ltd</t>
  </si>
  <si>
    <t>PV95568</t>
  </si>
  <si>
    <t>No. 60/70, Sri Wickramasinghe Mawatha, Colombo 15.</t>
  </si>
  <si>
    <t>Mr. A L Alawudeen &amp; Mrs. F M W Fareeda</t>
  </si>
  <si>
    <t>601491028V &amp; 626161430V</t>
  </si>
  <si>
    <t>JAANPR71HF7101631</t>
  </si>
  <si>
    <t>4HG1-428215</t>
  </si>
  <si>
    <t>AB/IJ/KY/15/0107</t>
  </si>
  <si>
    <t>Mr. M F M R Hakaym</t>
  </si>
  <si>
    <t>862790111V</t>
  </si>
  <si>
    <t>No. 326/A, Akkarawatta, Galagedera.</t>
  </si>
  <si>
    <t>Mr. A M A Gaffoor</t>
  </si>
  <si>
    <t>603472195V</t>
  </si>
  <si>
    <t>DA63T-723553</t>
  </si>
  <si>
    <t>K6A-8558338</t>
  </si>
  <si>
    <t>ABL/LE/HO/15/01116</t>
  </si>
  <si>
    <t>Mr. A R Mahful &amp; Mrs. F S I Musaffer</t>
  </si>
  <si>
    <t>832893714V &amp; 885350810V</t>
  </si>
  <si>
    <t>No. 4/1, A, 2nd Lane, Ratmalana.</t>
  </si>
  <si>
    <t>Hazari Trading</t>
  </si>
  <si>
    <t>GP5-4000307</t>
  </si>
  <si>
    <t>LEB-H1-4060306</t>
  </si>
  <si>
    <t>ABL/LE/HO/15/01122</t>
  </si>
  <si>
    <t>New Ceramica Trade Centre</t>
  </si>
  <si>
    <t>NISSAN LEAF</t>
  </si>
  <si>
    <t>SJNFAAZE0U6035430</t>
  </si>
  <si>
    <t>095853A</t>
  </si>
  <si>
    <t>AB/IJ/KY/15/0108</t>
  </si>
  <si>
    <t>Mr. M N M Yasar</t>
  </si>
  <si>
    <t>743051912V</t>
  </si>
  <si>
    <t>No. 64/13, Poornawatta, Kandy.</t>
  </si>
  <si>
    <t>Mrs. K F Shamila</t>
  </si>
  <si>
    <t>785132157V</t>
  </si>
  <si>
    <t>MA3EUA61S00748574</t>
  </si>
  <si>
    <t>F8DN5523135</t>
  </si>
  <si>
    <t>KIN/IJA/2015/OCT/05</t>
  </si>
  <si>
    <t>Mr. R I Maraikkayar</t>
  </si>
  <si>
    <t>911123703V</t>
  </si>
  <si>
    <t>Allai Nagar 05, Thoppur.</t>
  </si>
  <si>
    <t>Mr. P M Rafeek &amp; Mrs. J Jesmin</t>
  </si>
  <si>
    <t>772591535V &amp; 828232614V</t>
  </si>
  <si>
    <t>ME4JC652GF7069900</t>
  </si>
  <si>
    <t>JC65E70227743</t>
  </si>
  <si>
    <t>AKU/LE/2015/101</t>
  </si>
  <si>
    <t>Mr. S H U Saththar &amp; Mr. U S S Ali</t>
  </si>
  <si>
    <t>530016501X &amp; 941213200V</t>
  </si>
  <si>
    <t>No. 148, Kurudugahaela, Akurana.</t>
  </si>
  <si>
    <t>Mr. S H M Sufiyan</t>
  </si>
  <si>
    <t>642861352V</t>
  </si>
  <si>
    <t>DA64V-797571</t>
  </si>
  <si>
    <t>K6A-9208631</t>
  </si>
  <si>
    <t>ABL/LE/HO/15/01123</t>
  </si>
  <si>
    <t>Mr. M A Devadas</t>
  </si>
  <si>
    <t>802271999V</t>
  </si>
  <si>
    <t>No. 33, Ahamath Lane, Colombo 02.</t>
  </si>
  <si>
    <t>Mr. M G M Fareez &amp; Mr. M H M Rizwan</t>
  </si>
  <si>
    <t>780593253V &amp; 802753012V</t>
  </si>
  <si>
    <t>NHP10-6117568</t>
  </si>
  <si>
    <t>1NZ-1LM-6553680</t>
  </si>
  <si>
    <t>AB/IJ/PT/15/00622</t>
  </si>
  <si>
    <t>Mr. I Kareem</t>
  </si>
  <si>
    <t>681471901V</t>
  </si>
  <si>
    <t>No. 141/40, 3/2, Dematagoda Road, Colombo 09.</t>
  </si>
  <si>
    <t>Mr. A M Laffir</t>
  </si>
  <si>
    <t>652981208V</t>
  </si>
  <si>
    <t>Anas Traders (Pvt) Ltd</t>
  </si>
  <si>
    <t>No. 347, D S Senanayake Veediya, Kandy.</t>
  </si>
  <si>
    <t>SUZUKI EVERY JOIN</t>
  </si>
  <si>
    <t>DA64V-864693</t>
  </si>
  <si>
    <t>K6A-9378672</t>
  </si>
  <si>
    <t>ABL/IJ/PT/15/621</t>
  </si>
  <si>
    <t>Mr. M R M Imthiyas</t>
  </si>
  <si>
    <t>752490180V</t>
  </si>
  <si>
    <t>No. 500/77, Bluemendhal Road, Colombo 15.</t>
  </si>
  <si>
    <t>MA3EUA61S00718209</t>
  </si>
  <si>
    <t>F8DN5494959</t>
  </si>
  <si>
    <t>CM/BDL/2015/OCT/003</t>
  </si>
  <si>
    <t>Mr. T Thiyagaraja</t>
  </si>
  <si>
    <t>570140612V</t>
  </si>
  <si>
    <t>No. 165, Sea Street, Colombo 11.</t>
  </si>
  <si>
    <t>Mr. V Ananthakumar</t>
  </si>
  <si>
    <t>712381973V</t>
  </si>
  <si>
    <t>Mr. J M Zahir</t>
  </si>
  <si>
    <t>No. 1/16, Kadirana Farm Road, Mattakkuliya, Colombo 15.</t>
  </si>
  <si>
    <t>WP CAF-7126</t>
  </si>
  <si>
    <t>MH44S-473369</t>
  </si>
  <si>
    <t>R06A-WA04A-A743233</t>
  </si>
  <si>
    <t>AB/IJ/PT/15/00617</t>
  </si>
  <si>
    <t>Mr. M M M Akram</t>
  </si>
  <si>
    <t>870750765V</t>
  </si>
  <si>
    <t>No. 70/20A, Maligawattha Lane, Maligawattha, Colombo 10.</t>
  </si>
  <si>
    <t>Mr. M I M Imthiyaz</t>
  </si>
  <si>
    <t>840263029V</t>
  </si>
  <si>
    <t>Auto Phoenix (Pvt) Ltd</t>
  </si>
  <si>
    <t>No. 532/2, Akuregoda, Thalangama South, Battaramulla.</t>
  </si>
  <si>
    <t>DA64V-872432</t>
  </si>
  <si>
    <t>K6A-9395430</t>
  </si>
  <si>
    <t>ABL/LE/HO/15/01127</t>
  </si>
  <si>
    <t>Mr. A R M Mulaffer</t>
  </si>
  <si>
    <t>741801434V</t>
  </si>
  <si>
    <t>No. 64, Market Road, Dharga Town.</t>
  </si>
  <si>
    <t>Mr. U P Silva</t>
  </si>
  <si>
    <t>513573570V</t>
  </si>
  <si>
    <t>SUZUKI HBD DA17V EVERY</t>
  </si>
  <si>
    <t>DA17V-115709</t>
  </si>
  <si>
    <t>R06A-1683159</t>
  </si>
  <si>
    <t>ABL/LE/HO/15/01124</t>
  </si>
  <si>
    <t>Mr. M M Salahudeen</t>
  </si>
  <si>
    <t>892191565V</t>
  </si>
  <si>
    <t>No. 528, R A De Mel Mawatha, Colombo 03.</t>
  </si>
  <si>
    <t>660034684V</t>
  </si>
  <si>
    <t>Mr. M C A Mohamed</t>
  </si>
  <si>
    <t>No. D8, G 1 Manning Town HS, Mangala Path, Colombo 05.</t>
  </si>
  <si>
    <t>TRJ150-0060551</t>
  </si>
  <si>
    <t>2TR-1649545</t>
  </si>
  <si>
    <t>AB/IJ/GL/15/00067</t>
  </si>
  <si>
    <t>Mr. Y H Siril</t>
  </si>
  <si>
    <t>621701495V</t>
  </si>
  <si>
    <t>"Daduwana", Dorape, Angulugaha.</t>
  </si>
  <si>
    <t>Mrs. A H S Ranjani</t>
  </si>
  <si>
    <t>645581857V</t>
  </si>
  <si>
    <t>MA3EUA61S00725202</t>
  </si>
  <si>
    <t>F8DN5502114</t>
  </si>
  <si>
    <t>ABL/LE/HO/15/01109</t>
  </si>
  <si>
    <t>Mr. M N Akeel</t>
  </si>
  <si>
    <t>731660433V</t>
  </si>
  <si>
    <t>No. 10A, International Buddhist Centre Road, Wellawatta, Colombo 06.</t>
  </si>
  <si>
    <t>Mr. M N Nazeer</t>
  </si>
  <si>
    <t>No. 94, Dutugemunu Street, Kohuwala.</t>
  </si>
  <si>
    <t>WP CAI-6699</t>
  </si>
  <si>
    <t>WDD2050422R036694</t>
  </si>
  <si>
    <t>AB/IJA/025/2015/066</t>
  </si>
  <si>
    <t>Mr. M S M Milhan &amp; Mrs. M I Maziya</t>
  </si>
  <si>
    <t>641494038V &amp; 688071585V</t>
  </si>
  <si>
    <t>No. 94, Riverside Road, Ratnapura.</t>
  </si>
  <si>
    <t>SG CAH-5814</t>
  </si>
  <si>
    <t>MA3EUA61S00637658</t>
  </si>
  <si>
    <t>F8DN5421954</t>
  </si>
  <si>
    <t>AB/IJ/MAIN/15/00083</t>
  </si>
  <si>
    <t>Mr. M A Raufdeen</t>
  </si>
  <si>
    <t>593630633V</t>
  </si>
  <si>
    <t>No. 25/151, Araliya Mawatha, Rajasinghe Road, Mabola, Wattala.</t>
  </si>
  <si>
    <t>Ms. B N Badurdeen</t>
  </si>
  <si>
    <t>745473202V</t>
  </si>
  <si>
    <t>MA3EUA61S00717596</t>
  </si>
  <si>
    <t>F8DN5494539</t>
  </si>
  <si>
    <t>ABL/AKP/LE/2015/050</t>
  </si>
  <si>
    <t>Mr. M I M Faris</t>
  </si>
  <si>
    <t>802400578V</t>
  </si>
  <si>
    <t>No. 214B, Al Hamra Road, Maruthamunai 05.</t>
  </si>
  <si>
    <t>Mr. M I M Ihlas</t>
  </si>
  <si>
    <t>791400473V</t>
  </si>
  <si>
    <t>SUZKI ALTO LXI 800</t>
  </si>
  <si>
    <t>MA3EUA61S00755816</t>
  </si>
  <si>
    <t>F8DN5530251</t>
  </si>
  <si>
    <t>AB/IJ/KW/15/00046</t>
  </si>
  <si>
    <t>Mr. M I M Ghouse</t>
  </si>
  <si>
    <t>753540628V</t>
  </si>
  <si>
    <t>No. 12, Manikkampitiya, Kaduruwela, Polonnaruwa.</t>
  </si>
  <si>
    <t>Mrs. M M A Nisa &amp; Mrs. M M M Nisha</t>
  </si>
  <si>
    <t>788091648V &amp; 675700702V</t>
  </si>
  <si>
    <t>David Pieris Motor Comapany (Lanka) Ltd</t>
  </si>
  <si>
    <t>MD2A25BZ4FWF73364</t>
  </si>
  <si>
    <t>AZZWFF74623</t>
  </si>
  <si>
    <t>AB/IJ/EV/15/00040</t>
  </si>
  <si>
    <t>Mr. M H M Farhan</t>
  </si>
  <si>
    <t>890651950V</t>
  </si>
  <si>
    <t>No. 71, AKM Road, Eravur 03.</t>
  </si>
  <si>
    <t>Mr. U L Rifaideen</t>
  </si>
  <si>
    <t>David Pieris Motor Comapany Ltd</t>
  </si>
  <si>
    <t>BAJAJ PULSAR 150 UG 4.5</t>
  </si>
  <si>
    <t>MD2A11CZ4FWE42719</t>
  </si>
  <si>
    <t>DHZWFE43145</t>
  </si>
  <si>
    <t>ABL/LE/HO/15/01134</t>
  </si>
  <si>
    <t>Mr. M N M Kamil</t>
  </si>
  <si>
    <t>630823072V</t>
  </si>
  <si>
    <t>No. 85/12, App 2/3, Jawatte Garden, Colombo 03.</t>
  </si>
  <si>
    <t>Mr. M N M Mubarak</t>
  </si>
  <si>
    <t>642242431V</t>
  </si>
  <si>
    <t>No. 17/1, 1-1, Charlemont Road, Colombo 06.</t>
  </si>
  <si>
    <t>AUDI Q5</t>
  </si>
  <si>
    <t>WP KM-5767</t>
  </si>
  <si>
    <t>WAUZZZ8R7BA038176</t>
  </si>
  <si>
    <t>CDN153892</t>
  </si>
  <si>
    <t>ABL/LE/HO/15/01132</t>
  </si>
  <si>
    <t>Mr. M M M Salim</t>
  </si>
  <si>
    <t>901760632V</t>
  </si>
  <si>
    <t>No. 57, Dewaas Lane, Grandpass Road, Colombo 14.</t>
  </si>
  <si>
    <t>No. 542, Havelock Road, Colombo 06.</t>
  </si>
  <si>
    <t>HONDA GP5 DAA</t>
  </si>
  <si>
    <t>GP5-3216426</t>
  </si>
  <si>
    <t>LEB-H1-4420195</t>
  </si>
  <si>
    <t>AB/IJ/PT/15/00623</t>
  </si>
  <si>
    <t>Mr. M S M Saheer</t>
  </si>
  <si>
    <t>No. 35/4, Mosque Road, Gorakana, Moratuwa.</t>
  </si>
  <si>
    <t>TOYOTA VITZ DBA KSP90</t>
  </si>
  <si>
    <t>WP KK-9720</t>
  </si>
  <si>
    <t>KSP902034955</t>
  </si>
  <si>
    <t>1KR-0498607</t>
  </si>
  <si>
    <t>AB/IJ/KUL/15/69</t>
  </si>
  <si>
    <t>Mr. J Azeem</t>
  </si>
  <si>
    <t>830271007V</t>
  </si>
  <si>
    <t>No. 698/45-A-1-1, Negombo Road, Mabola.</t>
  </si>
  <si>
    <t>Mrs. G D Sinen</t>
  </si>
  <si>
    <t>826312700V</t>
  </si>
  <si>
    <t>Lanka Auto Bacs</t>
  </si>
  <si>
    <t>GP5-3088886</t>
  </si>
  <si>
    <t>LEB-H1-3098289</t>
  </si>
  <si>
    <t>ABL/LE/HO/15/01136</t>
  </si>
  <si>
    <t>No. 118, Jayanthi Road, Kalubowila, Dehiwala.</t>
  </si>
  <si>
    <t>Mr. M Y Arfath</t>
  </si>
  <si>
    <t>No. 676, Galle Road, Kaluthara South.</t>
  </si>
  <si>
    <t>HONDA DAA ZF1</t>
  </si>
  <si>
    <t>WP KT-6245</t>
  </si>
  <si>
    <t>ZF1-1023436</t>
  </si>
  <si>
    <t>LEAMF61023472</t>
  </si>
  <si>
    <t>MH44S-481021</t>
  </si>
  <si>
    <t>R06A-WA04A-R862685</t>
  </si>
  <si>
    <t>AB/KAL/IJ/2015/32</t>
  </si>
  <si>
    <t>Mr. M I Jabir</t>
  </si>
  <si>
    <t>731140090V</t>
  </si>
  <si>
    <t>No. 394/1, Hajiyar Road, Maruthaminai 06.</t>
  </si>
  <si>
    <t>Mr. M I M Aslam</t>
  </si>
  <si>
    <t>862381297V</t>
  </si>
  <si>
    <t>Kimura Cars (Pvt) Ltd</t>
  </si>
  <si>
    <t>No. 21, Cross Road, Galawatta, Katugastota.</t>
  </si>
  <si>
    <t>MH44S-450245</t>
  </si>
  <si>
    <t>R06A-WA04A-A553071</t>
  </si>
  <si>
    <t>AB/IJ/NEG/15/0072</t>
  </si>
  <si>
    <t>Mr. I M M N M Shahran</t>
  </si>
  <si>
    <t>831920815V</t>
  </si>
  <si>
    <t>No. 163, Lazarus Road, Negombo.</t>
  </si>
  <si>
    <t>Mr. I M N M Shahin</t>
  </si>
  <si>
    <t>743033000V</t>
  </si>
  <si>
    <t>Multy Auto Traders</t>
  </si>
  <si>
    <t>No. 276, Colombo Road, Negombo.</t>
  </si>
  <si>
    <t>ZVW30-01677789</t>
  </si>
  <si>
    <t>2ZR-3JM-5765440</t>
  </si>
  <si>
    <t>WA84793</t>
  </si>
  <si>
    <t>No. 41, R A De Mel Mawatha, Colombo 03.</t>
  </si>
  <si>
    <t>LANAKA ASHOK LEYLAND 2350mm WB DOST 3T LS</t>
  </si>
  <si>
    <t>LANAKA ASHOK LEYLAND</t>
  </si>
  <si>
    <t>MB1AA22EXFRY02932</t>
  </si>
  <si>
    <t>AFH020324P</t>
  </si>
  <si>
    <t>ABL/LE/HO/15/01137</t>
  </si>
  <si>
    <t>Mr. A S A Hafeel</t>
  </si>
  <si>
    <t>772222661V</t>
  </si>
  <si>
    <t>No. 647, Walgama, Malwana.</t>
  </si>
  <si>
    <t>NKE165-7123760</t>
  </si>
  <si>
    <t>1NZ-1LM-R322897</t>
  </si>
  <si>
    <t>KIN/IJA/2015/OCT/07</t>
  </si>
  <si>
    <t>Dr. S A Yawasi</t>
  </si>
  <si>
    <t>793031220V</t>
  </si>
  <si>
    <t>No. 40/1, Arabic College Road, Mutur 05.</t>
  </si>
  <si>
    <t>Dr. M L A Murushalin &amp; Mr. T M Akram</t>
  </si>
  <si>
    <t>802745010V &amp; 813600528V</t>
  </si>
  <si>
    <t>MA3EUA61S00728464</t>
  </si>
  <si>
    <t>F8DN5505242</t>
  </si>
  <si>
    <t>AB/IJ/GM/15/145</t>
  </si>
  <si>
    <t>Mr. G G M R Jemsudeen</t>
  </si>
  <si>
    <t>721530060V</t>
  </si>
  <si>
    <t>No. 465/A, Kalugamuwa, Gelioya.</t>
  </si>
  <si>
    <t>Mrs. A G N Mahira</t>
  </si>
  <si>
    <t>737420388V</t>
  </si>
  <si>
    <t>Mr. A G A Ramly</t>
  </si>
  <si>
    <t>No. 465, Kalugamuwa, Gelioya.</t>
  </si>
  <si>
    <t>SA PE-6311</t>
  </si>
  <si>
    <t>DA64V-251158</t>
  </si>
  <si>
    <t>K6A-7288647</t>
  </si>
  <si>
    <t>AB/IJ/OD/15/0039</t>
  </si>
  <si>
    <t>Mr. M H M Niyas</t>
  </si>
  <si>
    <t>750251099V</t>
  </si>
  <si>
    <t>No. 02, Main Street, Oddamavadi 02.</t>
  </si>
  <si>
    <t>Mrs. M H R Jemeela</t>
  </si>
  <si>
    <t>826650265V</t>
  </si>
  <si>
    <t>MA3EUA61S00761541</t>
  </si>
  <si>
    <t>F8DN5536588</t>
  </si>
  <si>
    <t>ABL/LE/HO/15/01139</t>
  </si>
  <si>
    <t>Mr. S F Sugamaran</t>
  </si>
  <si>
    <t>850992754V</t>
  </si>
  <si>
    <t>No. 276/3/1, Sudarshana Mawatha, Malabe.</t>
  </si>
  <si>
    <t>Mr. M S Firouze</t>
  </si>
  <si>
    <t>KIA K2700</t>
  </si>
  <si>
    <t>KNCSJX71LG7007651</t>
  </si>
  <si>
    <t>J2 734784</t>
  </si>
  <si>
    <t>AB/IJ/DE/15/531</t>
  </si>
  <si>
    <t>Mr. M W M Firdous &amp; Mrs. M S F Shakira</t>
  </si>
  <si>
    <t>751020597V &amp; 835462170V</t>
  </si>
  <si>
    <t>No. 25/5, Asiri Mawatha, Kalubowila, Dehiwala.</t>
  </si>
  <si>
    <t>Aqua Holding International (Pvt) Ltd</t>
  </si>
  <si>
    <t>Raja Plaza, No. 74, Palaly Road, Kondavil East, Jaffna.</t>
  </si>
  <si>
    <t>MH44S-119399</t>
  </si>
  <si>
    <t>R06A-WA04A-A648531</t>
  </si>
  <si>
    <t>MW/2015/OCT/201</t>
  </si>
  <si>
    <t>Mr. A M S Makiya</t>
  </si>
  <si>
    <t>688621070V</t>
  </si>
  <si>
    <t>No. 54/2, Muraadh Manzil, Zahira Road, Mawanella.</t>
  </si>
  <si>
    <t>Mrs. U L Aidunnisa &amp; Mr. M T M Fawmy</t>
  </si>
  <si>
    <t>646450780V &amp; 661290013V</t>
  </si>
  <si>
    <t>Mariyam Trading company</t>
  </si>
  <si>
    <t>No. 116, Sunandarama Road, Kalubowila.</t>
  </si>
  <si>
    <t>DA17V-125956</t>
  </si>
  <si>
    <t>R06A-1718307</t>
  </si>
  <si>
    <t>AB/IJ/DE/15/515</t>
  </si>
  <si>
    <t>Ms. M S N Ruksar</t>
  </si>
  <si>
    <t>956281750V</t>
  </si>
  <si>
    <t>No. 12, 2nd Lane, Diggala Road, Keselwatta, Panadura.</t>
  </si>
  <si>
    <t>Mr. A A Mohamed</t>
  </si>
  <si>
    <t>630062730V</t>
  </si>
  <si>
    <t>MA3EUA61S00736225</t>
  </si>
  <si>
    <t>F8DN5512068</t>
  </si>
  <si>
    <t>AB/IJ/KY/15/0110</t>
  </si>
  <si>
    <t>Mr. M M Hussain</t>
  </si>
  <si>
    <t>681581383V</t>
  </si>
  <si>
    <t>No. 4/2, Temple Road, Kengalla.</t>
  </si>
  <si>
    <t>Mr. M R Hussain &amp; Mrs. M N F Rizana</t>
  </si>
  <si>
    <t>733011564V &amp; 905790582V</t>
  </si>
  <si>
    <t>MA3EUA61S00742572</t>
  </si>
  <si>
    <t>F8DN5517776</t>
  </si>
  <si>
    <t>AB/IJ/DE/15/529</t>
  </si>
  <si>
    <t>Mr. M K M Nasran</t>
  </si>
  <si>
    <t>791133998V</t>
  </si>
  <si>
    <t>No. 52, 3/A, Quarry Road, Dehiwala.</t>
  </si>
  <si>
    <t>Mr. A H A Azees</t>
  </si>
  <si>
    <t>742902641V</t>
  </si>
  <si>
    <t>Mr. R A D N K S Perera</t>
  </si>
  <si>
    <t>No. 26, Palmyrah Avenue, Kollupitiya, Colombo 03.</t>
  </si>
  <si>
    <t>MH44S-466622</t>
  </si>
  <si>
    <t>R06A-WA04A-A680977</t>
  </si>
  <si>
    <t>ABL/LE/HO/15/01141</t>
  </si>
  <si>
    <t>Mr. M R M Nilam &amp; Mr. M S M Nilam</t>
  </si>
  <si>
    <t>540822735V &amp; 832822205V</t>
  </si>
  <si>
    <t>No. 722/2, Negambo Road, Mabola, Wattala.</t>
  </si>
  <si>
    <t>MA3ETDE1S00220381</t>
  </si>
  <si>
    <t>K10BN1868025</t>
  </si>
  <si>
    <t>CM/BDL/2015/OCT/005</t>
  </si>
  <si>
    <t>Mrs. M H F Fazna &amp; Mr. A Z Cader</t>
  </si>
  <si>
    <t>766903363V &amp; 650044550V</t>
  </si>
  <si>
    <t>F N R Motors</t>
  </si>
  <si>
    <t>No. 34/9, Kaleel Place, Kalutara South.</t>
  </si>
  <si>
    <t>U71V-0651817</t>
  </si>
  <si>
    <t>3G83-8335264</t>
  </si>
  <si>
    <t>AB/IJ/PT/15/00626</t>
  </si>
  <si>
    <t>MA3ETDE1S00224601</t>
  </si>
  <si>
    <t>K10BN1871067</t>
  </si>
  <si>
    <t>ABL/LE/HO/15/01142</t>
  </si>
  <si>
    <t>Mr. A C M Rimzan</t>
  </si>
  <si>
    <t>831370491V</t>
  </si>
  <si>
    <t>No. 23/L/1/5, Mahawatta Housing, Muhandiram Mawatha, Colombo 05.</t>
  </si>
  <si>
    <t>St. Jude Traders (Pvt) Ltd</t>
  </si>
  <si>
    <t>No. 65/125, Crow Island, Mattakkuliya, Colombo 15.</t>
  </si>
  <si>
    <t>GP5-3066735</t>
  </si>
  <si>
    <t>LEB-H1-3073232</t>
  </si>
  <si>
    <t>ABL/LE/HO/15/01144</t>
  </si>
  <si>
    <t>Mr. M I Thassim</t>
  </si>
  <si>
    <t>682651245V</t>
  </si>
  <si>
    <t>No. 425/15, Havelock Road, Colombo 06.</t>
  </si>
  <si>
    <t>Future Automobiles (Pvt) Ltd</t>
  </si>
  <si>
    <t>MNBUMFF50FW436480</t>
  </si>
  <si>
    <t>P5AT2036840</t>
  </si>
  <si>
    <t>ABL/LE/HO/15/01143</t>
  </si>
  <si>
    <t>Mr. M R M Hashim</t>
  </si>
  <si>
    <t>663060740V</t>
  </si>
  <si>
    <t>No. 40, Naleem Hajiar Mawatha, Beruwala.</t>
  </si>
  <si>
    <t>Mr. M H M Rifhan</t>
  </si>
  <si>
    <t>681080929V</t>
  </si>
  <si>
    <t>No. 18, Nawfel S Jabir Mawatha, Beruwala.</t>
  </si>
  <si>
    <t>VM20-041579</t>
  </si>
  <si>
    <t>HR16-324240C</t>
  </si>
  <si>
    <t>AB/KAL/IJ/2015/33</t>
  </si>
  <si>
    <t>Mr. M S Nizar</t>
  </si>
  <si>
    <t>802791291V</t>
  </si>
  <si>
    <t>Aalim Road, Sainthamaruthu 14.</t>
  </si>
  <si>
    <t>Mr. A M Imam</t>
  </si>
  <si>
    <t>811440523V</t>
  </si>
  <si>
    <t>MA3EUA61S00728451</t>
  </si>
  <si>
    <t>F8DN5504547</t>
  </si>
  <si>
    <t>ABL/LE/HO/15/01145</t>
  </si>
  <si>
    <t>Mr. S Mathawan</t>
  </si>
  <si>
    <t>742932770V</t>
  </si>
  <si>
    <t>No. 14, 6/2, Initum Road, Dehiwala.</t>
  </si>
  <si>
    <t>Mrs. R Mathawan</t>
  </si>
  <si>
    <t>766661882V</t>
  </si>
  <si>
    <t>Mr. A H M R Anver</t>
  </si>
  <si>
    <t>No. 284, Galle Road, Mount Lavinia.</t>
  </si>
  <si>
    <t>AVU65-0026164</t>
  </si>
  <si>
    <t>2AR-2JM-2FM-1246400</t>
  </si>
  <si>
    <t>ABL/LE/HO/15/01138</t>
  </si>
  <si>
    <t>Mr. M N M Hanifa</t>
  </si>
  <si>
    <t>840751210V</t>
  </si>
  <si>
    <t>No. 12/8, Ghanasiri Mawatha, Kolonnawa.</t>
  </si>
  <si>
    <t>MA3EUA61S00731167</t>
  </si>
  <si>
    <t>F8DN5507028</t>
  </si>
  <si>
    <t>AB/IJ/KUL/15/71</t>
  </si>
  <si>
    <t>Mrs. M P H Pahumiya</t>
  </si>
  <si>
    <t>595184258V</t>
  </si>
  <si>
    <t>Hamsiyawatta, Elabadagama, Pannala.</t>
  </si>
  <si>
    <t>Mrs. K R Begum &amp; Mrs. M S F Rusna</t>
  </si>
  <si>
    <t>637890034V &amp; 847321210V</t>
  </si>
  <si>
    <t>MA3EUA61S00740652</t>
  </si>
  <si>
    <t>F8DN5516676</t>
  </si>
  <si>
    <t>AB/IJ/GM/15/0142</t>
  </si>
  <si>
    <t xml:space="preserve">Sun Constrauction  </t>
  </si>
  <si>
    <t>NCP/IG/I/8/BR/217</t>
  </si>
  <si>
    <t xml:space="preserve">Kalawewa, Vijithapura. </t>
  </si>
  <si>
    <t>Mrs. A G S Shakira</t>
  </si>
  <si>
    <t>825015337V</t>
  </si>
  <si>
    <t>MITSUBISHI KB4TGJNXZR</t>
  </si>
  <si>
    <t>MMBJNKB40FDO65139</t>
  </si>
  <si>
    <t>4D56UCFU9814</t>
  </si>
  <si>
    <t>AB/LE/KUR/15/208</t>
  </si>
  <si>
    <t>Mr. M A M Ahnaf &amp; Mr. A M Ansar</t>
  </si>
  <si>
    <t>950010363V &amp; 651591910V</t>
  </si>
  <si>
    <t>Illukwehera, Panagamuwa, Kurunegala.</t>
  </si>
  <si>
    <t>Mr, S M Sapan</t>
  </si>
  <si>
    <t>851080147V</t>
  </si>
  <si>
    <t>DA64V-798592</t>
  </si>
  <si>
    <t>K6A-9211593</t>
  </si>
  <si>
    <t>AB/LEA/PUT/15/115</t>
  </si>
  <si>
    <t>Mr. M F M Nihardeen</t>
  </si>
  <si>
    <t>780273968V</t>
  </si>
  <si>
    <t>No. 538, Puludivayal Palavi, Puttalam.</t>
  </si>
  <si>
    <t>Mr. S N Mohamed</t>
  </si>
  <si>
    <t>No. 305, Dhatewa Watte, Deekirikawa, Narammala.</t>
  </si>
  <si>
    <t>NW KW-1553</t>
  </si>
  <si>
    <t>ZE2-1306163</t>
  </si>
  <si>
    <t>LDA-MF6-2206177</t>
  </si>
  <si>
    <t>AB/IJ/DE/15/533</t>
  </si>
  <si>
    <t>Mr. H M Jeseem &amp; Mr. M O F Jeseem</t>
  </si>
  <si>
    <t>872490477V &amp; 462621973V</t>
  </si>
  <si>
    <t>No. 16, Mary's Road, Colombo 04.</t>
  </si>
  <si>
    <t>Mr. M A Cader</t>
  </si>
  <si>
    <t>411871797V</t>
  </si>
  <si>
    <t>Mr. M Z M Fahim</t>
  </si>
  <si>
    <t>No. 72, Awwal Zaviya Road, Colombo 14.</t>
  </si>
  <si>
    <t>WP KM-0558</t>
  </si>
  <si>
    <t>FD1-1200496</t>
  </si>
  <si>
    <t>R18A-1050501</t>
  </si>
  <si>
    <t>AB/IJ/GM/15/146</t>
  </si>
  <si>
    <t>Mr. M S A Raheem</t>
  </si>
  <si>
    <t>830761390V</t>
  </si>
  <si>
    <t>No. 109, Nagahamulla Road, Kolonnawa.</t>
  </si>
  <si>
    <t>Mr. M M M Dilshard</t>
  </si>
  <si>
    <t>732730370V</t>
  </si>
  <si>
    <t>Harcourts (Pvt) Ltd</t>
  </si>
  <si>
    <t>No. 14, Station Road, Dehiwala.</t>
  </si>
  <si>
    <t>WP KJ-3752</t>
  </si>
  <si>
    <t>NZE141-6031070</t>
  </si>
  <si>
    <t>1NZ-C580454</t>
  </si>
  <si>
    <t>AB/LEA/PUT/15/116</t>
  </si>
  <si>
    <t>Mr. S M Uhaid</t>
  </si>
  <si>
    <t>880142828V</t>
  </si>
  <si>
    <t>No. 09/01, St. Joseph Street, Moratuwa.</t>
  </si>
  <si>
    <t>Mr. S Samsudeen</t>
  </si>
  <si>
    <t>630311373V</t>
  </si>
  <si>
    <t>MEKC192JF8028350</t>
  </si>
  <si>
    <t>KC19E80115569</t>
  </si>
  <si>
    <t>AB/IJ/GL/15/00065</t>
  </si>
  <si>
    <t>No. 65/1, Rahula Road, Matara.</t>
  </si>
  <si>
    <t>Mr. M S Mohamed</t>
  </si>
  <si>
    <t>690520265V</t>
  </si>
  <si>
    <t>No. 215 E, Galle Road, Pamburana, Matara.</t>
  </si>
  <si>
    <t>MA3EU461 S00745649</t>
  </si>
  <si>
    <t>FBDN551 9862</t>
  </si>
  <si>
    <t>AB/IJ/EV/15/00041</t>
  </si>
  <si>
    <t>AKM Road, Eravur.</t>
  </si>
  <si>
    <t>Mr. A Rasheed</t>
  </si>
  <si>
    <t>790293266V</t>
  </si>
  <si>
    <t>MD2A11CZ6FWE43645</t>
  </si>
  <si>
    <t>DHZWFE45958</t>
  </si>
  <si>
    <t>ABL/LE/HO/15/01146</t>
  </si>
  <si>
    <t>Ms. R A D M C Dilrukshi</t>
  </si>
  <si>
    <t>885351093V</t>
  </si>
  <si>
    <t>No. 5A, Sambuddhi Watta, Mattegoda Road, Polgasowita.</t>
  </si>
  <si>
    <t>Mr. R A D R Shanaka</t>
  </si>
  <si>
    <t>820990340V</t>
  </si>
  <si>
    <t>MA3ETDE1S00223888</t>
  </si>
  <si>
    <t>K10BN1870457</t>
  </si>
  <si>
    <t>AB/LEA/PUT/15/119</t>
  </si>
  <si>
    <t>Mr. A M Irfan</t>
  </si>
  <si>
    <t>801280498V</t>
  </si>
  <si>
    <t>Kandakkuliya Road, Kurinchipitiya.</t>
  </si>
  <si>
    <t>Mr. S I M Faleel</t>
  </si>
  <si>
    <t>732641122V</t>
  </si>
  <si>
    <t>MA3EUA61S00735954</t>
  </si>
  <si>
    <t>F8DN5512486</t>
  </si>
  <si>
    <t>AB/IJ/DE/15/536</t>
  </si>
  <si>
    <t>Mr. M M M Asad</t>
  </si>
  <si>
    <t>770042330V</t>
  </si>
  <si>
    <t>No. 41 B, Muslim Road, Welipenna, Mathugama.</t>
  </si>
  <si>
    <t>Mr. A S M Rayees</t>
  </si>
  <si>
    <t>742552845V</t>
  </si>
  <si>
    <t>MA3EUA61S00721087</t>
  </si>
  <si>
    <t>F8DN5497709</t>
  </si>
  <si>
    <t>ABL/AKP/LE/2015/051</t>
  </si>
  <si>
    <t>Mr. M I Sabri</t>
  </si>
  <si>
    <t>713051756V</t>
  </si>
  <si>
    <t>No. 92, 2/3, Common Road, Akkaraipattu 03.</t>
  </si>
  <si>
    <t>GM4-1008241</t>
  </si>
  <si>
    <t>LEB-H1-3398246</t>
  </si>
  <si>
    <t>AB/IJ/DE/15/535</t>
  </si>
  <si>
    <t>Mr. M M M Adhil &amp; Mrs. S S Thajudeen</t>
  </si>
  <si>
    <t>711603530V &amp; 767310145V</t>
  </si>
  <si>
    <t>No. 52C, Center Road, Ratmalana.</t>
  </si>
  <si>
    <t>MA3EUA61S00746925</t>
  </si>
  <si>
    <t>F8DN5520927</t>
  </si>
  <si>
    <t>AB/IJ/MAIN/15/00084</t>
  </si>
  <si>
    <t>Mr. M J M Muizz</t>
  </si>
  <si>
    <t>761222171V</t>
  </si>
  <si>
    <t>No. 2/2, Pirivena Road, Kolonnawa.</t>
  </si>
  <si>
    <t>Mr. M T Nilamdeen</t>
  </si>
  <si>
    <t>513562284V</t>
  </si>
  <si>
    <t>Mr. V A T Perera</t>
  </si>
  <si>
    <t>No. 29, Lilly Avenue, Ganahena, Battaramulla.</t>
  </si>
  <si>
    <t>WP KA-9073</t>
  </si>
  <si>
    <t>MA3EED81S00354784</t>
  </si>
  <si>
    <t>F10DN4178405</t>
  </si>
  <si>
    <t>AB/IJ/KW/15/00048</t>
  </si>
  <si>
    <t>Mrs. M S V T S Nihara</t>
  </si>
  <si>
    <t>906873931V</t>
  </si>
  <si>
    <t>No. 271, Gallella, Polonnaruwa.</t>
  </si>
  <si>
    <t>Mr. N M M Irshath &amp; Mrs. J Siyama</t>
  </si>
  <si>
    <t>881160650V &amp; 878102460V</t>
  </si>
  <si>
    <t>HONDA SHINE</t>
  </si>
  <si>
    <t>ME4JC652FF7052954</t>
  </si>
  <si>
    <t>JC65E70170010</t>
  </si>
  <si>
    <t>AB/LE/KUR/15/209</t>
  </si>
  <si>
    <t>Mr. F Muhammad</t>
  </si>
  <si>
    <t>782711962V</t>
  </si>
  <si>
    <t>No. 123/17A, Galagedara Road, Katugastota.</t>
  </si>
  <si>
    <t>MD626AG43F1K89232</t>
  </si>
  <si>
    <t>OG4KF1284227</t>
  </si>
  <si>
    <t>AB/IJ/KY/15/0111</t>
  </si>
  <si>
    <t>Mr. H L M Aslam &amp; Mrs. A H F Zeeniya</t>
  </si>
  <si>
    <t>622420074V &amp; 706471154V</t>
  </si>
  <si>
    <t>No. 16/B, Ekamuthu Mawatha, Mawilmada.</t>
  </si>
  <si>
    <t>GP5-3006162</t>
  </si>
  <si>
    <t>LEB-H1-3006209</t>
  </si>
  <si>
    <t>ABL/AKP/LE/2015/052</t>
  </si>
  <si>
    <t>Mr. A L Mushatheeque</t>
  </si>
  <si>
    <t>741610051V</t>
  </si>
  <si>
    <t>No. 09B, Beach Road, 1st Cross, Akkaraipattu 01.</t>
  </si>
  <si>
    <t>Mr. A L Asanar</t>
  </si>
  <si>
    <t>633252998V</t>
  </si>
  <si>
    <t>MAT524004FSR07086</t>
  </si>
  <si>
    <t>497SPTC29HUY628180</t>
  </si>
  <si>
    <t>AB/IJ/DE/15/540</t>
  </si>
  <si>
    <t>Mr. M K M F Hamza</t>
  </si>
  <si>
    <t>861791700V</t>
  </si>
  <si>
    <t>No. 35, Kawdana Road, Dehiwela.</t>
  </si>
  <si>
    <t>MH44S479283</t>
  </si>
  <si>
    <t>R06A-WA04A-A825083</t>
  </si>
  <si>
    <t>Mr. C P N Fonseka</t>
  </si>
  <si>
    <t>773612722V</t>
  </si>
  <si>
    <t>No. 41/9, Wivekarama Road, Wadduwa.</t>
  </si>
  <si>
    <t>Mrs. H K E A Perera</t>
  </si>
  <si>
    <t>767912625V</t>
  </si>
  <si>
    <t>MA3EUA61S00717162</t>
  </si>
  <si>
    <t>F8DN5493475</t>
  </si>
  <si>
    <t>ABL/LE/HO/15/01148</t>
  </si>
  <si>
    <t>Mr. M N M Rousdeen</t>
  </si>
  <si>
    <t>673590543V</t>
  </si>
  <si>
    <t>No. 23, Ebenezer Place, Dehiwala.</t>
  </si>
  <si>
    <t>Mr. N M Rishan</t>
  </si>
  <si>
    <t>662631540V</t>
  </si>
  <si>
    <t>AZE0-107656</t>
  </si>
  <si>
    <t>EM57-053807A</t>
  </si>
  <si>
    <t>AB/LE/PUT/15/120</t>
  </si>
  <si>
    <t>Mr. M L M Yoosuff</t>
  </si>
  <si>
    <t>602541630V</t>
  </si>
  <si>
    <t>No. 404/11, Bauddaloka Mawatha, Colombo 07.</t>
  </si>
  <si>
    <t>Mr. M L Basheer</t>
  </si>
  <si>
    <t>712421959V</t>
  </si>
  <si>
    <t>MA3EUA61S00720419</t>
  </si>
  <si>
    <t>F8DN5496843</t>
  </si>
  <si>
    <t>Mr. M M M Fahim &amp; Mrs. M M F Risna</t>
  </si>
  <si>
    <t>723650950V &amp; 786922380V</t>
  </si>
  <si>
    <t>No. 108, Amuruppa, Hemmathagama.</t>
  </si>
  <si>
    <t>Mr. M H M Razi</t>
  </si>
  <si>
    <t>682751754V</t>
  </si>
  <si>
    <t>DA64V-847342</t>
  </si>
  <si>
    <t>K6A-9338741</t>
  </si>
  <si>
    <t>AB/IJ/KY/15/0112</t>
  </si>
  <si>
    <t>Mr. R C Muthuraaman</t>
  </si>
  <si>
    <t>561450439V</t>
  </si>
  <si>
    <t>No. 156/22, Peradeniya Road, Kandy.</t>
  </si>
  <si>
    <t>Mrs. S K Muthuraaman</t>
  </si>
  <si>
    <t>615351270V</t>
  </si>
  <si>
    <t>MA3ETDE1S00225911</t>
  </si>
  <si>
    <t>K10BN1872280</t>
  </si>
  <si>
    <t>ABL/LE/HO/15/01149</t>
  </si>
  <si>
    <t>Mr. T R Basiron</t>
  </si>
  <si>
    <t>681251227V</t>
  </si>
  <si>
    <t>No. 34/1, Jaya Mawatha, Kottawa, Pannipitiya.</t>
  </si>
  <si>
    <t>Mr. K D L Maduranga</t>
  </si>
  <si>
    <t>872382755V</t>
  </si>
  <si>
    <t>MA3EUA61S00754514</t>
  </si>
  <si>
    <t>F8DN5528684</t>
  </si>
  <si>
    <t>AB/IJ/DE/15/538</t>
  </si>
  <si>
    <t>Mr. M R M Rafeek</t>
  </si>
  <si>
    <t>712262206V</t>
  </si>
  <si>
    <t>No. 191, Saranapala Himi Mawatha, Borella.</t>
  </si>
  <si>
    <t>Mr. A Manimaran</t>
  </si>
  <si>
    <t>733020946V</t>
  </si>
  <si>
    <t>MH44S-471207</t>
  </si>
  <si>
    <t>R06A-WA04A-A719831</t>
  </si>
  <si>
    <t>AB/IJ/GM/15/148</t>
  </si>
  <si>
    <t>No. 49/A, Dehiyanga, Muruthalawa.</t>
  </si>
  <si>
    <t>MA3EUA61S00757022</t>
  </si>
  <si>
    <t>F8DN5536206</t>
  </si>
  <si>
    <t>ABL/LE/HO/15/01147</t>
  </si>
  <si>
    <t xml:space="preserve">Edinborough Products (Pvt) Ltd </t>
  </si>
  <si>
    <t>PV6186</t>
  </si>
  <si>
    <t>No. 12, New Kolonnawa Road, Rajagiriya.</t>
  </si>
  <si>
    <t>Mr. R P M Zalmy &amp; Mrs. S H S Janna</t>
  </si>
  <si>
    <t>741010712V &amp; 785081234V</t>
  </si>
  <si>
    <t xml:space="preserve">TATA LPT2516TC with Steel Double Deck Body </t>
  </si>
  <si>
    <t>MAT396022F2R10668</t>
  </si>
  <si>
    <t>51F63450245</t>
  </si>
  <si>
    <t>U-Sri Engineers &amp; Lorry Body Builders (Pvt) Ltd</t>
  </si>
  <si>
    <t>No. 235, Old Kottawa Road, Nawinna, Maharagama.</t>
  </si>
  <si>
    <t>AB/IJ/DE/15/537</t>
  </si>
  <si>
    <t>Mr. A F M Rizwan</t>
  </si>
  <si>
    <t>700390497V</t>
  </si>
  <si>
    <t>Mr. M H M Hashir &amp; Mr. A C M Rinas</t>
  </si>
  <si>
    <t>892443360V &amp; 840015289V</t>
  </si>
  <si>
    <t>Global Auto Trading</t>
  </si>
  <si>
    <t>No. 176/3, Kalubowila, Dehiwala.</t>
  </si>
  <si>
    <t>KDH201-0174584</t>
  </si>
  <si>
    <t>1KD-2546232</t>
  </si>
  <si>
    <t>Mr. M U M Faris</t>
  </si>
  <si>
    <t>703450997V</t>
  </si>
  <si>
    <t>No. 150/1, Kandy Road, Thihariya, Kalagedihena.</t>
  </si>
  <si>
    <t>Mr. A N Muhammed</t>
  </si>
  <si>
    <t>913110668V</t>
  </si>
  <si>
    <t>DA64V-815414</t>
  </si>
  <si>
    <t>K6A-9256389</t>
  </si>
  <si>
    <t>AB/IJ/KY/15/0113</t>
  </si>
  <si>
    <t>Dr. M I N Ikram</t>
  </si>
  <si>
    <t>882643921V</t>
  </si>
  <si>
    <t>No. 65/16, Pollwatte Gohagoda Road, Katugastota.</t>
  </si>
  <si>
    <t>MA3EUA61S00747802</t>
  </si>
  <si>
    <t>F8DN5521733</t>
  </si>
  <si>
    <t>ABL/IJ/PT/15/629</t>
  </si>
  <si>
    <t>Mr. M A Nizamdeen &amp; Mrs. M L Shamila</t>
  </si>
  <si>
    <t>732210075V &amp; 818221436V</t>
  </si>
  <si>
    <t>No. 119, Quarry Road, Dehiwala.</t>
  </si>
  <si>
    <t>MA3EUA61S00727767</t>
  </si>
  <si>
    <t>F8DN5504130</t>
  </si>
  <si>
    <t>Mr. I M Nawaz</t>
  </si>
  <si>
    <t>622750945V</t>
  </si>
  <si>
    <t>No. 25, Nuwara Eliya Road, Hali Ela.</t>
  </si>
  <si>
    <t>Tristar Trading Company</t>
  </si>
  <si>
    <t>No. 19/2, Weerakoon Gardens, Kandy.</t>
  </si>
  <si>
    <t>KDH201-0170624</t>
  </si>
  <si>
    <t>1KD-2522721</t>
  </si>
  <si>
    <t>AB/IJ/PT/15/00630</t>
  </si>
  <si>
    <t>Mr. N V E L Piyasiri</t>
  </si>
  <si>
    <t>631950191X</t>
  </si>
  <si>
    <t>No. 10, Front Street, Colombo 11.</t>
  </si>
  <si>
    <t>Mr. N V E L Sunil</t>
  </si>
  <si>
    <t>620765031V</t>
  </si>
  <si>
    <t>No. 116, Sunandarama Road, Kalubowila, Dehiwala.</t>
  </si>
  <si>
    <t>MH44S-471184</t>
  </si>
  <si>
    <t>R06A-WA04A-A719566</t>
  </si>
  <si>
    <t>Mr. M M M Zusiri</t>
  </si>
  <si>
    <t>660041346V</t>
  </si>
  <si>
    <t>Mr. S A M Irshad</t>
  </si>
  <si>
    <t>851041494V</t>
  </si>
  <si>
    <t>No. 16, 5th Lane, Mahakumbura Road, Nawalapitiya.</t>
  </si>
  <si>
    <t>Mr. C R B Walisundara</t>
  </si>
  <si>
    <t>893034226V</t>
  </si>
  <si>
    <t>Mr. W A D L Weerasinghe</t>
  </si>
  <si>
    <t>No. 423/19, Old Kottawa Road, Nugegoda.</t>
  </si>
  <si>
    <t>WP CAL-7329</t>
  </si>
  <si>
    <t>MA3EUA61S00703684</t>
  </si>
  <si>
    <t>F8DN5480275</t>
  </si>
  <si>
    <t>AB/IJ/NEG/15/0073</t>
  </si>
  <si>
    <t>Mr. M N M Nisthar</t>
  </si>
  <si>
    <t>781692760V</t>
  </si>
  <si>
    <t>No. 49/8C, Thakkiya Road, Poruthota, Kochchikade.</t>
  </si>
  <si>
    <t>MD2A18AZ2FWF27571</t>
  </si>
  <si>
    <t>DUZWFF74732</t>
  </si>
  <si>
    <t>AB/IJ/DE/15/542</t>
  </si>
  <si>
    <t>Mr. M N M Zahim</t>
  </si>
  <si>
    <t>650781651V</t>
  </si>
  <si>
    <t>No. 8/1, D J Wijesiriwardena Road, Mount Lavinia.</t>
  </si>
  <si>
    <t>GP5-4006603</t>
  </si>
  <si>
    <t>LEB-H1-4066608</t>
  </si>
  <si>
    <t>MW/2015/OCT/205</t>
  </si>
  <si>
    <t>Mr. M N A Shiran &amp; Mr. M N A Shifan</t>
  </si>
  <si>
    <t>821251567V &amp; 871923906V</t>
  </si>
  <si>
    <t>No. 15, Mosque Road, Hinguluoya, Mawanella.</t>
  </si>
  <si>
    <t>MAT395022F2R11070</t>
  </si>
  <si>
    <t>51G63451834</t>
  </si>
  <si>
    <t>DA17V-125845</t>
  </si>
  <si>
    <t>R06A-1718105</t>
  </si>
  <si>
    <t>AB/IJ/GL/15/00068</t>
  </si>
  <si>
    <t>GA2036</t>
  </si>
  <si>
    <t>Mr. M R Mohiddeen &amp; Mr. M S Mohamed &amp; Mr. L F S Mohamed</t>
  </si>
  <si>
    <t>801731171V &amp; 773621462V &amp; 803030707V</t>
  </si>
  <si>
    <t>GM4-1017252</t>
  </si>
  <si>
    <t>LEB-H1-3407278</t>
  </si>
  <si>
    <t>ABL/LE/HO/15/01153</t>
  </si>
  <si>
    <t>Mr. P M M Zarook</t>
  </si>
  <si>
    <t>602962407V</t>
  </si>
  <si>
    <t>No. 43, Rabberwatta Kudugala, Abatenna, Kandy.</t>
  </si>
  <si>
    <t>Mr. S Rajiv</t>
  </si>
  <si>
    <t>No. 31/3, Haddon Hill Road, Nuwaraeliya.</t>
  </si>
  <si>
    <t>BMW 520D M SPORT AUTO</t>
  </si>
  <si>
    <t>CP CAC-4959</t>
  </si>
  <si>
    <t>WBA5C320X0D629105</t>
  </si>
  <si>
    <t>AB/IJ/PT/15/00628</t>
  </si>
  <si>
    <t>F &amp; A Foods (Pvt) Ltd</t>
  </si>
  <si>
    <t>PV63872</t>
  </si>
  <si>
    <t>No. 160, 4th Cross Street, Colombo 11.</t>
  </si>
  <si>
    <t>Mr. A F A Kareem &amp; Mr. M Z A Kareem</t>
  </si>
  <si>
    <t>792342230V &amp; 850403163V</t>
  </si>
  <si>
    <t>WAUZZZ4G1DN114992</t>
  </si>
  <si>
    <t>CHJA008658</t>
  </si>
  <si>
    <t>AB/IJ/EV/15/00042</t>
  </si>
  <si>
    <t>Mr. M S M Jayah &amp; Mr. H L M Shariff</t>
  </si>
  <si>
    <t>750890296V &amp; 440842488V</t>
  </si>
  <si>
    <t>No. 679/1, Old Ice Factory Road, Eravur.</t>
  </si>
  <si>
    <t>MA3EUA61S00729591</t>
  </si>
  <si>
    <t>F8DN5507675</t>
  </si>
  <si>
    <t>ABL/LE/HO/15/01150</t>
  </si>
  <si>
    <t>Princess Traders</t>
  </si>
  <si>
    <t>WA53459</t>
  </si>
  <si>
    <t>No. 118, 1/1, Maliban Street, Colombo 11.</t>
  </si>
  <si>
    <t>Mr. N P M Nuhuman</t>
  </si>
  <si>
    <t>701823370V</t>
  </si>
  <si>
    <t>MITSUBISHI FE83CE6R</t>
  </si>
  <si>
    <t>FE83CE 50568</t>
  </si>
  <si>
    <t>4D33 P49617</t>
  </si>
  <si>
    <t>MW/2015/OCT/2013</t>
  </si>
  <si>
    <t>Mr. S I M Fahmy</t>
  </si>
  <si>
    <t>742001270V</t>
  </si>
  <si>
    <t>No. 11, Mawana Road, Mawanella.</t>
  </si>
  <si>
    <t>Mr. M S M Anas</t>
  </si>
  <si>
    <t>772350562V</t>
  </si>
  <si>
    <t>LANAKA ASHOK LEYLAND 2350mm WB DOST 2.85T LCV TRUCK</t>
  </si>
  <si>
    <t>MB1AA22E4ERB70964</t>
  </si>
  <si>
    <t>BEH015086P</t>
  </si>
  <si>
    <t>AB/IJ/KT/15/00064</t>
  </si>
  <si>
    <t>Mr. M S M Rauff</t>
  </si>
  <si>
    <t>713272116V</t>
  </si>
  <si>
    <t>No. 71, Chairman Cassim Hajiyar Road, Kattankudy 06.</t>
  </si>
  <si>
    <t>Mr. M M M Rafeek</t>
  </si>
  <si>
    <t>741031345V</t>
  </si>
  <si>
    <t>Unique Enterprises</t>
  </si>
  <si>
    <t>No. 27, Vidyalaya Place, Matale.</t>
  </si>
  <si>
    <t>DAIHATSU HIJET</t>
  </si>
  <si>
    <t>S321V-0138363</t>
  </si>
  <si>
    <t>KF-F914881</t>
  </si>
  <si>
    <t>ABL/LE/HO/15/01152</t>
  </si>
  <si>
    <t>TOYOTA AQUA X URBAN</t>
  </si>
  <si>
    <t>NHP10-6376264</t>
  </si>
  <si>
    <t>1NZ-1LM-7428818</t>
  </si>
  <si>
    <t>AB/IJA/025/2015/067</t>
  </si>
  <si>
    <t>City Electrical and Hardware (Pvt) Ltd</t>
  </si>
  <si>
    <t>PV60120</t>
  </si>
  <si>
    <t>No. 68, Sri Pada Mawatha, Ratnapura.</t>
  </si>
  <si>
    <t>Mr. A W M Nawas &amp; Mr. M N M Nashan</t>
  </si>
  <si>
    <t>541793038V &amp; 851521216V</t>
  </si>
  <si>
    <t>ISUZU 10 TON PAY LOAD CAB</t>
  </si>
  <si>
    <t>JALFTR33MF7000128</t>
  </si>
  <si>
    <t>6HH1-482822</t>
  </si>
  <si>
    <t>AB/IJ/PT/15/631</t>
  </si>
  <si>
    <t>WA93312</t>
  </si>
  <si>
    <t>Mr. M T M Haris</t>
  </si>
  <si>
    <t>800660866V</t>
  </si>
  <si>
    <t>MH44S-130287</t>
  </si>
  <si>
    <t>R06A-WA04A-A742335</t>
  </si>
  <si>
    <t>AKU/LE/2015/103</t>
  </si>
  <si>
    <t>Mr. M N M Fahim</t>
  </si>
  <si>
    <t>820751523V</t>
  </si>
  <si>
    <t>No. 212/3, 7th Mile Post, Kurugoda, Akurana.</t>
  </si>
  <si>
    <t>Mr. A S R Mohamed</t>
  </si>
  <si>
    <t>821922780V</t>
  </si>
  <si>
    <t>Mr. A A A M Nausar</t>
  </si>
  <si>
    <t>No. 25/2, Kottagoda, Palapathwela.</t>
  </si>
  <si>
    <t>MAZDA ADF SKF2V BONGO</t>
  </si>
  <si>
    <t>WP PF-5783</t>
  </si>
  <si>
    <t>SKF2V-200174</t>
  </si>
  <si>
    <t>RF-330731</t>
  </si>
  <si>
    <t>AKU/LE/2015/102</t>
  </si>
  <si>
    <t>Mr. A D M Marzook &amp; Mr. A D M Naleem</t>
  </si>
  <si>
    <t>633650454V &amp; 690740753V</t>
  </si>
  <si>
    <t>No. 90/4, Godapola Road, Matale.</t>
  </si>
  <si>
    <t>Mr. A M Dilip &amp; Mr. N M A M S M Asarin</t>
  </si>
  <si>
    <t>651650135V &amp; 642781430X</t>
  </si>
  <si>
    <t>Buddhika Enterprises</t>
  </si>
  <si>
    <t>8th Mile Post, Mawathagama.</t>
  </si>
  <si>
    <t>S321V-0107573</t>
  </si>
  <si>
    <t>KF-F676399</t>
  </si>
  <si>
    <t>ABL/AKP/LE/2015/053</t>
  </si>
  <si>
    <t>Mr. J Safeen</t>
  </si>
  <si>
    <t>690821974V</t>
  </si>
  <si>
    <t>No. 139 B/2, Nooraniya South Road, Akkaraipattu 01.</t>
  </si>
  <si>
    <t>Mr. J Alahudeen</t>
  </si>
  <si>
    <t>571853450V</t>
  </si>
  <si>
    <t>M M Uwaisa</t>
  </si>
  <si>
    <t>No. 85, Munavara Road, Akkaraipattu 04.</t>
  </si>
  <si>
    <t>MARUTI ZEN ESTILO</t>
  </si>
  <si>
    <t>EP KT-5991</t>
  </si>
  <si>
    <t>MA3EMDE1S00372787</t>
  </si>
  <si>
    <t>K10BN4377512</t>
  </si>
  <si>
    <t>ABL/LE/HO/15/01155</t>
  </si>
  <si>
    <t>City Cycle House (Pvt) Ltd</t>
  </si>
  <si>
    <t>PV18136</t>
  </si>
  <si>
    <t>No. 77, Dam Street, Colombo 12.</t>
  </si>
  <si>
    <t>Mr. M S M Mustaq &amp; Mrs. M B S Siyana</t>
  </si>
  <si>
    <t>633061963V &amp; 716100936V</t>
  </si>
  <si>
    <t>HYUNDAI SANTAFE</t>
  </si>
  <si>
    <t>KMHSU81XSFU521150</t>
  </si>
  <si>
    <t>D4HBFU231244</t>
  </si>
  <si>
    <t>AB/IJ/DE/15/543</t>
  </si>
  <si>
    <t>Mr. A S M Rizwan</t>
  </si>
  <si>
    <t>711221832V</t>
  </si>
  <si>
    <t>No. 9/1, 1/1, Prathibimbarama Place, Kalubowila, Dehiwala.</t>
  </si>
  <si>
    <t>Mrs. M N F Nilshana</t>
  </si>
  <si>
    <t>786732433V</t>
  </si>
  <si>
    <t>GP1-1206401</t>
  </si>
  <si>
    <t>LDA-MF6-5206460</t>
  </si>
  <si>
    <t>ABL/AKP/LE/2015/054</t>
  </si>
  <si>
    <t>Mr. A M Kiyasudeen &amp; Mrs. M M F Shafana</t>
  </si>
  <si>
    <t>802654740V &amp; 875150308V</t>
  </si>
  <si>
    <t>No. 132/2, Muthaliyar Road, Akkaraipattu 04.</t>
  </si>
  <si>
    <t>Mrs. M B Hakeela</t>
  </si>
  <si>
    <t>825761500V</t>
  </si>
  <si>
    <t>ZVW30-5604146</t>
  </si>
  <si>
    <t>2ZR-3JM-5709090</t>
  </si>
  <si>
    <t>AB/IJ/PT/15/00634</t>
  </si>
  <si>
    <t>Mr. H H M Imran</t>
  </si>
  <si>
    <t>832380385X</t>
  </si>
  <si>
    <t>No. 143, 1/4, Messenger Street, Colombo 12.</t>
  </si>
  <si>
    <t>Mr. M J R M Reezan</t>
  </si>
  <si>
    <t>840380220V</t>
  </si>
  <si>
    <t>MA3EUA61S00717156</t>
  </si>
  <si>
    <t>F8DN5491100</t>
  </si>
  <si>
    <t>ABL/LE/HO/15/01156</t>
  </si>
  <si>
    <t>Mrs. K A V Asanganie &amp; Mr. E A L Jeewananda</t>
  </si>
  <si>
    <t>777772538V &amp; 721300307V</t>
  </si>
  <si>
    <t>No. 234/71, Sewalie Place, Elabada Road, Ingiriya.</t>
  </si>
  <si>
    <t>MITSUBISHI EBD DS64V</t>
  </si>
  <si>
    <t>DA64V-900266</t>
  </si>
  <si>
    <t>K6A-9297985</t>
  </si>
  <si>
    <t>ABL/LE/HO/15/01158</t>
  </si>
  <si>
    <t>Mr. M J M Haissan</t>
  </si>
  <si>
    <t>733420650V</t>
  </si>
  <si>
    <t>No. 196/A, Tunduwa, Haburugala, Bentota.</t>
  </si>
  <si>
    <t>Mr. M J M Ahsan</t>
  </si>
  <si>
    <t>700790827V</t>
  </si>
  <si>
    <t>SP PG-6818</t>
  </si>
  <si>
    <t>DA64V-473181</t>
  </si>
  <si>
    <t>K6A-8601238</t>
  </si>
  <si>
    <t>ABL/LE/HO/15/01157</t>
  </si>
  <si>
    <t>Mr. M O M Alfin</t>
  </si>
  <si>
    <t>863502942V</t>
  </si>
  <si>
    <t>No. 53, Muhandiram Road, Colombo 03.</t>
  </si>
  <si>
    <t>Mr. F N A S Gaffar</t>
  </si>
  <si>
    <t>No. 52/10E1, Pallidora Road, Karagampitiya, Dehiwala.</t>
  </si>
  <si>
    <t>WP CAC-2723</t>
  </si>
  <si>
    <t>GP1-1207686</t>
  </si>
  <si>
    <t>LDA-MF6-5207703</t>
  </si>
  <si>
    <t>AB/IJ/KT/15/00065</t>
  </si>
  <si>
    <t>803180580V</t>
  </si>
  <si>
    <t>No. 463, Zaviya School Lane, Kattankudy 01.</t>
  </si>
  <si>
    <t>Mr. A M A Salam</t>
  </si>
  <si>
    <t>713594172V</t>
  </si>
  <si>
    <t>Mr. M J M Shifan</t>
  </si>
  <si>
    <t>No. 5/5, 7th Lane, Broadway, Kawdana, Dehiwala.</t>
  </si>
  <si>
    <t>DA64V-868288</t>
  </si>
  <si>
    <t>K6A-9221030</t>
  </si>
  <si>
    <t>AB/IJ/KY/15/0114</t>
  </si>
  <si>
    <t>Mr. M S M Kamil</t>
  </si>
  <si>
    <t>593024180V</t>
  </si>
  <si>
    <t>No. 90, Anniwatta, Kandy.</t>
  </si>
  <si>
    <t>Mr. S M Faris</t>
  </si>
  <si>
    <t>No. 293/C, Gurugama, Muruthalawa, Kandy.</t>
  </si>
  <si>
    <t>WP KV-6265</t>
  </si>
  <si>
    <t>GP1-1095080</t>
  </si>
  <si>
    <t>LDA-MF6-5094272</t>
  </si>
  <si>
    <t>AB/IJ/NEG/15/0074</t>
  </si>
  <si>
    <t>Mr. M A I Rahuman</t>
  </si>
  <si>
    <t>612260834V</t>
  </si>
  <si>
    <t>No. 20/13, Sir Razick Fareed Mawatha, Negombo.</t>
  </si>
  <si>
    <t>Mr. M B M Mahir &amp; Mr. I M M N M Shahran</t>
  </si>
  <si>
    <t>672280443V &amp; 831920815V</t>
  </si>
  <si>
    <t>KDH201-0170777</t>
  </si>
  <si>
    <t>1KD-2534299</t>
  </si>
  <si>
    <t>AB/KAL/IJ/2015/34</t>
  </si>
  <si>
    <t>Mr. H L A Mathani</t>
  </si>
  <si>
    <t>820775023V</t>
  </si>
  <si>
    <t>No. 243A, Makkaladi Road, Valaichenai 04.</t>
  </si>
  <si>
    <t>Mrs. H M N Jahan</t>
  </si>
  <si>
    <t>848600768V</t>
  </si>
  <si>
    <t>Mr. M N U Lebbe</t>
  </si>
  <si>
    <t>No. 125/C, Cassim Road, Kalmunai 10.</t>
  </si>
  <si>
    <t>EP KP-0602</t>
  </si>
  <si>
    <t>MAT612251BKF42373</t>
  </si>
  <si>
    <t>273MPFI01FYYK42700</t>
  </si>
  <si>
    <t>AB/IJ/GL/15/00069</t>
  </si>
  <si>
    <t>Mr. A S M Sahilan &amp; Mrs. F N Sahilan</t>
  </si>
  <si>
    <t>543461920X &amp; 686042600X</t>
  </si>
  <si>
    <t>No. 14/28, Middle Road, Palliyamulla, Matara.</t>
  </si>
  <si>
    <t>Mr. M A Z Ahmed</t>
  </si>
  <si>
    <t>850680400V</t>
  </si>
  <si>
    <t>MH44S-471284</t>
  </si>
  <si>
    <t>R06A-WA04A-A720686</t>
  </si>
  <si>
    <t>ABL/LE/HO/15/01115</t>
  </si>
  <si>
    <t>No. 68, Dutugemunu Mawatha, Premachandra Watta, Negombo.</t>
  </si>
  <si>
    <t>No. 75, Negombo Road, Ja Ela</t>
  </si>
  <si>
    <t>NISSAN DAA HNT32</t>
  </si>
  <si>
    <t>HNT32-108391</t>
  </si>
  <si>
    <t>MR20-RM31-752095B</t>
  </si>
  <si>
    <t>AB/IJ/KW/15/00047</t>
  </si>
  <si>
    <t>Mr. M A M Sadath</t>
  </si>
  <si>
    <t>851093516V</t>
  </si>
  <si>
    <t>No. 09, Pudurgama, Kalinga Ela, Polonnaruwa.</t>
  </si>
  <si>
    <t>Mr. A A Rahuman &amp; Mr. K U Jawfer</t>
  </si>
  <si>
    <t>680403228V &amp; 712673630V</t>
  </si>
  <si>
    <t>HONDA CB TRIGGER</t>
  </si>
  <si>
    <t>ME4KC192JF8028353</t>
  </si>
  <si>
    <t>KC19E80115710</t>
  </si>
  <si>
    <t>ABL/AKP/LE/2015/055</t>
  </si>
  <si>
    <t>Mrs. M A Jazeena</t>
  </si>
  <si>
    <t>808255111V</t>
  </si>
  <si>
    <t>No. 39, Mudaliyar Road, Akkaraipattu 03.</t>
  </si>
  <si>
    <t>Mr. K Jeseel</t>
  </si>
  <si>
    <t>712600179V</t>
  </si>
  <si>
    <t>Auto Link</t>
  </si>
  <si>
    <t>No. 246, Katugastota Road, Kandy.</t>
  </si>
  <si>
    <t>GP5-3068370</t>
  </si>
  <si>
    <t>LEB-H1-3075179</t>
  </si>
  <si>
    <t>KIN/IJA/2015/OCT/06</t>
  </si>
  <si>
    <t>Mr. M S M Ashar &amp; Mrs. S U Rafeeka</t>
  </si>
  <si>
    <t>722071859V &amp; 745772323V</t>
  </si>
  <si>
    <t>No. 477, Main Street, Vellaimanal.</t>
  </si>
  <si>
    <t>Mr. M S A Rajie &amp; Mrs. M S F Nasrin</t>
  </si>
  <si>
    <t>743580419V &amp; 798573977V</t>
  </si>
  <si>
    <t>MA3EUA61S00740436</t>
  </si>
  <si>
    <t>F8DN5516160</t>
  </si>
  <si>
    <t>ABL/LE/HO/15/01160</t>
  </si>
  <si>
    <t>Mr. M T Cassim</t>
  </si>
  <si>
    <t>811661376V</t>
  </si>
  <si>
    <t>No. 110, 4/5, Stratford Avenue, Colombo 06.</t>
  </si>
  <si>
    <t>Mr. I R Shajahan</t>
  </si>
  <si>
    <t>802980515V</t>
  </si>
  <si>
    <t>No. 1A, Anderson Road, Dehiwela.</t>
  </si>
  <si>
    <t>HONDA DBA RE4</t>
  </si>
  <si>
    <t>WP KO-7559</t>
  </si>
  <si>
    <t>RE41104049</t>
  </si>
  <si>
    <t>K24A-7307754</t>
  </si>
  <si>
    <t>KIN/IJA/2015/NOV/01</t>
  </si>
  <si>
    <t>Mr. M B Salibu &amp; Mr. M B Nawufar</t>
  </si>
  <si>
    <t>533662730V &amp; 770843081V</t>
  </si>
  <si>
    <t>No. 29, Ellawewa, Kebithigollewa.</t>
  </si>
  <si>
    <t>Mr. F M Irfan</t>
  </si>
  <si>
    <t>733080027V</t>
  </si>
  <si>
    <t>MA3EUA61S00757994</t>
  </si>
  <si>
    <t>F8DN5532358</t>
  </si>
  <si>
    <t>AB/IJ/MAIN/15/00085</t>
  </si>
  <si>
    <t>Mr. M A A Hamza</t>
  </si>
  <si>
    <t>831190957V</t>
  </si>
  <si>
    <t>No. 06, Vijitha Road, Nedimala, Dehiwela.</t>
  </si>
  <si>
    <t>Mr. M F M Firaz</t>
  </si>
  <si>
    <t>842220017V</t>
  </si>
  <si>
    <t>Performance Automobiles</t>
  </si>
  <si>
    <t>No. 73/A, 1/1, Dharmapala Mawatha, Colombo 07.</t>
  </si>
  <si>
    <t>VW2E26-005988</t>
  </si>
  <si>
    <t>YD25-328544A</t>
  </si>
  <si>
    <t>AB/IJ/PT/15/00527</t>
  </si>
  <si>
    <t>761310011V</t>
  </si>
  <si>
    <t>KAAK Trading (Pvt) Ltd</t>
  </si>
  <si>
    <t>No. 83/3, Star Market, 2nd Cross Street, Colombo 11.</t>
  </si>
  <si>
    <t>WDD2120982B085891</t>
  </si>
  <si>
    <t>AB/IJ/PT/15/00635</t>
  </si>
  <si>
    <t>Mr. M M Rifas</t>
  </si>
  <si>
    <t>752401209V</t>
  </si>
  <si>
    <t>No. 177/2, Mohideen Masjid Road, Colombo 10.</t>
  </si>
  <si>
    <t>Mr. M N M Naseem</t>
  </si>
  <si>
    <t>892243107V</t>
  </si>
  <si>
    <t>ZWR80-0096793</t>
  </si>
  <si>
    <t>2ZR-5JM-6362702</t>
  </si>
  <si>
    <t>AB/IJ/KY/15/0115</t>
  </si>
  <si>
    <t>Dr. M N N Banun</t>
  </si>
  <si>
    <t>856481077V</t>
  </si>
  <si>
    <t>No. 120, Kurukuththala, Kadugannawa.</t>
  </si>
  <si>
    <t>Mrs. J S Marzooka &amp; Mr. B M Waris</t>
  </si>
  <si>
    <t>685100525V &amp; 783021633V</t>
  </si>
  <si>
    <t>MA3EUA61S00757718</t>
  </si>
  <si>
    <t>F8DN5532704</t>
  </si>
  <si>
    <t>Ms. F N A S Gaffar</t>
  </si>
  <si>
    <t>AB/LE/PUT/15/121</t>
  </si>
  <si>
    <t>Mr. M M Minhaj</t>
  </si>
  <si>
    <t>831213612V</t>
  </si>
  <si>
    <t>No. 173/73, Sadamiya Puram, 16th Cross Street, Thillayadi, Puttalam.</t>
  </si>
  <si>
    <t>Mr. L A M Sanfar</t>
  </si>
  <si>
    <t>Thillayadi, Puttalam.</t>
  </si>
  <si>
    <t>CP PS-2148</t>
  </si>
  <si>
    <t>MAT483141BYR13181</t>
  </si>
  <si>
    <t>475IDT18LYYSN1205</t>
  </si>
  <si>
    <t>AB/KAL/IJ/2015/35</t>
  </si>
  <si>
    <t>Mr. M K Thowfeek</t>
  </si>
  <si>
    <t>811160318V</t>
  </si>
  <si>
    <t>No. 22, Wajirawasana Mawatha, Obeysekerapura, Rajagiriya.</t>
  </si>
  <si>
    <t>Mr. A Fazeel</t>
  </si>
  <si>
    <t>681251243V</t>
  </si>
  <si>
    <t>Shewa Traders (Pvt) Ltd</t>
  </si>
  <si>
    <t>No. 167/3, Medananda Mawatha, Pahala Bomiriya, Kaduwela.</t>
  </si>
  <si>
    <t>MH44S-476088</t>
  </si>
  <si>
    <t>R06A-WA04A-A776999</t>
  </si>
  <si>
    <t>N L Motor Traders</t>
  </si>
  <si>
    <t>No. 199, Hill Street, Karagampitiya, Dehiwala.</t>
  </si>
  <si>
    <t>MH44S-114585</t>
  </si>
  <si>
    <t>R06A-WA04A-A624458</t>
  </si>
  <si>
    <t>AB/IJ/KY/15/0117</t>
  </si>
  <si>
    <t>Dr. M G M Mafaz</t>
  </si>
  <si>
    <t>820570480V</t>
  </si>
  <si>
    <t>No. A 35/5, Dumbuluwawa, Hemmathagama.</t>
  </si>
  <si>
    <t>MA3EUA61S00711239</t>
  </si>
  <si>
    <t>F8DN5486638</t>
  </si>
  <si>
    <t>ABL/LE/HO/15/01151</t>
  </si>
  <si>
    <t>Global Mass Marketing (Pvt) Ltd</t>
  </si>
  <si>
    <t>PV581</t>
  </si>
  <si>
    <t>No. 119, Purvarama Road, Colombo 05.</t>
  </si>
  <si>
    <t>Mr. F M Farook</t>
  </si>
  <si>
    <t>No. 187/4, Jayasamagi Mawatha, Kalubowila.</t>
  </si>
  <si>
    <t>GP5-3027484</t>
  </si>
  <si>
    <t>LEB-H1-3027629</t>
  </si>
  <si>
    <t>AB/IJ/PT/15/638</t>
  </si>
  <si>
    <t>Mrs. R Nidya</t>
  </si>
  <si>
    <t>837820324V</t>
  </si>
  <si>
    <t>No. 23/3/3, Vivekananda Road, Colombo 13.</t>
  </si>
  <si>
    <t>Asia Asset Finance PLC</t>
  </si>
  <si>
    <t>No. 76/1, Dharmapala Mawatha, Colombo 03.</t>
  </si>
  <si>
    <t>WP KH-3358</t>
  </si>
  <si>
    <t>JTDBZ42E50-J016767</t>
  </si>
  <si>
    <t>3ZZ-3138364</t>
  </si>
  <si>
    <t>ABL/LE/HO/15/01159</t>
  </si>
  <si>
    <t>Mr. M Z M Jazeel</t>
  </si>
  <si>
    <t>830982175V</t>
  </si>
  <si>
    <t>No. 225/2, Wolfendhal Street, Colombo 13.</t>
  </si>
  <si>
    <t>Mrs. S H F Shabeena</t>
  </si>
  <si>
    <t>677670045V</t>
  </si>
  <si>
    <t>YAMAHA FZ S V2</t>
  </si>
  <si>
    <t>ME1RG0726F0099679</t>
  </si>
  <si>
    <t>G3C8E0164241</t>
  </si>
  <si>
    <t>AB/IJ/DE/15/550</t>
  </si>
  <si>
    <t>Mr. A H Hilmy</t>
  </si>
  <si>
    <t>821441188V</t>
  </si>
  <si>
    <t>No. 168/2, Jumma Masjid Road, Maligawatta, Colombo 10.</t>
  </si>
  <si>
    <t>Mr. A F Hilmy</t>
  </si>
  <si>
    <t>530063453V</t>
  </si>
  <si>
    <t>GP1-1217682</t>
  </si>
  <si>
    <t>LDA-MF6-5217753</t>
  </si>
  <si>
    <t>AB/IJ/DE/15/544</t>
  </si>
  <si>
    <t>Almas Organisation (Pvt) Ltd</t>
  </si>
  <si>
    <t>PV 1773</t>
  </si>
  <si>
    <t>No. 21E, Iconic Residencies, No. 110, Parliament Road, Rajagiriya.</t>
  </si>
  <si>
    <t>Mr. M I Buhardeen &amp; Mr. M S Buhardeen</t>
  </si>
  <si>
    <t>650983980V &amp; 932413868V</t>
  </si>
  <si>
    <t>KIA GRAND CARNIVAL</t>
  </si>
  <si>
    <t>KNAMC81AMG6118667</t>
  </si>
  <si>
    <t>D4HBFH667376</t>
  </si>
  <si>
    <t>CM/BDL/2015/OCT/006</t>
  </si>
  <si>
    <t>Mr. A Z Cader &amp; Ms. M H F Fazna</t>
  </si>
  <si>
    <t>BAJAJ DISCOVER 125 M DISC</t>
  </si>
  <si>
    <t>MD2A57BZ6FWF44919</t>
  </si>
  <si>
    <t>PAZWFF77012</t>
  </si>
  <si>
    <t>CM/BDL/2015/OCT/007</t>
  </si>
  <si>
    <t>MD2A57BZ0FWE44282</t>
  </si>
  <si>
    <t>PAZWFE73854</t>
  </si>
  <si>
    <t>CM/BDL/2015/OCT/008</t>
  </si>
  <si>
    <t>MD2A57BZ5FWE44293</t>
  </si>
  <si>
    <t>PAZWFE73836</t>
  </si>
  <si>
    <t>CM/BDL/2015/OCT/009</t>
  </si>
  <si>
    <t>No. 311, Highlevel Road, Nugegoda.</t>
  </si>
  <si>
    <t>ME1RG0729F0129058</t>
  </si>
  <si>
    <t>G3C8E0209845</t>
  </si>
  <si>
    <t>CM/BDL/2015/OCT/010</t>
  </si>
  <si>
    <t>ME1RG0729F0129151</t>
  </si>
  <si>
    <t>G3C8E0209881</t>
  </si>
  <si>
    <t>AB/IJ/PT/15/00637</t>
  </si>
  <si>
    <t>Mr. A A M Naushad</t>
  </si>
  <si>
    <t>800610150V</t>
  </si>
  <si>
    <t>No. 87/1, Studio Road, Mabutgamuwa, Angoda.</t>
  </si>
  <si>
    <t>Mrs. S B Thajudeen &amp; Mr. T M Sabreen</t>
  </si>
  <si>
    <t>877690199V &amp; 883530870V</t>
  </si>
  <si>
    <t>DS64V-901806</t>
  </si>
  <si>
    <t>K6A-9405932</t>
  </si>
  <si>
    <t>AB/LE/PUT/15/122</t>
  </si>
  <si>
    <t>Mr. A M M Raheem</t>
  </si>
  <si>
    <t>622422956V</t>
  </si>
  <si>
    <t>Madeen Hotel, Puttalam Road, Anamaduwa.</t>
  </si>
  <si>
    <t>Mr. M U M R Marikkar</t>
  </si>
  <si>
    <t>803531331V</t>
  </si>
  <si>
    <t>Mr. J M Rizvi</t>
  </si>
  <si>
    <t>No. 560-A-1, Kanamulla South, Madurankuliya.</t>
  </si>
  <si>
    <t>NW LG-5682</t>
  </si>
  <si>
    <t>NKR81E-7045282</t>
  </si>
  <si>
    <t>4HL1-142552</t>
  </si>
  <si>
    <t>AB/IJ/DE/15/551</t>
  </si>
  <si>
    <t>Mr. M N B G A Ali</t>
  </si>
  <si>
    <t>772740204V</t>
  </si>
  <si>
    <t>No. 81, Bangalawa Gedara, Madawala Bazaar.</t>
  </si>
  <si>
    <t>Mr. B G M N M Ali</t>
  </si>
  <si>
    <t>702910994V</t>
  </si>
  <si>
    <t>No. 137/A, First Cross Street, Colombo 11.</t>
  </si>
  <si>
    <t>CP KM-5232</t>
  </si>
  <si>
    <t>NZT260-3083079</t>
  </si>
  <si>
    <t>1NZ-D756825</t>
  </si>
  <si>
    <t>AB/IJ/DE/15/548</t>
  </si>
  <si>
    <t>Mr. T F I Dole</t>
  </si>
  <si>
    <t>890092977V</t>
  </si>
  <si>
    <t>No. 3/9, Arab Passage, Colombo 10.</t>
  </si>
  <si>
    <t>Mr. M A A Rahman</t>
  </si>
  <si>
    <t>711931201V</t>
  </si>
  <si>
    <t>AB/LE/KUR/15/210</t>
  </si>
  <si>
    <t>Mr. K M G M Izzathullah</t>
  </si>
  <si>
    <t>833563793V</t>
  </si>
  <si>
    <t>No. 49, Perakumba Street, Kurunegala.</t>
  </si>
  <si>
    <t>Mr. N M S M Shafni</t>
  </si>
  <si>
    <t>852171600V</t>
  </si>
  <si>
    <t>TVS KING</t>
  </si>
  <si>
    <t>MD6M14PK6F4C570661</t>
  </si>
  <si>
    <t>QK4CF4202757</t>
  </si>
  <si>
    <t>DS64V-900266</t>
  </si>
  <si>
    <t>AB/LE/PUT/15/123</t>
  </si>
  <si>
    <t>Mr. R Rifain</t>
  </si>
  <si>
    <t>672792088V</t>
  </si>
  <si>
    <t>No. 242/A, Nagavilluwa, Palavi.</t>
  </si>
  <si>
    <t>MD2A25BZ6FWF75259</t>
  </si>
  <si>
    <t>AZZWFF83830</t>
  </si>
  <si>
    <t>840182347V</t>
  </si>
  <si>
    <t>No. 45/31C, Auburn Side, Dehiwala.</t>
  </si>
  <si>
    <t>Mr. M M A Nidar</t>
  </si>
  <si>
    <t>572112390V</t>
  </si>
  <si>
    <t>SUZUKI DAA MH44S STINGRAY</t>
  </si>
  <si>
    <t>MH44S-462415</t>
  </si>
  <si>
    <t>R0A6A-WA04A-A654612</t>
  </si>
  <si>
    <t>ABL/LE/HO/15/01164</t>
  </si>
  <si>
    <t>Mr. M N M Riza</t>
  </si>
  <si>
    <t>680670862V</t>
  </si>
  <si>
    <t>No. A16/G/4, National House Scheme Maligawatta, Colombo 10.</t>
  </si>
  <si>
    <t>Mr. M N M Shamil</t>
  </si>
  <si>
    <t>771670512V</t>
  </si>
  <si>
    <t>Overland Automobiles (Pvt) Ltd</t>
  </si>
  <si>
    <t>No. 380, Thalawathugoda Road, Madiwela, Pitakotte.</t>
  </si>
  <si>
    <t>HONDA GARCE DAA GM4</t>
  </si>
  <si>
    <t>GM4-1015485</t>
  </si>
  <si>
    <t>LEB-H1-3405485</t>
  </si>
  <si>
    <t>ABL/LE/HO/15/01167</t>
  </si>
  <si>
    <t>Mr. M M M Misraj</t>
  </si>
  <si>
    <t>831891688V</t>
  </si>
  <si>
    <t>No. 05 1/1, Nowfel Jabir Mawatha, China Fort, Beruwala.</t>
  </si>
  <si>
    <t>Mr. M M M Hilmy</t>
  </si>
  <si>
    <t>582221430V</t>
  </si>
  <si>
    <t>Mr. M M M Fasly</t>
  </si>
  <si>
    <t>No. 76, Naleem Hajiar Mawatha, China Fort, Beruwala.</t>
  </si>
  <si>
    <t>WP CAA-5821</t>
  </si>
  <si>
    <t>GP1-1225291</t>
  </si>
  <si>
    <t>LDA-MF6-5225392</t>
  </si>
  <si>
    <t>AB/IJ/PT/15/00640</t>
  </si>
  <si>
    <t>Mr. M M M Arshad</t>
  </si>
  <si>
    <t>891870582V</t>
  </si>
  <si>
    <t>No. 9/39. St. Sebestian Street, Colombo 12.</t>
  </si>
  <si>
    <t>Mr. A J M Ifham</t>
  </si>
  <si>
    <t>803300208X</t>
  </si>
  <si>
    <t>RU3-1110231</t>
  </si>
  <si>
    <t>LEB-H1-5060239</t>
  </si>
  <si>
    <t>ABL/LE/HO/15/01166</t>
  </si>
  <si>
    <t>Mr. M U M Kaleel</t>
  </si>
  <si>
    <t>772784902V</t>
  </si>
  <si>
    <t>No. 01 A, Fernando Gardens, Dehiwala.</t>
  </si>
  <si>
    <t>GP5-3219984</t>
  </si>
  <si>
    <t>LEB-H1-4425161</t>
  </si>
  <si>
    <t>ABL/LE/HO/15/01162</t>
  </si>
  <si>
    <t>Mr. M M M Azary</t>
  </si>
  <si>
    <t>723241006V</t>
  </si>
  <si>
    <t>No. 18/B, Udatalawinna, Madige.</t>
  </si>
  <si>
    <t>NKE165-7078570</t>
  </si>
  <si>
    <t>1NZ-1LM-R205406</t>
  </si>
  <si>
    <t>AB/IJ/KY/15/0116</t>
  </si>
  <si>
    <t>Nippon Plastics Industries</t>
  </si>
  <si>
    <t>Mr. D G G S M M Nizaihar &amp; S M M Nawas</t>
  </si>
  <si>
    <t>623474550V &amp; 552742338V</t>
  </si>
  <si>
    <t>Diamond Marketing (Pvt) Ltd</t>
  </si>
  <si>
    <t>No. 400/1, Colombo Road, Pilimathalawa.</t>
  </si>
  <si>
    <t>MH44S-469287</t>
  </si>
  <si>
    <t>R06A-WA04A-A701699</t>
  </si>
  <si>
    <t>ISUZU NQR</t>
  </si>
  <si>
    <t>JAAN1R71KF7100227</t>
  </si>
  <si>
    <t>4HG1-429903</t>
  </si>
  <si>
    <t>ABL/LE/HO/15/01165</t>
  </si>
  <si>
    <t>Lantor Lanka Trading (Pvt) Ltd</t>
  </si>
  <si>
    <t>PV5783</t>
  </si>
  <si>
    <t>No. 76B, Kawdana Attidiya Road, Dehiwala.</t>
  </si>
  <si>
    <t>Mr. B Meera &amp; Mr. M R Ghouse</t>
  </si>
  <si>
    <t>633240205V &amp; 492222372X</t>
  </si>
  <si>
    <t>HT32-101338</t>
  </si>
  <si>
    <t>MR20-RM31-752508B</t>
  </si>
  <si>
    <t>ABL/LE/HO/15/01171</t>
  </si>
  <si>
    <t>Mr. A A M Ismail</t>
  </si>
  <si>
    <t>752280312V</t>
  </si>
  <si>
    <t>No. 69/8, Kuruppu Road, Colombo 08.</t>
  </si>
  <si>
    <t>Mr. H M A Usman</t>
  </si>
  <si>
    <t>680451745V</t>
  </si>
  <si>
    <t>MH44S-472449</t>
  </si>
  <si>
    <t>R06A-WA04A-A732740</t>
  </si>
  <si>
    <t>AB/IJA/025/2015/070</t>
  </si>
  <si>
    <t>No. 15, Station Road, Senanayake Place, Dehiwala.</t>
  </si>
  <si>
    <t>Mr. M H M Ifan</t>
  </si>
  <si>
    <t>741830230V</t>
  </si>
  <si>
    <t>KDH201-0174218</t>
  </si>
  <si>
    <t>1KD-2545299</t>
  </si>
  <si>
    <t>AB/IJ/KT/15/00066</t>
  </si>
  <si>
    <t>Mr. M A C M Nawfal &amp; Mr. M A C M Muzammil</t>
  </si>
  <si>
    <t>802480601X &amp; 762580225V</t>
  </si>
  <si>
    <t>Ismail Hajiyar Road, Kattankudy 03.</t>
  </si>
  <si>
    <t>MAT483149FYR12523</t>
  </si>
  <si>
    <t>475IDT24HUYS75064</t>
  </si>
  <si>
    <t>MW/2015/OCT/2015</t>
  </si>
  <si>
    <t>Mr. M R M Fahim</t>
  </si>
  <si>
    <t>751890273V</t>
  </si>
  <si>
    <t>No. 63, Main Street, Ruwanwella.</t>
  </si>
  <si>
    <t>Mr. M M M Fahim</t>
  </si>
  <si>
    <t>812710060V</t>
  </si>
  <si>
    <t>Multi Motors</t>
  </si>
  <si>
    <t>No. 58, Thelumbugahawatta, Akurana.</t>
  </si>
  <si>
    <t>DA17V-125959</t>
  </si>
  <si>
    <t>R06A-1718355</t>
  </si>
  <si>
    <t>AB/LEA/PUT/15/127</t>
  </si>
  <si>
    <t>Mr. M F M Pasly</t>
  </si>
  <si>
    <t>792090567V</t>
  </si>
  <si>
    <t>No. 315, Hansagiri, Kaleliya.</t>
  </si>
  <si>
    <t>CP CAB-2089</t>
  </si>
  <si>
    <t>NZT260-3135429</t>
  </si>
  <si>
    <t>1NZ-E476879</t>
  </si>
  <si>
    <t>AB/IJ/DE/15/563</t>
  </si>
  <si>
    <t>No. 110/36, Siddarthapura Road, Kirulapona, Colombo 05.</t>
  </si>
  <si>
    <t>790593464V</t>
  </si>
  <si>
    <t>ZE2-1403975</t>
  </si>
  <si>
    <t>LDA-MF6-2303986</t>
  </si>
  <si>
    <t>ABL/LE/HO/15/01191</t>
  </si>
  <si>
    <t>Mr. M I M Irshad</t>
  </si>
  <si>
    <t>723210470V</t>
  </si>
  <si>
    <t>No. 91/24, Sri Vajiragnana Mawatha, Colombo 09.</t>
  </si>
  <si>
    <t>KDH201-0174747</t>
  </si>
  <si>
    <t>1KD-2546830</t>
  </si>
  <si>
    <t>AB/IJ/KY/15/0123</t>
  </si>
  <si>
    <t>Mr. A J M Nawshad</t>
  </si>
  <si>
    <t>723582652V</t>
  </si>
  <si>
    <t>No. 122/14, Ambagamuwa Road, Nawalapitiya.</t>
  </si>
  <si>
    <t>Mr. M R M J Sadik &amp; Mr. M N M Riyaz</t>
  </si>
  <si>
    <t>712992352V &amp; 850170274V</t>
  </si>
  <si>
    <t>MA3EUA61S00719163</t>
  </si>
  <si>
    <t>F8DN5495793</t>
  </si>
  <si>
    <t>AB/KAL/IJ/2015/36</t>
  </si>
  <si>
    <t>Mr. A L Anoofar</t>
  </si>
  <si>
    <t>742580903V</t>
  </si>
  <si>
    <t>No. 65B, Sahibu Road, Kalmunai 05.</t>
  </si>
  <si>
    <t>Mr. M I Risvi</t>
  </si>
  <si>
    <t>843363725V</t>
  </si>
  <si>
    <t>MA3EUA61S00764769</t>
  </si>
  <si>
    <t>F8DN5539565</t>
  </si>
  <si>
    <t>ABL/LE/HO/15/01199</t>
  </si>
  <si>
    <t>862550188V</t>
  </si>
  <si>
    <t>No. 18/A, Maligawatte Lane, Colombo 10.</t>
  </si>
  <si>
    <t>Mr. T R R Pallie</t>
  </si>
  <si>
    <t>670730620V</t>
  </si>
  <si>
    <t>MA3ETDE1S00253871</t>
  </si>
  <si>
    <t>K10BN1897523</t>
  </si>
  <si>
    <t>AB/LE/PUT/15/127</t>
  </si>
  <si>
    <t>Mrs. M S P Zifras &amp; Mr. M S M Mawroof</t>
  </si>
  <si>
    <t>826850990V &amp; 783453436V</t>
  </si>
  <si>
    <t>Mo. 3/4, Lane No. 10, Marikkar Street, Puttalam.</t>
  </si>
  <si>
    <t>Mr. M N M Nizfak</t>
  </si>
  <si>
    <t>781740136V</t>
  </si>
  <si>
    <t>MA3EUA61S00740667</t>
  </si>
  <si>
    <t>F8DN5513396</t>
  </si>
  <si>
    <t>AKU/LE/2015/106</t>
  </si>
  <si>
    <t>Mr. T G M H M Riyaldeen</t>
  </si>
  <si>
    <t>652923496V</t>
  </si>
  <si>
    <t>No. 01, Bulugohathenna, Akurana.</t>
  </si>
  <si>
    <t>Mr. M R S Hussain &amp; Mr. S I U S M M Udayar</t>
  </si>
  <si>
    <t>903553510V &amp; 772420935V</t>
  </si>
  <si>
    <t>Mr. M M M Shafrin</t>
  </si>
  <si>
    <t>No. 213, Dhematagahamullethenna, Akurana.</t>
  </si>
  <si>
    <t>WP CAG-9911</t>
  </si>
  <si>
    <t>ZWR80-0072650</t>
  </si>
  <si>
    <t>2ZR-5JM-1490236</t>
  </si>
  <si>
    <t>AB/IJ/MAIN/15/00089</t>
  </si>
  <si>
    <t>Mr. M R M Rizmeer</t>
  </si>
  <si>
    <t>802770812V</t>
  </si>
  <si>
    <t>No. 04, Siripa Lane, Colombo 05.</t>
  </si>
  <si>
    <t>813360233V</t>
  </si>
  <si>
    <t>SJNFAAZE0U6035352</t>
  </si>
  <si>
    <t>EM57-091115A</t>
  </si>
  <si>
    <t>ABL/IJ/NIN/2015/19</t>
  </si>
  <si>
    <t>Mr. M M M Arsath</t>
  </si>
  <si>
    <t>850332860V</t>
  </si>
  <si>
    <t>MA3EUA61S00765407</t>
  </si>
  <si>
    <t>F8DN5541616</t>
  </si>
  <si>
    <t>AB/IJ/NEG/15/0078</t>
  </si>
  <si>
    <t>Mr. M S M Rismi</t>
  </si>
  <si>
    <t>923241116V</t>
  </si>
  <si>
    <t>No. 9A, Mosque Lane, Poruthota, Kochchikade.</t>
  </si>
  <si>
    <t>Mr. A K M Rikas</t>
  </si>
  <si>
    <t>MD626AG42FIK87441</t>
  </si>
  <si>
    <t>OG4KF1282458</t>
  </si>
  <si>
    <t>AB/IJ/NEG/15/0077</t>
  </si>
  <si>
    <t>Mr. M S M Ramzan</t>
  </si>
  <si>
    <t>753304479V</t>
  </si>
  <si>
    <t>No. 128/H-5, 4th Lane, Manikkamulla, Gothatuwa.</t>
  </si>
  <si>
    <t>Mr. Z M Faris</t>
  </si>
  <si>
    <t>793554931V</t>
  </si>
  <si>
    <t>ME4JF396KF8026159</t>
  </si>
  <si>
    <t>JF39E81033454</t>
  </si>
  <si>
    <t>AB/IJ/MAIN/15/00088</t>
  </si>
  <si>
    <t>Mr. B H M Hazeem</t>
  </si>
  <si>
    <t>No. 30/33A, De Silva Cross Road, Kalubowila, Dehiwala.</t>
  </si>
  <si>
    <t>Mr. T D C L Thanthriwaththe</t>
  </si>
  <si>
    <t>No. 38/4, Chaple Lane, Nugegoda.</t>
  </si>
  <si>
    <t>MH44S-464457</t>
  </si>
  <si>
    <t>R06A-WA04A-A667094</t>
  </si>
  <si>
    <t>AB/IJ/OD/15/0043</t>
  </si>
  <si>
    <t>Mr. Z M R Ismail</t>
  </si>
  <si>
    <t>880022687V</t>
  </si>
  <si>
    <t>V V Road, Valaichenai 05.</t>
  </si>
  <si>
    <t>Mr. M K M Janoos</t>
  </si>
  <si>
    <t>823302916V</t>
  </si>
  <si>
    <t>ME1RG0729F0128133</t>
  </si>
  <si>
    <t>G3C8EO208715</t>
  </si>
  <si>
    <t>AB/IJ/OD/15/0042</t>
  </si>
  <si>
    <t>Mr. M L M Thowfeek</t>
  </si>
  <si>
    <t>671431103V</t>
  </si>
  <si>
    <t>Ibrahim Road, Valaichenai 05.</t>
  </si>
  <si>
    <t>Mr. M H M Asick</t>
  </si>
  <si>
    <t>772833431V</t>
  </si>
  <si>
    <t>MD2A25BZ8FWG81504</t>
  </si>
  <si>
    <t>AZZWFG14317</t>
  </si>
  <si>
    <t>AB/IJ/PT/15/00643</t>
  </si>
  <si>
    <t>Mr. M I M Iqbal</t>
  </si>
  <si>
    <t>902971807V</t>
  </si>
  <si>
    <t>No. 161/6/A, Padiliyathudu Road, Hunupitiya, Wattala.</t>
  </si>
  <si>
    <t>Mr. M R M Rizkey</t>
  </si>
  <si>
    <t>923330046V</t>
  </si>
  <si>
    <t>Mr. M R M Rizan</t>
  </si>
  <si>
    <t>No. 50, Awwal Zaviya Road, Grandpass, Colombo 14.</t>
  </si>
  <si>
    <t>WP PE-8128</t>
  </si>
  <si>
    <t>DA64V-463731</t>
  </si>
  <si>
    <t>K6A-8550115</t>
  </si>
  <si>
    <t>AB/IJ/MAIN/15/00092</t>
  </si>
  <si>
    <t>Mr. A R Hasmath</t>
  </si>
  <si>
    <t>865552270V</t>
  </si>
  <si>
    <t>No. 158A, U E Perera Mawatha, Obeysekarapura, Rajagiriya.</t>
  </si>
  <si>
    <t>MA3EUA61S00777259</t>
  </si>
  <si>
    <t>F8DN5550186</t>
  </si>
  <si>
    <t>AB/IJ/KY/15/0122</t>
  </si>
  <si>
    <t>Mr. M N Wahid</t>
  </si>
  <si>
    <t>513122551V</t>
  </si>
  <si>
    <t>No. 392/1, Katugastota Road, Kandy.</t>
  </si>
  <si>
    <t>No. 100/1, Sri Jayawardenapura Mawatha, Rajagiriya.</t>
  </si>
  <si>
    <t>SUBARU LE TV1 SAMBER</t>
  </si>
  <si>
    <t>WP PF-2607</t>
  </si>
  <si>
    <t>TV1-152264</t>
  </si>
  <si>
    <t>EN07-360514</t>
  </si>
  <si>
    <t>Mr. A W Tharseen</t>
  </si>
  <si>
    <t>552771265V</t>
  </si>
  <si>
    <t>No. 11C, Francis Road, Wellawatte, Colombo 06.</t>
  </si>
  <si>
    <t>Mr. Z F Ameen</t>
  </si>
  <si>
    <t>760804304V</t>
  </si>
  <si>
    <t>MERCEDES BENZ A180</t>
  </si>
  <si>
    <t>WDD1760422V008809</t>
  </si>
  <si>
    <t>AB/IJ/PT/15/00645</t>
  </si>
  <si>
    <t>Mr. M N M Mujahid &amp; Mr. A K M Naleer</t>
  </si>
  <si>
    <t>970932666V &amp; 742694453V</t>
  </si>
  <si>
    <t>No. 68, De Wass Lane, Grandpass, Colombo 14.</t>
  </si>
  <si>
    <t>683401404V</t>
  </si>
  <si>
    <t>No. 16, Isnapulla Road, Dhargatown.</t>
  </si>
  <si>
    <t>DA64V-838213</t>
  </si>
  <si>
    <t>K6A-7258597</t>
  </si>
  <si>
    <t>AB/IJ/KT/15/00068</t>
  </si>
  <si>
    <t>Mr. S H M Anas</t>
  </si>
  <si>
    <t>742980081V</t>
  </si>
  <si>
    <t>No. 54/2, Arabic College Road, Kattankudy 04.</t>
  </si>
  <si>
    <t>No. 499, Main Street, Manchanthoduvai, Batticaloa.</t>
  </si>
  <si>
    <t>MH44S-464019</t>
  </si>
  <si>
    <t>R06A-WA04A-A664195</t>
  </si>
  <si>
    <t>ABL/LE/HO/15/01173</t>
  </si>
  <si>
    <t>AEROWORLD (PVT) LTD</t>
  </si>
  <si>
    <t>PV 11278</t>
  </si>
  <si>
    <t>No. 33A, Queens Road, Colombo-03.</t>
  </si>
  <si>
    <t>Mr. A.A.Shums &amp; Mr. A.K.Shums</t>
  </si>
  <si>
    <t>530194400V &amp; 571870199V</t>
  </si>
  <si>
    <t>COLONIAL MOTORS (CEYLON) LIMITED</t>
  </si>
  <si>
    <t>No. 297, Union Place, Colombo-02.</t>
  </si>
  <si>
    <t>MAZDA CX 5 2WD</t>
  </si>
  <si>
    <t>JM6KE1072G0337568</t>
  </si>
  <si>
    <t>PE30813637</t>
  </si>
  <si>
    <t>Eight Million Six Hundred  Thousand  and Cents Zero</t>
  </si>
  <si>
    <t>ABL/LE/HO/15/01161</t>
  </si>
  <si>
    <t>M/S. ASIABIKE INDUSTRIAL LIMITED</t>
  </si>
  <si>
    <t>No. 114,Galle Road, Henamulla, Panadura.</t>
  </si>
  <si>
    <t>Mr. M.F.M.Isthiark &amp; Mr. M.F.M.Ifthikar</t>
  </si>
  <si>
    <t>S S MOTOR WORLD (PVT) LTD</t>
  </si>
  <si>
    <t>HONDA FIT  DAA GP5</t>
  </si>
  <si>
    <t>GP5-4202188</t>
  </si>
  <si>
    <t>LEB-H1-4512192</t>
  </si>
  <si>
    <t>Four Million Four Hundred  Thousand  and Cents Zero</t>
  </si>
  <si>
    <t>AB/IJ/KY/15/0119</t>
  </si>
  <si>
    <t>Mr. G.G.G.H.M.Shahideen</t>
  </si>
  <si>
    <t>833224948V</t>
  </si>
  <si>
    <t>No. 12, Piyarathnarama Place, Dehiwala.</t>
  </si>
  <si>
    <t>Mr. G.G.G.S.H.M.Hamzy</t>
  </si>
  <si>
    <t>PREMIER MOTOR TRADINGS (PVT) LTD</t>
  </si>
  <si>
    <t>No. 64, Dutugemunu Street, Kohuwala.</t>
  </si>
  <si>
    <t>SJNFAAZE0U6016250</t>
  </si>
  <si>
    <t>EM57-047536A</t>
  </si>
  <si>
    <t>AB/IJ/SM/150023</t>
  </si>
  <si>
    <t>Mr. Z.Sabeerdeen</t>
  </si>
  <si>
    <t>792234534V</t>
  </si>
  <si>
    <t>No. 235/8, Samuha Rd, Sammanthurai - 03.</t>
  </si>
  <si>
    <t>Mr. M.F.Riyas</t>
  </si>
  <si>
    <t>782102427V</t>
  </si>
  <si>
    <t>ABEYWEERA &amp; COMPANY PVT LTD</t>
  </si>
  <si>
    <t>MH44S-467078</t>
  </si>
  <si>
    <t>R06A-WA04A-A684390</t>
  </si>
  <si>
    <t>Two Million Seven Hundred  Thousand  and Cents Zero</t>
  </si>
  <si>
    <t>AB/LEA/PUT/15/124</t>
  </si>
  <si>
    <t>MS. SALWA FARMS (PVT) LTD</t>
  </si>
  <si>
    <t>PV-101998</t>
  </si>
  <si>
    <t>No. 141/D, Maha Buthgamuwa, Mulleriyawa, New Town, Colombo</t>
  </si>
  <si>
    <t>SENOK COMMERCIAL VEHICLES (PVT) LTD</t>
  </si>
  <si>
    <t>No. 13/1, New Kelani Bridge RD, Wellampitiya.</t>
  </si>
  <si>
    <t>EICHER 30.25 CAB &amp; FLAT BED</t>
  </si>
  <si>
    <t>EICHER</t>
  </si>
  <si>
    <t>MC2LELRC2FF013154</t>
  </si>
  <si>
    <t>E613CDFF037153</t>
  </si>
  <si>
    <t>Four Million Five Hundred Thirty Five Thousand  and Cents Zero</t>
  </si>
  <si>
    <t>AB/IJ/KW/15/0049</t>
  </si>
  <si>
    <t>Mr. A.M.Basheer</t>
  </si>
  <si>
    <t>711232397V</t>
  </si>
  <si>
    <t>No. 16/1, Nelsonpura, Gallella, Polonnaruwa.</t>
  </si>
  <si>
    <t>Mr. M.A.Asubardina &amp; Mr. Y.M.Juwai</t>
  </si>
  <si>
    <t>713042587V &amp; 771961100V</t>
  </si>
  <si>
    <t>No. 41, R.A.De Mel Mw, Colombo-03.</t>
  </si>
  <si>
    <t>ASHOK LEYLAND WB COMET</t>
  </si>
  <si>
    <t>MB1A3CFC6EEXN4814</t>
  </si>
  <si>
    <t>EXEZ412034</t>
  </si>
  <si>
    <t>AKU/LE/2015/104</t>
  </si>
  <si>
    <t>Mr. M.T.A.Muthalif</t>
  </si>
  <si>
    <t>633293830V</t>
  </si>
  <si>
    <t>No. 328 D, Elkaduwa Road, Ukwela.</t>
  </si>
  <si>
    <t>Mr. A.M.M.Mubashir &amp; Mrs. F.N.Aboobuker</t>
  </si>
  <si>
    <t>890071945V &amp; 707471700V</t>
  </si>
  <si>
    <t>Mr. M.N.M.Fazal</t>
  </si>
  <si>
    <t>No. 279/A, Munwathugoda, Danthurea.</t>
  </si>
  <si>
    <t>CP KW - 5353</t>
  </si>
  <si>
    <t>KNAKU814SC5291525</t>
  </si>
  <si>
    <t>D4HBCH045398</t>
  </si>
  <si>
    <t>Five Million Nine Hundred  Thousand  and Cents Zero</t>
  </si>
  <si>
    <t>MW/2015/NOV/221</t>
  </si>
  <si>
    <t>Mr. M.A.M.Rizwan</t>
  </si>
  <si>
    <t>822061176V</t>
  </si>
  <si>
    <t>No. A 14/7, Rambukkana Road, Mawanella.</t>
  </si>
  <si>
    <t>Mr. M.S.M.Anas</t>
  </si>
  <si>
    <t>MITSUBISHI &amp; GBD-U61T MINI CAB</t>
  </si>
  <si>
    <t>U61T-1503171</t>
  </si>
  <si>
    <t>3G83-981290</t>
  </si>
  <si>
    <t>One Million Three Hundred  Thousand  and Cents Zero</t>
  </si>
  <si>
    <t>AB/IJ/KY/15/00116</t>
  </si>
  <si>
    <t>MS. NIPPON PLASTICS</t>
  </si>
  <si>
    <t>Bargalagoda, Ibbagamuwa.</t>
  </si>
  <si>
    <t>Mr. D.G.</t>
  </si>
  <si>
    <t>Two Million  and Cents Zero</t>
  </si>
  <si>
    <t>AB/IJ/DE/15/546</t>
  </si>
  <si>
    <t>Mr. M.J.M.Rizvi</t>
  </si>
  <si>
    <t>732171169V</t>
  </si>
  <si>
    <t>No. 50/34 A, Playground Road, Obeysekarapura, Rajagiriya.</t>
  </si>
  <si>
    <t>Mr. A.M.I.Ahamed &amp; Mr. M.Z.M.Nawsar</t>
  </si>
  <si>
    <t>790593146V &amp; 751310862V</t>
  </si>
  <si>
    <t>WIN LANKA</t>
  </si>
  <si>
    <t>No. 47, Arab Road, Sri Lanka.</t>
  </si>
  <si>
    <t xml:space="preserve">HONDA FIT </t>
  </si>
  <si>
    <t>GP7-1012024</t>
  </si>
  <si>
    <t>LEB-H1-4224475</t>
  </si>
  <si>
    <t>Five Million Two Hundred  Thousand  and Cents Zero</t>
  </si>
  <si>
    <t>ABL/LE/HO/15/01176</t>
  </si>
  <si>
    <t>Mr. D.P.S.P.Wimalasingha</t>
  </si>
  <si>
    <t>780962844V</t>
  </si>
  <si>
    <t>No. 360/1 A, Magammana, Homagama.</t>
  </si>
  <si>
    <t>Mr. R.Hemasiri</t>
  </si>
  <si>
    <t>702694205V</t>
  </si>
  <si>
    <t>No. 05/U E Perera Mawatha, Obesekarapura, Rajagiriya.</t>
  </si>
  <si>
    <t>DA64V-872940</t>
  </si>
  <si>
    <t>K6A-9396506</t>
  </si>
  <si>
    <t>One Million One Hundred Fifty  Thousand  and Cents Zero</t>
  </si>
  <si>
    <t>Mr. M.A.Fareed</t>
  </si>
  <si>
    <t>68004300V</t>
  </si>
  <si>
    <t>No. 226, Sailan Road, Kalmunaikudy.</t>
  </si>
  <si>
    <t>Mr. B.S.Sunsheer</t>
  </si>
  <si>
    <t>Mr. S.H.Ramees</t>
  </si>
  <si>
    <t>No. 329/2, New Thahikka Road, Sammanthurai.</t>
  </si>
  <si>
    <t>TATA LPT 1615</t>
  </si>
  <si>
    <t>CP LJ - 1351</t>
  </si>
  <si>
    <t>MAT395010B2R18077</t>
  </si>
  <si>
    <t>11H63166425</t>
  </si>
  <si>
    <t>One Million Nine Hundred  Thousand  and Cents Zero</t>
  </si>
  <si>
    <t>Mr. T.F.I.Dole</t>
  </si>
  <si>
    <t>No. 3/9, Arab Passage, Colombo-10</t>
  </si>
  <si>
    <t>Mr. M.A.A.Rahman</t>
  </si>
  <si>
    <t>MA3EUA61S00754902</t>
  </si>
  <si>
    <t>F8DN5529265</t>
  </si>
  <si>
    <t>One Million One Hundred Forty Seven Thousand Five Hundred  and Cents Zero</t>
  </si>
  <si>
    <t>AKU/LE/2015/105</t>
  </si>
  <si>
    <t>Mr. A.L.M.Munawfer &amp; Mrs. F.M.S.Hinaya</t>
  </si>
  <si>
    <t>462542356V &amp; 567611655X</t>
  </si>
  <si>
    <t>No. 15, Udatalawinna Madige, Udatalawinna.</t>
  </si>
  <si>
    <t>Ms.Osaka Traders (Pvt) Ltd</t>
  </si>
  <si>
    <t>NZT260-3164527</t>
  </si>
  <si>
    <t>1NZ-R960319</t>
  </si>
  <si>
    <t>One Million  and Cents Zero</t>
  </si>
  <si>
    <t>ABL/LE/HO/15/01169</t>
  </si>
  <si>
    <t>Mr. M.R.M.Rafkan</t>
  </si>
  <si>
    <t>Mr. M.H.M.Ikram</t>
  </si>
  <si>
    <t>K-AIN (PVT) LTD</t>
  </si>
  <si>
    <t>No. 123 A, Mathugama road, Dharga Town.</t>
  </si>
  <si>
    <t>DA64V-903784</t>
  </si>
  <si>
    <t>K6A-9209860</t>
  </si>
  <si>
    <t>AB/IJ/DE/15/552</t>
  </si>
  <si>
    <t>Ms. Brandpoint International Private Limited</t>
  </si>
  <si>
    <t>PV-17051</t>
  </si>
  <si>
    <t>No. 1 A, Duplication Road, Colombo-05.</t>
  </si>
  <si>
    <t>Mr. M.I.R.Nawaz &amp; Ms. F.R.R.Nawaz</t>
  </si>
  <si>
    <t>643104164V &amp; 727653848V</t>
  </si>
  <si>
    <t>TATA SUPER ACE TRUCK WITH DSLB -NON AC</t>
  </si>
  <si>
    <t>MAT483149FYR13689</t>
  </si>
  <si>
    <t>475IDT24JUYS81166</t>
  </si>
  <si>
    <t>AB/LE/KUR/15/211</t>
  </si>
  <si>
    <t>Dr. H.D.M.Riyas</t>
  </si>
  <si>
    <t>800901243V</t>
  </si>
  <si>
    <t>No. 3/1, Hajira Mw, Kal Eliya, Meerigama.</t>
  </si>
  <si>
    <t>NZT260-3164145</t>
  </si>
  <si>
    <t>1NZ-E957020</t>
  </si>
  <si>
    <t>AB/LE/KUR/15/212</t>
  </si>
  <si>
    <t>Mr. A.S.M.Asam</t>
  </si>
  <si>
    <t>792000940V</t>
  </si>
  <si>
    <t>No. 21, Bogolla Road, Hettipola.</t>
  </si>
  <si>
    <t>Mr. M.S.M.Riswan &amp; Mr. A.H.A.Basith</t>
  </si>
  <si>
    <t>853063932V &amp; 690252058V</t>
  </si>
  <si>
    <t>Mr. M.N.M.Nawshad</t>
  </si>
  <si>
    <t>No. 66, Bogolla Road, Hettipola.</t>
  </si>
  <si>
    <t>TOYOTA LITEACE</t>
  </si>
  <si>
    <t>NW JT - 1704</t>
  </si>
  <si>
    <t>KR42-0040827</t>
  </si>
  <si>
    <t>7K-0267646</t>
  </si>
  <si>
    <t>AB/IJ/OD/15/0040</t>
  </si>
  <si>
    <t>Mr. M.Uwais</t>
  </si>
  <si>
    <t>821720125V</t>
  </si>
  <si>
    <t>Happal Hajiyar Road, Valaichenai.</t>
  </si>
  <si>
    <t xml:space="preserve">Mr. K.S.M.Farisan </t>
  </si>
  <si>
    <t>772380879V</t>
  </si>
  <si>
    <t>MD6M14PK3F</t>
  </si>
  <si>
    <t>OK4GF4261341</t>
  </si>
  <si>
    <t>Two Hundred Eighty Nine Thousand Nine Hundred  and Cents Zero</t>
  </si>
  <si>
    <t>ABL/LE/HO/15/01175</t>
  </si>
  <si>
    <t>Mr. H.P.M.K.Sudeera</t>
  </si>
  <si>
    <t>852900199V</t>
  </si>
  <si>
    <t>Lake Road, Anukkane, Kuliyapitiya.</t>
  </si>
  <si>
    <t>Mr. M.N.M.Faslan</t>
  </si>
  <si>
    <t>820520866V</t>
  </si>
  <si>
    <t>SUZUKI DZIRE</t>
  </si>
  <si>
    <t>MA3EJKD1S00778364</t>
  </si>
  <si>
    <t>K12MN1629115</t>
  </si>
  <si>
    <t>Two Million Six Hundred  Thousand  and Cents Zero</t>
  </si>
  <si>
    <t>ABL/LE/HO/15/01172</t>
  </si>
  <si>
    <t>Mr.M.M.M.FAZLAN</t>
  </si>
  <si>
    <t>862930070V</t>
  </si>
  <si>
    <t xml:space="preserve">No - 57, Ambatula Road,Wenna Watta, Wellampitiya. </t>
  </si>
  <si>
    <t>Mr. M.M.M.Kiyas &amp; Mr. M.M.M.Aslam</t>
  </si>
  <si>
    <t>753660461V &amp; 773081859V</t>
  </si>
  <si>
    <t>Suzuki Alto.Petrol 800CC</t>
  </si>
  <si>
    <t>MA3EUA61S00737827</t>
  </si>
  <si>
    <t>F8DN5511876</t>
  </si>
  <si>
    <t>ABL/LE/HO/15/01174</t>
  </si>
  <si>
    <t>Mr. S.M.Sangani</t>
  </si>
  <si>
    <t>662260509V</t>
  </si>
  <si>
    <t>No. 19/3, De Fonseka Place, Colombo-05.</t>
  </si>
  <si>
    <t>Sameera Enterprises</t>
  </si>
  <si>
    <t>Chilaw Road, Katuneriya.</t>
  </si>
  <si>
    <t>SJNFAAZE0U-6020107</t>
  </si>
  <si>
    <t>055456A</t>
  </si>
  <si>
    <t>AB/IJ/OD/15/0041</t>
  </si>
  <si>
    <t>Mr. H.M.M.Nazar</t>
  </si>
  <si>
    <t>770302110V</t>
  </si>
  <si>
    <t>No. 502A, S.S.O.Road, Oddamavadi-03.</t>
  </si>
  <si>
    <t>Mr. A.Jalaldeen</t>
  </si>
  <si>
    <t>Mr. M.M.A.Majeed</t>
  </si>
  <si>
    <t>No. 503,Main Street, Sainthamaruthu.</t>
  </si>
  <si>
    <t>HONDA DAA-RU3 VEZEL</t>
  </si>
  <si>
    <t>EP CAC - 1562</t>
  </si>
  <si>
    <t>RU3-1052386</t>
  </si>
  <si>
    <t>LEB-H1-3852441</t>
  </si>
  <si>
    <t>AB/IJ/DE/15/555</t>
  </si>
  <si>
    <t>Mr. A.C.M.Hussain</t>
  </si>
  <si>
    <t>681912002V</t>
  </si>
  <si>
    <t>No. 222, School Avenue, Galagedara, Padukka.</t>
  </si>
  <si>
    <t>Mr. A.L.M.Fareez</t>
  </si>
  <si>
    <t>Ms. Osaka Car Sales (pvt) ltd</t>
  </si>
  <si>
    <t>TOYOTA ABF-S402M</t>
  </si>
  <si>
    <t>WP PG - 0779</t>
  </si>
  <si>
    <t>S402M-0021711</t>
  </si>
  <si>
    <t>3SZ-DBV5280</t>
  </si>
  <si>
    <t>Two Million Seven Hundred Fifty  Thousand  and Cents Zero</t>
  </si>
  <si>
    <t>AB/IJ/EV/15/0043</t>
  </si>
  <si>
    <t>Mr. A.P.M.L.M.Rinfzy</t>
  </si>
  <si>
    <t>841071441V</t>
  </si>
  <si>
    <t>No. 192/31, 2/1, Bandaranayaka Mw, Colombo-12.</t>
  </si>
  <si>
    <t>Mr. M.N.M.Azad</t>
  </si>
  <si>
    <t>802131690V</t>
  </si>
  <si>
    <t>MA3EUA61S00751357</t>
  </si>
  <si>
    <t>F8DN5525155</t>
  </si>
  <si>
    <t>One Million Three Hundred Thirty  Thousand  and Cents Zero</t>
  </si>
  <si>
    <t>ABL/LE/HO/15/01177</t>
  </si>
  <si>
    <t>Mr. M.J.M.Rilwan</t>
  </si>
  <si>
    <t>833270176V</t>
  </si>
  <si>
    <t>No. 139/8, St.Lazarus Road, Negombo.</t>
  </si>
  <si>
    <t>Mr. M.Z.M.Zafran</t>
  </si>
  <si>
    <t>ZWR80-0079699</t>
  </si>
  <si>
    <t>2ZR-5JM-1505769</t>
  </si>
  <si>
    <t>ABL/LE/HO/15/01180</t>
  </si>
  <si>
    <t>Mr. V.M.Harithkhan</t>
  </si>
  <si>
    <t>842883113V</t>
  </si>
  <si>
    <t>Kuddikarachi, Kinniya-04.</t>
  </si>
  <si>
    <t>SUZUKI CELERIO</t>
  </si>
  <si>
    <t>MA3ETDE1S00253422</t>
  </si>
  <si>
    <t>K10BN1897116</t>
  </si>
  <si>
    <t>Two Million One Hundred  Thousand  and Cents Zero</t>
  </si>
  <si>
    <t>ABL/KAL/BBU/IJ/0020</t>
  </si>
  <si>
    <t>Mr. M.I.M.Farzan &amp; Mrs. S.M.F.Roshan</t>
  </si>
  <si>
    <t>763361780V &amp; 847210648V</t>
  </si>
  <si>
    <t>No. 91, Matharasa Road, Kalmunai-06.</t>
  </si>
  <si>
    <t>No. 91, Matharasa Road, Kalmunai - 06.</t>
  </si>
  <si>
    <t>SUZUKI WAGON</t>
  </si>
  <si>
    <t>MH44S-459960</t>
  </si>
  <si>
    <t>R06A-WAG4A-A632850</t>
  </si>
  <si>
    <t>AB/IJ/GL/15/0071</t>
  </si>
  <si>
    <t>Ms. Fazaal Ceramic (pvt) ltd</t>
  </si>
  <si>
    <t>PV 66492</t>
  </si>
  <si>
    <t>No. 196, Nawala Road, Nawala.</t>
  </si>
  <si>
    <t>Mr .M.K.M.Nauman &amp; Mr. M.N.M.Faham</t>
  </si>
  <si>
    <t>340750160V &amp; 700232522V</t>
  </si>
  <si>
    <t>No. 697,100, Hyde Park Corner, Colombo-02.</t>
  </si>
  <si>
    <t>MITSUBISHI FUSO</t>
  </si>
  <si>
    <t>MEC2121CDFP017186</t>
  </si>
  <si>
    <t>400950D0017457</t>
  </si>
  <si>
    <t>Six Million  and Cents Zero</t>
  </si>
  <si>
    <t>ABL/ST/LE/15/0043</t>
  </si>
  <si>
    <t>Mr. P.G.H.Dabare</t>
  </si>
  <si>
    <t>871732850V</t>
  </si>
  <si>
    <t>No. 475, Mallawatta Road, Gothatuwa, Angoda.</t>
  </si>
  <si>
    <t>Mr. T.D.D.Samaranayake</t>
  </si>
  <si>
    <t>No. 52/1, Kajugahawaththa, Gothatuwa.</t>
  </si>
  <si>
    <t>NC KO - 5588</t>
  </si>
  <si>
    <t>ZC71S431070</t>
  </si>
  <si>
    <t>K12B-1046334</t>
  </si>
  <si>
    <t>AB/IJ/KT/15/00067</t>
  </si>
  <si>
    <t>Mrs. M.N.Nusha</t>
  </si>
  <si>
    <t>855471264V</t>
  </si>
  <si>
    <t>No. 228/2, Thalagaspitiya, Ambagota, Kurunegala.</t>
  </si>
  <si>
    <t>Mr. A.H.Sanoon</t>
  </si>
  <si>
    <t>No. 43, Old Cinema Road, Akkaraipattu-01.</t>
  </si>
  <si>
    <t>TOYOTA CDA-J210E</t>
  </si>
  <si>
    <t>CP KS - 4354</t>
  </si>
  <si>
    <t>J210E-0032346</t>
  </si>
  <si>
    <t>1SZ-2448121</t>
  </si>
  <si>
    <t>Three Million  and Cents Zero</t>
  </si>
  <si>
    <t>MW/2015/NOV/2022</t>
  </si>
  <si>
    <t>Mr. M.Z.M.Fairooz</t>
  </si>
  <si>
    <t>602420760V</t>
  </si>
  <si>
    <t>No. A 130/14, Mosque Road, Hinguloya, Mawanella.</t>
  </si>
  <si>
    <t>Mr. N.P.M.Mansoor</t>
  </si>
  <si>
    <t>542422653V</t>
  </si>
  <si>
    <t>Hasco International</t>
  </si>
  <si>
    <t>DA64V-495472</t>
  </si>
  <si>
    <t>K6A-8736208</t>
  </si>
  <si>
    <t>AB/IJ/KW/15/0050</t>
  </si>
  <si>
    <t>Dr. A.H.H.Ahamed</t>
  </si>
  <si>
    <t>871700958V</t>
  </si>
  <si>
    <t>No. 125, Bandarapothana, Pubbogama.</t>
  </si>
  <si>
    <t xml:space="preserve">Medagama Holdings </t>
  </si>
  <si>
    <t>No. 225, Medagama Filling Station, Kekirawa.</t>
  </si>
  <si>
    <t xml:space="preserve">SUZUKI WAGON </t>
  </si>
  <si>
    <t>MH44S-478714</t>
  </si>
  <si>
    <t>R06A-WA04A-A813490</t>
  </si>
  <si>
    <t>Two Million Five Hundred Eighty Seven Thousand Five Hundred  and Cents Zero</t>
  </si>
  <si>
    <t>KIN/IJA/2015/NOV/03</t>
  </si>
  <si>
    <t>Mrs. A.Nishmiya &amp; Mr. A.M.M.Mujeeb</t>
  </si>
  <si>
    <t>826140224V &amp; 790760093V</t>
  </si>
  <si>
    <t>Jaya Road, Muthur.</t>
  </si>
  <si>
    <t xml:space="preserve">Mrs. A.F.Silmiya &amp; Mr. A.M.M.Safeek </t>
  </si>
  <si>
    <t>875016466V &amp; 710920028V</t>
  </si>
  <si>
    <t>No. 65, D.S.Senanayake Mw, Ampara.</t>
  </si>
  <si>
    <t>MA3EUA61S00765760</t>
  </si>
  <si>
    <t>F8DN5542090</t>
  </si>
  <si>
    <t>Nine Hundred Ninety Five Thousand  and Cents Zero</t>
  </si>
  <si>
    <t>ab/le/kur/15/2013</t>
  </si>
  <si>
    <t>Mr. M.S.S.Mohamed</t>
  </si>
  <si>
    <t>840770583V</t>
  </si>
  <si>
    <t>No. 84, Aswedduma, Kurunegala.</t>
  </si>
  <si>
    <t>Mr. M.I.F.Mohamed &amp; Mr. A.P.M.Faleel</t>
  </si>
  <si>
    <t>880861662V &amp; 872121137V</t>
  </si>
  <si>
    <t>SUZUKI ALTO 800.00</t>
  </si>
  <si>
    <t>MA3EUA61S00756377</t>
  </si>
  <si>
    <t>F8DN5529793</t>
  </si>
  <si>
    <t>One Million Fifty  Thousand  and Cents Zero</t>
  </si>
  <si>
    <t>AB/IJ/KY/15/0121</t>
  </si>
  <si>
    <t>Mr. M.F.M.Uzman</t>
  </si>
  <si>
    <t>900123426V</t>
  </si>
  <si>
    <t>No. 164/10, Madawala Bazzar, Madawala.</t>
  </si>
  <si>
    <t>Mr. H.M.Ashraf</t>
  </si>
  <si>
    <t>891463510V</t>
  </si>
  <si>
    <t>MA3ETDE1S00223703</t>
  </si>
  <si>
    <t>K10BN1870387</t>
  </si>
  <si>
    <t>AB/IJ/GL/15/00072</t>
  </si>
  <si>
    <t>Mr. A.F.O.Jaleel</t>
  </si>
  <si>
    <t>771650295V</t>
  </si>
  <si>
    <t>No. 81/30 E, H.K.Edmond Mw, Milidduwa, Galle</t>
  </si>
  <si>
    <t>Mr. M.J.M.Athaullah</t>
  </si>
  <si>
    <t>672713463V</t>
  </si>
  <si>
    <t>No. 287 A, Wackwella Rd, Galle.</t>
  </si>
  <si>
    <t>MA3EUA61S00747582</t>
  </si>
  <si>
    <t>F8DN5519134</t>
  </si>
  <si>
    <t>Mr. N.M.M.Roofil</t>
  </si>
  <si>
    <t>Mr. M.S.M.Naufer</t>
  </si>
  <si>
    <t>MA3ETDE1S00253385</t>
  </si>
  <si>
    <t>K10BN1896862</t>
  </si>
  <si>
    <t>One Million Three Hundred Fifty  Thousand  and Cents Zero</t>
  </si>
  <si>
    <t>ABL/ST/LE/15/0044</t>
  </si>
  <si>
    <t>Mr. M.R.M.Althaf</t>
  </si>
  <si>
    <t>883152441V</t>
  </si>
  <si>
    <t>No. 25, Lane No.14, Spill Road, Puttalam.</t>
  </si>
  <si>
    <t>ME4JF396KF8026319</t>
  </si>
  <si>
    <t>JF39E81033615</t>
  </si>
  <si>
    <t>One Hundred Seventy Five Thousand  and Cents Zero</t>
  </si>
  <si>
    <t>ABL/AKP/LE/2015/057</t>
  </si>
  <si>
    <t>Mr. M.N.M.Mazeen</t>
  </si>
  <si>
    <t>783140918V</t>
  </si>
  <si>
    <t>No. 320, Kariyappar Road, Maruthamunai-06, Kalmunai.</t>
  </si>
  <si>
    <t>Mr. M.N.M.Jazeem</t>
  </si>
  <si>
    <t>813003350V</t>
  </si>
  <si>
    <t>MA3EUA61S00767275</t>
  </si>
  <si>
    <t>F8DN5541915</t>
  </si>
  <si>
    <t>14/10/2015</t>
  </si>
  <si>
    <t>Six Hundred Seventy Five Thousand  and Cents Zero</t>
  </si>
  <si>
    <t>ABL/LE/HO/15/01179</t>
  </si>
  <si>
    <t>Ms. S R S FRUIT N SPICES (PVT) LTD</t>
  </si>
  <si>
    <t>PV66333</t>
  </si>
  <si>
    <t>No. 14, Martterace, Baseline Avenue, Colombo-09.</t>
  </si>
  <si>
    <t>Mr. M.A.W.M.Muzammil &amp; Mr. T.C.Rajapaksha</t>
  </si>
  <si>
    <t>660550054V &amp; 711922172V</t>
  </si>
  <si>
    <t>Sewana Holdings</t>
  </si>
  <si>
    <t>TOYOTA ESQUIER</t>
  </si>
  <si>
    <t>ZWR80-0093367</t>
  </si>
  <si>
    <t>2ZR-5JM-1534077</t>
  </si>
  <si>
    <t>ABL/LE/HO/15/86</t>
  </si>
  <si>
    <t>Mr. M.R.M.Rifaz</t>
  </si>
  <si>
    <t>No. 104/9, Temple Road, Nawala.</t>
  </si>
  <si>
    <t>Mr. M.R.M.Rizmeer</t>
  </si>
  <si>
    <t>D.G.J.N.Priyanthi</t>
  </si>
  <si>
    <t>No. 144-2/7, 1st Cros Street, Colombo-11.</t>
  </si>
  <si>
    <t>TRJ150-0060723</t>
  </si>
  <si>
    <t>2TR-1652028</t>
  </si>
  <si>
    <t>Sixteen Million Two Hundred  Thousand  and Cents Zero</t>
  </si>
  <si>
    <t>AB/IJA/025/2015/071</t>
  </si>
  <si>
    <t>Mr. M.S.M.Shiraz</t>
  </si>
  <si>
    <t>903390140V</t>
  </si>
  <si>
    <t>No. 20/A, Mahawatta, Atulugama, Bandaragama, Kalutara.</t>
  </si>
  <si>
    <t>Mr. M.H.M.Shifan</t>
  </si>
  <si>
    <t>712642149V</t>
  </si>
  <si>
    <t>DA64V-824908</t>
  </si>
  <si>
    <t>K6A-9277949</t>
  </si>
  <si>
    <t>ABL/KAL/BBU/IJ/0033</t>
  </si>
  <si>
    <t>Mr. M.I.M.Saibudeen</t>
  </si>
  <si>
    <t>642400517V</t>
  </si>
  <si>
    <t>No. 3A, Central Road, Mawadippalli, Karaitivu(EP)</t>
  </si>
  <si>
    <t>Mr. A.L.Junaideen</t>
  </si>
  <si>
    <t>621103253V</t>
  </si>
  <si>
    <t>MA3EUA61S00766312</t>
  </si>
  <si>
    <t>F8DN5540919</t>
  </si>
  <si>
    <t>Six Hundred  Thousand  and Cents Zero</t>
  </si>
  <si>
    <t>AB/IJA/025/2015/0068</t>
  </si>
  <si>
    <t>Mr. M.K.M.Hussain</t>
  </si>
  <si>
    <t>542791772V</t>
  </si>
  <si>
    <t>No. 194, Mubarak Moulana Mawatha, Atulugama, Bandaragama.</t>
  </si>
  <si>
    <t>Mr. M.H.M.Hisham</t>
  </si>
  <si>
    <t>891340281V</t>
  </si>
  <si>
    <t>Five Hundred  Thousand  and Cents Zero</t>
  </si>
  <si>
    <t>AB/IJ/NEG/15/076</t>
  </si>
  <si>
    <t>Mr. M.S.M.Nujibe</t>
  </si>
  <si>
    <t>710190429V</t>
  </si>
  <si>
    <t>No. 479/2/22A, Thissera Watta, Daluwakotuwa, Kochchikade.</t>
  </si>
  <si>
    <t>Mr. M.S.M.Nusri &amp; Mr. A.H.M.Azmi</t>
  </si>
  <si>
    <t>721880729V &amp; 771640834V</t>
  </si>
  <si>
    <t>HERO DASH VX</t>
  </si>
  <si>
    <t>MBLJF16EUFGK00102</t>
  </si>
  <si>
    <t>JF16EFFGK00060</t>
  </si>
  <si>
    <t>One Hundred Fourteen Thousand  and Cents Zero</t>
  </si>
  <si>
    <t>ABL/LE/HO/15/1178</t>
  </si>
  <si>
    <t>Mr. M.A.M.Shameem</t>
  </si>
  <si>
    <t>753171614V</t>
  </si>
  <si>
    <t>No. 234/1/1,Maligakanda Road, Colombo-10.</t>
  </si>
  <si>
    <t>Mr. M.A.M.Afraaz</t>
  </si>
  <si>
    <t>Mr. M.H.M.Arshad</t>
  </si>
  <si>
    <t>No. 104, Dematagoda Road, Colombo-09.</t>
  </si>
  <si>
    <t>DA64V-866079</t>
  </si>
  <si>
    <t>K6A-9381520</t>
  </si>
  <si>
    <t>ABL/LE/HO/15/1182</t>
  </si>
  <si>
    <t>Mr. M.G.S.K.Chandrasena</t>
  </si>
  <si>
    <t>783423529V</t>
  </si>
  <si>
    <t>Nyahaladeniya Watta, Miriheliya Road, Paramulla, Alawwa.</t>
  </si>
  <si>
    <t>Ms. M.G.N.K.Chandrasena</t>
  </si>
  <si>
    <t>755132578V</t>
  </si>
  <si>
    <t>MA3EUA61S00740655</t>
  </si>
  <si>
    <t>F8DN5514351</t>
  </si>
  <si>
    <t>Mr. M.S.M.Mubarak</t>
  </si>
  <si>
    <t>760730688V</t>
  </si>
  <si>
    <t>Mubarak Textiles Main Street, Sainthamaruthu.</t>
  </si>
  <si>
    <t>Mr. P.M.N.Mohideen</t>
  </si>
  <si>
    <t>742221032V</t>
  </si>
  <si>
    <t>KDH201-0165803</t>
  </si>
  <si>
    <t>1KD-2513738</t>
  </si>
  <si>
    <t>Five Million  and Cents Zero</t>
  </si>
  <si>
    <t>ABL/LE/HO/15/01168</t>
  </si>
  <si>
    <t>Mr. L.S.Rodrigo</t>
  </si>
  <si>
    <t>712030356V</t>
  </si>
  <si>
    <t>No. 509/70, Kandy Road, Kelaniya.</t>
  </si>
  <si>
    <t xml:space="preserve">Mr. N.W.A.R.Asanga </t>
  </si>
  <si>
    <t>740131010V</t>
  </si>
  <si>
    <t>Mr. E.G.Chandrasekara</t>
  </si>
  <si>
    <t>No. 76/1, Doranegama, Medawala, Kandy.</t>
  </si>
  <si>
    <t>TATA LTP709</t>
  </si>
  <si>
    <t>CP LH - 8391</t>
  </si>
  <si>
    <t>MAT386527A8R24386</t>
  </si>
  <si>
    <t>497TC93FZY833379</t>
  </si>
  <si>
    <t>AB/IJ/GL/15/0073</t>
  </si>
  <si>
    <t>Dr. M.F.M.Nasoor</t>
  </si>
  <si>
    <t>871194181V</t>
  </si>
  <si>
    <t>No. 12/10, Abdul Cafoor Mawatha, Colombo-03.</t>
  </si>
  <si>
    <t>Dr. F.N.Jaufer &amp; Mr. S.H.M.Jaufer</t>
  </si>
  <si>
    <t>898092240V &amp; 551221245V</t>
  </si>
  <si>
    <t>Seylan Bank Plc</t>
  </si>
  <si>
    <t>No. 96, Main Street, Colombo-11.</t>
  </si>
  <si>
    <t>HONDA DAA-GP1 FIT</t>
  </si>
  <si>
    <t>WP KY - 8541</t>
  </si>
  <si>
    <t>LDA-MF6-5091307</t>
  </si>
  <si>
    <t>GP1-1091274</t>
  </si>
  <si>
    <t>Two Million Two Hundred  Thousand  and Cents Zero</t>
  </si>
  <si>
    <t>AB/LEA/PUT/15/125</t>
  </si>
  <si>
    <t>Mr. A.N.M.K.Muhammadu &amp; Mrs. W.S.Saharjath</t>
  </si>
  <si>
    <t>523403001V &amp; 615382493V</t>
  </si>
  <si>
    <t>No. 17, 4th Cross Street, Puttalam.</t>
  </si>
  <si>
    <t>Mr. W.J.M.Inoon</t>
  </si>
  <si>
    <t>740801821V</t>
  </si>
  <si>
    <t>MA3EUA61S00761923</t>
  </si>
  <si>
    <t>F8DN5537076</t>
  </si>
  <si>
    <t>One Million Seventy One Thousand  and Cents Zero</t>
  </si>
  <si>
    <t>AB/IJ/KY/15/00118</t>
  </si>
  <si>
    <t>Mr. M.S.Nawshad &amp; Mr. K.G.O.M.Shakir</t>
  </si>
  <si>
    <t>612631670V &amp; 911593009V</t>
  </si>
  <si>
    <t>No. 98, Pahalathenna Kubura, Kandy.</t>
  </si>
  <si>
    <t>Mr. S.H.M.Faris</t>
  </si>
  <si>
    <t>870140797V</t>
  </si>
  <si>
    <t>No. 100/1,  Sri Jayawarenapura Mw, Rajagiriya.</t>
  </si>
  <si>
    <t>SUZUKI MARUTI SWIFT</t>
  </si>
  <si>
    <t>CP KT - 0598</t>
  </si>
  <si>
    <t>MA3ESKD1S00289762</t>
  </si>
  <si>
    <t>K12MN-1062152</t>
  </si>
  <si>
    <t>MW/2015/NOV/023</t>
  </si>
  <si>
    <t>Mr. S.S.J.A.Nasser</t>
  </si>
  <si>
    <t>No. 15/27, Wendaruwa Road, 1st  Lane, Theliyagonna, Kurunegala.</t>
  </si>
  <si>
    <t>Mr. A.M.M.F.Hussain</t>
  </si>
  <si>
    <t>Ms. Sun Trading Co.</t>
  </si>
  <si>
    <t>No. 325, Colombo Road, Kurunegala.</t>
  </si>
  <si>
    <t>MITSUBISHI DLA-GG2W OUTLANDER</t>
  </si>
  <si>
    <t>4811-S61-Y61-NA2814</t>
  </si>
  <si>
    <t>GG2W-0014513</t>
  </si>
  <si>
    <t>Seven Million  and Cents Zero</t>
  </si>
  <si>
    <t>ABL/LE/HO/15/01170</t>
  </si>
  <si>
    <t xml:space="preserve"> Mr. M.H.B.Hameed</t>
  </si>
  <si>
    <t>733580143X</t>
  </si>
  <si>
    <t>No. 33/1, De Fonseka Place,  Colombo-05.</t>
  </si>
  <si>
    <t>R J ARSHAD</t>
  </si>
  <si>
    <t>No. 32, Galbokka Road, Weligama</t>
  </si>
  <si>
    <t>TOYOTA UA-ACU30W</t>
  </si>
  <si>
    <t>SP KE 1314</t>
  </si>
  <si>
    <t>ACU30-0002084</t>
  </si>
  <si>
    <t>2AZ1068311</t>
  </si>
  <si>
    <t>AB/IJA/025/2015/072</t>
  </si>
  <si>
    <t>Mr. M.S.M.Uwayis</t>
  </si>
  <si>
    <t>661742607V</t>
  </si>
  <si>
    <t>No. 79/55, Yalipadunagama, Mahawalawatta, Ratnapura.</t>
  </si>
  <si>
    <t>Mr. K.S.R.Khan &amp; Mr. R.R.Kumar</t>
  </si>
  <si>
    <t>780952032V &amp; 693341566V</t>
  </si>
  <si>
    <t>P.Balamurali</t>
  </si>
  <si>
    <t>No. 101, Warakatota Road, Ratnapura.</t>
  </si>
  <si>
    <t>MITSUBISHI MONTERO</t>
  </si>
  <si>
    <t>JMYLYV98WGJ000286</t>
  </si>
  <si>
    <t>4M41UCAP0590</t>
  </si>
  <si>
    <t>ABL/LE/HO/15/1184</t>
  </si>
  <si>
    <t>Ms. Mousahi Lanka (pvt) ltd</t>
  </si>
  <si>
    <t>PV 15070</t>
  </si>
  <si>
    <t>No. 424, 4/2, Galle Road, Colombo-03.</t>
  </si>
  <si>
    <t>Mr. M.M.M.M.Safwath</t>
  </si>
  <si>
    <t>611130546V &amp; 718350999V</t>
  </si>
  <si>
    <t>Ms. Glam Traders</t>
  </si>
  <si>
    <t xml:space="preserve"> 2nd Cross Street, Marawila.</t>
  </si>
  <si>
    <t>MH44S-469645</t>
  </si>
  <si>
    <t>R06-WA04A-A704688</t>
  </si>
  <si>
    <t>Two Million Eight Hundred Seventy Five Thousand  and Cents Zero</t>
  </si>
  <si>
    <t>AB/IJ/DE/15/559</t>
  </si>
  <si>
    <t>Mr. H.L.M.Nasser</t>
  </si>
  <si>
    <t>723661617V</t>
  </si>
  <si>
    <t>No. 100/6, Welikadawatha Road, Rajagiriya.</t>
  </si>
  <si>
    <t>Mr. M.A.Q.Hassen</t>
  </si>
  <si>
    <t>751940505V</t>
  </si>
  <si>
    <t>Mr. M.F. Thaha</t>
  </si>
  <si>
    <t>No. 243/3, Attidiya, Dehiwala.</t>
  </si>
  <si>
    <t>WP CAH - 5577</t>
  </si>
  <si>
    <t>GM4-1004101</t>
  </si>
  <si>
    <t>LEB-H1-3394104</t>
  </si>
  <si>
    <t>Four Million Two Hundred  Thousand  and Cents Zero</t>
  </si>
  <si>
    <t>AB/IJ/PT/15/00641</t>
  </si>
  <si>
    <t>Mr. H.M.M.Hathim &amp; Mr. A.H.Mubarak</t>
  </si>
  <si>
    <t>941563708V &amp; 632820461V</t>
  </si>
  <si>
    <t xml:space="preserve">No. 143, Hikkaduwe, Sri Sumangala himi Mw, Colombo-10. </t>
  </si>
  <si>
    <t>Mr. M.A.A.Nilamdeen</t>
  </si>
  <si>
    <t>653010214V</t>
  </si>
  <si>
    <t>MA3ETDE1S00250052</t>
  </si>
  <si>
    <t>K10BN1893879</t>
  </si>
  <si>
    <t>Two Million Two Hundred Forty Five Thousand Five Hundred  and Cents Zero</t>
  </si>
  <si>
    <t>ABL/LE/HO/15/1186</t>
  </si>
  <si>
    <t>Ms. Zam Jewelcraft (pvt) ltd</t>
  </si>
  <si>
    <t>PV4949</t>
  </si>
  <si>
    <t>No. 471, Galle Road, Colombo-03.</t>
  </si>
  <si>
    <t>Mrs. M.R.F.Wardha &amp; Mr. M.R.Laffir</t>
  </si>
  <si>
    <t>767962118V &amp; 720742128V</t>
  </si>
  <si>
    <t>SJNFAAZE0U-6032816</t>
  </si>
  <si>
    <t>EM57-089234A</t>
  </si>
  <si>
    <t>Three Million Four Hundred Twenty  Thousand  and Cents Zero</t>
  </si>
  <si>
    <t>AB/KAL/BBU/IJ/21</t>
  </si>
  <si>
    <t>Mr. P.M.M.Jaufer</t>
  </si>
  <si>
    <t>742020843V</t>
  </si>
  <si>
    <t>No. 65, Al Mannar Rd, Maruthamunai-02.</t>
  </si>
  <si>
    <t>Mr. M.S.R.Farees</t>
  </si>
  <si>
    <t>No. 212/C, Thaika Road, Kalmunaikudy-08.</t>
  </si>
  <si>
    <t>SUZUKI DAA-MH44S</t>
  </si>
  <si>
    <t>R06A-WA04A-A721859</t>
  </si>
  <si>
    <t>MH44S-471398</t>
  </si>
  <si>
    <t>ABL/LE/HO/15/01190</t>
  </si>
  <si>
    <t>Mr. M.F.M.Kamil</t>
  </si>
  <si>
    <t>811993158V</t>
  </si>
  <si>
    <t>No. B/21/1, Mosque Road, Hapugasthalawa.</t>
  </si>
  <si>
    <t>SUZUKI  ALTO</t>
  </si>
  <si>
    <t>MA3EUA61S00767335</t>
  </si>
  <si>
    <t>F8DN5541879</t>
  </si>
  <si>
    <t>ABL/LE/HO/15/01187</t>
  </si>
  <si>
    <t>Mr. M.A.L.A.Majeed</t>
  </si>
  <si>
    <t>582702349V</t>
  </si>
  <si>
    <t>No. 80, Ak-Siraj Road, Town Division, Akkaraipattu.</t>
  </si>
  <si>
    <t>Mrs. M.B.Riza &amp; Mr. M.A.Ashker</t>
  </si>
  <si>
    <t>888074023V &amp; 792793010V</t>
  </si>
  <si>
    <t>MA3EUA61S00778939</t>
  </si>
  <si>
    <t>F8DN5552865</t>
  </si>
  <si>
    <t>AB/IJA/025/02015/69</t>
  </si>
  <si>
    <t>Mr. A.C.H.Ali</t>
  </si>
  <si>
    <t>No. 269, Delgahawaththa Athulugama, Bandaragam.</t>
  </si>
  <si>
    <t>Mr. M.R.M.Sarook  &amp; Mr. M.S.M.Shiraz</t>
  </si>
  <si>
    <t>733570148V &amp; 903390140V</t>
  </si>
  <si>
    <t>Ms. Apollo Enterprises</t>
  </si>
  <si>
    <t>DA64V-832208</t>
  </si>
  <si>
    <t>K6A-9300838</t>
  </si>
  <si>
    <t>AB/LE/HO/15/01185</t>
  </si>
  <si>
    <t>Mr. M.M.Zumry</t>
  </si>
  <si>
    <t>871481075V</t>
  </si>
  <si>
    <t>No. 16, Jahana Lane, Nagamulla, Kolonnawa.</t>
  </si>
  <si>
    <t>Mr. M.N.M.Rasvi &amp; Mr. N.M.S.S.D.Jayathilake</t>
  </si>
  <si>
    <t>891972270V &amp; 89221219V</t>
  </si>
  <si>
    <t>MA3ETDE1S00253146</t>
  </si>
  <si>
    <t>K10BN1896839</t>
  </si>
  <si>
    <t>Two Million Two Hundred Forty  Thousand  and Cents Zero</t>
  </si>
  <si>
    <t>ABL/LE/HO/15/01188</t>
  </si>
  <si>
    <t>Mr. S.M.Jiffry</t>
  </si>
  <si>
    <t>692101383V</t>
  </si>
  <si>
    <t>No. 35/29A, Haji Fathima Garden, Makola.</t>
  </si>
  <si>
    <t xml:space="preserve">Mr. M.R.M.Rifkhan </t>
  </si>
  <si>
    <t>MA3ETDE1S00226837</t>
  </si>
  <si>
    <t>K10BN1873074</t>
  </si>
  <si>
    <t>AB/LE/HO/15/01189</t>
  </si>
  <si>
    <t>Mr. M.A.Ameer</t>
  </si>
  <si>
    <t>882673103V</t>
  </si>
  <si>
    <t>No. 389/A4, Zaras Garden, Wellampitiya.</t>
  </si>
  <si>
    <t>Mr. M.H.M.Naseer</t>
  </si>
  <si>
    <t>642881949V</t>
  </si>
  <si>
    <t>Ms. M.M.Motors (pvt) ltd</t>
  </si>
  <si>
    <t>No. 21, Brodie Street, Matale.</t>
  </si>
  <si>
    <t>DA64V-480201</t>
  </si>
  <si>
    <t>K6A-8645230</t>
  </si>
  <si>
    <t>AB/IJ/KY/15/0120</t>
  </si>
  <si>
    <t>Mr. M.R.Mustaque</t>
  </si>
  <si>
    <t>752850208V</t>
  </si>
  <si>
    <t>No. 9C, Koswatta, Udathalawinna, Madige, Katugastota.</t>
  </si>
  <si>
    <t>Mr. M.N.Shafar &amp; Mr. M.R.Mustaq</t>
  </si>
  <si>
    <t>873103108V &amp; 783001055V</t>
  </si>
  <si>
    <t>Ms. Peoples Leasing &amp; Finance PLC</t>
  </si>
  <si>
    <t>No. 67, Sri Chittampalam, A Gardiner Mawatha, Colombo-02.</t>
  </si>
  <si>
    <t xml:space="preserve">SUZUKI MARUTI </t>
  </si>
  <si>
    <t>WP KV - 8074</t>
  </si>
  <si>
    <t>MA3EADE1S00370110</t>
  </si>
  <si>
    <t>K10BN4413033</t>
  </si>
  <si>
    <t>AB/LE/PUT/15/126</t>
  </si>
  <si>
    <t>Mr. M.F.M.Pasly</t>
  </si>
  <si>
    <t>No. 315, Hansagiriya, Kaleliya.</t>
  </si>
  <si>
    <t>Mr. M.F.M.Woleed</t>
  </si>
  <si>
    <t>Ms. RPN Car Sale</t>
  </si>
  <si>
    <t>CP CAB - 2089</t>
  </si>
  <si>
    <t>AB/IJ/GL/15/0074</t>
  </si>
  <si>
    <t>Mr. M.M.R.Mohamed</t>
  </si>
  <si>
    <t>790545206V</t>
  </si>
  <si>
    <t>No. 531/C, Heil Road, Haliwella, Galle.</t>
  </si>
  <si>
    <t>Mr. M.A.M.Fassy</t>
  </si>
  <si>
    <t>770650780V</t>
  </si>
  <si>
    <t>MA3EUA61S00770131</t>
  </si>
  <si>
    <t>F8DN5544206</t>
  </si>
  <si>
    <t>AB/IJ/DE/15/562</t>
  </si>
  <si>
    <t>Ms. Interasia Trading Company</t>
  </si>
  <si>
    <t>W202352</t>
  </si>
  <si>
    <t>No. 10A, Sunandarama Road, Kalubowila, Dehiwela.</t>
  </si>
  <si>
    <t>860191407V</t>
  </si>
  <si>
    <t>Mr. M.S.A.Basri</t>
  </si>
  <si>
    <t>No. 02, Melladumpotha Road, Matale.</t>
  </si>
  <si>
    <t>NHP10-2345727</t>
  </si>
  <si>
    <t>1NZ-1LM-7188576</t>
  </si>
  <si>
    <t>Three Million Eight Hundred  Thousand  and Cents Zero</t>
  </si>
  <si>
    <t>AKU/L/E2015/0107</t>
  </si>
  <si>
    <t>Mr. M.N.F.Mohamed</t>
  </si>
  <si>
    <t>780660880V</t>
  </si>
  <si>
    <t>No. 402/1/A, Dunuwila Road, Warahagashinna, Akurana.</t>
  </si>
  <si>
    <t>Mr. M.R.Koya</t>
  </si>
  <si>
    <t>632871325V</t>
  </si>
  <si>
    <t>Mr. M.M.M.Aroos</t>
  </si>
  <si>
    <t>No. 91/2 E, Kurugoda, Akurana.</t>
  </si>
  <si>
    <t>MH44S-129110</t>
  </si>
  <si>
    <t>R06A-WA04A-A730708</t>
  </si>
  <si>
    <t>Eight Hundred  Thousand  and Cents Zero</t>
  </si>
  <si>
    <t>AB/IJ/MAIN/15/0087</t>
  </si>
  <si>
    <t>Ms. Nagoor Oitchai Transporters (pvt) Ltd</t>
  </si>
  <si>
    <t>PV14842</t>
  </si>
  <si>
    <t>No. 269, Meeraniya Street, Colombo-12</t>
  </si>
  <si>
    <t>Mr. M.M.M.Mazeer &amp; Mr. M.M.M.Mafaz</t>
  </si>
  <si>
    <t>670140601V &amp; 933610780V</t>
  </si>
  <si>
    <t>Ms. Lanka Ashok Leyland PLC</t>
  </si>
  <si>
    <t>LEYLAND LORRY</t>
  </si>
  <si>
    <t>LEYLAND</t>
  </si>
  <si>
    <t>MB1DTJYCXFRWM4342</t>
  </si>
  <si>
    <t>FWHZ419334</t>
  </si>
  <si>
    <t>Four Million Three Hundred  Thousand  and Cents Zero</t>
  </si>
  <si>
    <t>AB/IJ/GM/15/160</t>
  </si>
  <si>
    <t>Mr. M.T.M.Azeem</t>
  </si>
  <si>
    <t>893473416V</t>
  </si>
  <si>
    <t>Mr. A.G.M.Thowfeek</t>
  </si>
  <si>
    <t>512843301V</t>
  </si>
  <si>
    <t>Mr. K.P.C.De Silva</t>
  </si>
  <si>
    <t>No. 94/1, Kadawala, Doonagaha.</t>
  </si>
  <si>
    <t>ISUZU NQR71P</t>
  </si>
  <si>
    <t>NW LB - 4759</t>
  </si>
  <si>
    <t>JAAN1R71P67100605</t>
  </si>
  <si>
    <t>4HG1-357658</t>
  </si>
  <si>
    <t>ABL/LE/HO/15/01193</t>
  </si>
  <si>
    <t>Mrs. R.Mallawa</t>
  </si>
  <si>
    <t>695353855V</t>
  </si>
  <si>
    <t xml:space="preserve">No. G6,  Gardenenia Zone 4, Oruwela, Milunnium City Athurugiriya    </t>
  </si>
  <si>
    <t>Mr. M.A.Saheed</t>
  </si>
  <si>
    <t>792811353X</t>
  </si>
  <si>
    <t>Ms. MICRO CARS LTD</t>
  </si>
  <si>
    <t>No. 24/1, Dudley Senanayake Mawatha, Colombo 8.</t>
  </si>
  <si>
    <t>SSANGYONG  TIVOLI  DLX Hi - SPEC</t>
  </si>
  <si>
    <t xml:space="preserve">SSANGYONG </t>
  </si>
  <si>
    <t>KPT30B1VSFP036070</t>
  </si>
  <si>
    <t>AB/IJ/DE/15/561</t>
  </si>
  <si>
    <t>Mr. M.S.Naheem &amp; Mr. N.M.M.Naheem</t>
  </si>
  <si>
    <t>922422443V &amp; 642541005V</t>
  </si>
  <si>
    <t>No. 36 A, Nawala Road, Nugegoda.</t>
  </si>
  <si>
    <t>Mrs. F.Z.Hameed</t>
  </si>
  <si>
    <t>686040887V</t>
  </si>
  <si>
    <t>AZE0-051466</t>
  </si>
  <si>
    <t>EM57-003224A</t>
  </si>
  <si>
    <t>ABL/IJ/PT/15/642</t>
  </si>
  <si>
    <t>Mr. M.F.M.S.Nawaz</t>
  </si>
  <si>
    <t>773230951V</t>
  </si>
  <si>
    <t>No. 298/4A, Senevirathna Mw, Enderamulla, Wattala.</t>
  </si>
  <si>
    <t>Ms. Kenato Trading Lanka</t>
  </si>
  <si>
    <t>No. 284/9, Ihalabiyanwila, Kadawatha.</t>
  </si>
  <si>
    <t xml:space="preserve">SUZUKI EVERY </t>
  </si>
  <si>
    <t>DA64V-933607</t>
  </si>
  <si>
    <t>K6A-9390871</t>
  </si>
  <si>
    <t>ABL/LE/HO/15/01183</t>
  </si>
  <si>
    <t xml:space="preserve">Mr. M.A.C.M.Zacky  &amp;  Mrs. M.H.F.Hareesa </t>
  </si>
  <si>
    <t>793170475V &amp; 885151981V</t>
  </si>
  <si>
    <t xml:space="preserve">No. 52, Mosque Road, Gorakana, Keselwatta, Panadura. </t>
  </si>
  <si>
    <t xml:space="preserve">Mrs. A.Ramachandran </t>
  </si>
  <si>
    <t>678621072V</t>
  </si>
  <si>
    <t>MA3ETDE1S00253575</t>
  </si>
  <si>
    <t>K10BN1897313</t>
  </si>
  <si>
    <t>AB/IJ/GM/15/159</t>
  </si>
  <si>
    <t>Mr. B.M.Yasawardana &amp; Mrs. B.R.S.K.Peramuna</t>
  </si>
  <si>
    <t>541732284V &amp; 597765304V</t>
  </si>
  <si>
    <t>Thismargawatta, Kehelpannala, Hemmathagama.</t>
  </si>
  <si>
    <t>Mr. A.G.A.Ramly</t>
  </si>
  <si>
    <t>MA3EUA61S00748851</t>
  </si>
  <si>
    <t>F8DN5522674</t>
  </si>
  <si>
    <t>Five Hundred Thirty  Thousand  and Cents Zero</t>
  </si>
  <si>
    <t>ABL/LE/HO/15/001196</t>
  </si>
  <si>
    <t>Mr. M.S.A.Mohamed &amp; Mrs. M.S.S.Nazli</t>
  </si>
  <si>
    <t>720210347V &amp; 707921943V</t>
  </si>
  <si>
    <t>No. 20, Mosque Road, Modara, Moratuwa.</t>
  </si>
  <si>
    <t>MA3EZDE1S00206554</t>
  </si>
  <si>
    <t>K10BN7625872</t>
  </si>
  <si>
    <t>AB/KAL/IJ/2015/37</t>
  </si>
  <si>
    <t>Mr. M.M.A.Hakeem</t>
  </si>
  <si>
    <t>No. 287, Main Street, Kalmunai-10.</t>
  </si>
  <si>
    <t>Mr. M.I.R.Beevi</t>
  </si>
  <si>
    <t>MA3EUA61S00746118</t>
  </si>
  <si>
    <t>F8DN5520713</t>
  </si>
  <si>
    <t>AKU/LE/2015/108</t>
  </si>
  <si>
    <t>Mr. K.F.M.Hamza</t>
  </si>
  <si>
    <t>656723076V</t>
  </si>
  <si>
    <t>No. 412, 9th Mile Post, Matale Road, Alawathugoda.</t>
  </si>
  <si>
    <t>Mr. G.G.I.M.Azeem</t>
  </si>
  <si>
    <t>680983178V</t>
  </si>
  <si>
    <t>MA3EUA61S00756928</t>
  </si>
  <si>
    <t>F8DN5531560</t>
  </si>
  <si>
    <t>One Million Two Hundred  Thousand  and Cents Zero</t>
  </si>
  <si>
    <t>ABL/LE/HO/15/01200</t>
  </si>
  <si>
    <t>Mr. A.I.Ismail</t>
  </si>
  <si>
    <t>612150079V</t>
  </si>
  <si>
    <t>No.138/1, Issipathana Mawatha, Colombo-05</t>
  </si>
  <si>
    <t xml:space="preserve">No. 1035, Pannipitiya Road, Battaramulla, Sri Lanka </t>
  </si>
  <si>
    <t>HYUNDAI SANTA FE</t>
  </si>
  <si>
    <t>KMHSU81XSFU520701</t>
  </si>
  <si>
    <t>D4HBFU231237</t>
  </si>
  <si>
    <t>Eight Million  and Cents Zero</t>
  </si>
  <si>
    <t>ABL/LE/HO/15/01195</t>
  </si>
  <si>
    <t>Ms. Laksiri Seva (Private) Limited</t>
  </si>
  <si>
    <t>PV 5323</t>
  </si>
  <si>
    <t>Mr. M.H.M.Farhan &amp; Mr. M.S.M.Mubarak</t>
  </si>
  <si>
    <t>731220980V &amp; 602181634V</t>
  </si>
  <si>
    <t>Mr. A.M.C.R.B.Adhikari</t>
  </si>
  <si>
    <t>No. 02, Lake Drive, Colombo 03.</t>
  </si>
  <si>
    <t>NISSAN - DBA SC11 TIIDA LATIO</t>
  </si>
  <si>
    <t xml:space="preserve">NISSAN </t>
  </si>
  <si>
    <t>WP KS - 9252</t>
  </si>
  <si>
    <t>SC11-252677</t>
  </si>
  <si>
    <t>HR15-333966B</t>
  </si>
  <si>
    <t>One Million Eight Hundred  Thousand  and Cents Zero</t>
  </si>
  <si>
    <t>AB/IJ/KT/15/0069</t>
  </si>
  <si>
    <t>Mr. A.M.M.Sihan</t>
  </si>
  <si>
    <t>863362008V</t>
  </si>
  <si>
    <t>No. 410, Kudaikaran Lane, Grand Jumma Mosque Road, New Kattankudy-south.</t>
  </si>
  <si>
    <t>Mr. A.M.M.Ameen</t>
  </si>
  <si>
    <t>823071094V</t>
  </si>
  <si>
    <t>Ms. David Pieris Motor Company (Lanka) Limited</t>
  </si>
  <si>
    <t>MD2A25BZ6FWF32847</t>
  </si>
  <si>
    <t>AZZWFF87009</t>
  </si>
  <si>
    <t>Two Hundred Forty  Thousand  and Cents Zero</t>
  </si>
  <si>
    <t>AB/IJ/KY/15/00125</t>
  </si>
  <si>
    <t>Mr. H.A.Nisthar</t>
  </si>
  <si>
    <t>792262490V</t>
  </si>
  <si>
    <t>No. 7/A, Devi Road, Watapuluwa, Kandy.</t>
  </si>
  <si>
    <t>Mr. S.Hishamjhan</t>
  </si>
  <si>
    <t>72314117V</t>
  </si>
  <si>
    <t>Ms. Royal Lanka Traders</t>
  </si>
  <si>
    <t>No. 448, Katugastota Road, Kandy.</t>
  </si>
  <si>
    <t>DA64V-480001</t>
  </si>
  <si>
    <t>K6A-8643879</t>
  </si>
  <si>
    <t>ABL/LE/HO/15/01198</t>
  </si>
  <si>
    <t xml:space="preserve">Mr. A.A.Kaleel </t>
  </si>
  <si>
    <t>750170250V</t>
  </si>
  <si>
    <t>No.79, 5th Lane, Colombo 03.</t>
  </si>
  <si>
    <t>Mr. A.Kaleel</t>
  </si>
  <si>
    <t>722640160V</t>
  </si>
  <si>
    <t>Ms. Kia Motors Lanka Limited</t>
  </si>
  <si>
    <t xml:space="preserve">KIA </t>
  </si>
  <si>
    <t>KNAPH81BSG5131905</t>
  </si>
  <si>
    <t>D4HBFH240193</t>
  </si>
  <si>
    <t>Nine Million Three Hundred Fifty  Thousand  and Cents Zero</t>
  </si>
  <si>
    <t>AB/LEA/PUT/15/128</t>
  </si>
  <si>
    <t>Mr. A.J.M.Riyas &amp; Mrs. N.M.Hamila</t>
  </si>
  <si>
    <t>811313530V &amp; 816561515V</t>
  </si>
  <si>
    <t>No. 205, Main Street, Kottantivu.</t>
  </si>
  <si>
    <t>Mr. N.M.M.Rafik</t>
  </si>
  <si>
    <t>782081276V</t>
  </si>
  <si>
    <t>MA3EUA61S00737760</t>
  </si>
  <si>
    <t>F8DN5511481</t>
  </si>
  <si>
    <t>One Million Two Hundred Fifty  Thousand  and Cents Zero</t>
  </si>
  <si>
    <t>Mr. M.A.F.Ameer</t>
  </si>
  <si>
    <t>683421405V</t>
  </si>
  <si>
    <t>No. 237/2, Main Street, Colombo-11.</t>
  </si>
  <si>
    <t>Mr. M.A.M.Firouzdeen</t>
  </si>
  <si>
    <t>700660753V</t>
  </si>
  <si>
    <t>Ms. Stafford Motors Co.(pvt) ltd</t>
  </si>
  <si>
    <t>ME4JF396KF8026431</t>
  </si>
  <si>
    <t>JF39E81033821</t>
  </si>
  <si>
    <t>One Hundred Thirty Six Thousand Five Hundred  and Cents Zero</t>
  </si>
  <si>
    <t>AB/IJ/PT/15/00644</t>
  </si>
  <si>
    <t>ME4JF396KF8026792</t>
  </si>
  <si>
    <t>JF39E81034421</t>
  </si>
  <si>
    <t>AB/IJ/KW/15/051/52</t>
  </si>
  <si>
    <t>Mr. M.A.C.M.Mueez</t>
  </si>
  <si>
    <t>Euro Rice Mill, No. 17 1/2, C.P.Pura, Minneriya.</t>
  </si>
  <si>
    <t>TATA LPT1615TC/48 SL CAB &amp; CHASSIS WITH P/S</t>
  </si>
  <si>
    <t>MAT395022F2R11075</t>
  </si>
  <si>
    <t>51G63451586</t>
  </si>
  <si>
    <t>Three Million Five Hundred Seventy  Thousand  and Cents Zero</t>
  </si>
  <si>
    <t>AB/IJ/KW/15/051/51</t>
  </si>
  <si>
    <t>MAT395022F2R11103</t>
  </si>
  <si>
    <t>51G63451580</t>
  </si>
  <si>
    <t>AB/IJ/MAIN/15/00091</t>
  </si>
  <si>
    <t>Mr. N.F.Refai &amp; Mr. A.R.M.Refai</t>
  </si>
  <si>
    <t>647671837V &amp; 593233987V</t>
  </si>
  <si>
    <t>No. 97/2, Galle Road, Dehiwela.</t>
  </si>
  <si>
    <t>Mr. M.A.M.Azroon</t>
  </si>
  <si>
    <t>MA3EUA61S00768343</t>
  </si>
  <si>
    <t>F8DN5542326</t>
  </si>
  <si>
    <t>AB/IJ/PT/15/00646</t>
  </si>
  <si>
    <t>Mr. M.Z.M.Faiz</t>
  </si>
  <si>
    <t>712021527V</t>
  </si>
  <si>
    <t>No. 435 1/2, Fountain Plaza, Maradana, Colombo-10.</t>
  </si>
  <si>
    <t>Ms. Sonnac Lanka Enterprises</t>
  </si>
  <si>
    <t>MH44S-463388</t>
  </si>
  <si>
    <t>R06A-WA04A-A660138</t>
  </si>
  <si>
    <t>AB/IJ/DE/15/570</t>
  </si>
  <si>
    <t>Mr. A.A.Nizamdeen</t>
  </si>
  <si>
    <t>632751052V</t>
  </si>
  <si>
    <t>No. 292/3, Peiris Place, Enderamulla, Wattala.</t>
  </si>
  <si>
    <t>Mr. L.K.Hewawasam &amp; Mr. T.F.T.Sham</t>
  </si>
  <si>
    <t>711160574V &amp; 772290381V</t>
  </si>
  <si>
    <t>Ms. Tristar Trading Company</t>
  </si>
  <si>
    <t>GP5-3204150</t>
  </si>
  <si>
    <t>LEB-H1-4405160</t>
  </si>
  <si>
    <t>AB/MAIN/15/90</t>
  </si>
  <si>
    <t>Mr. M.T.M.Sajees</t>
  </si>
  <si>
    <t>810030097V</t>
  </si>
  <si>
    <t>No. 11, Mosque Lane, Nawala Road, Rajagiriya.</t>
  </si>
  <si>
    <t>Mr. A.P.C.Gunasekara.</t>
  </si>
  <si>
    <t>661920840V</t>
  </si>
  <si>
    <t>MA3EUA61S00776639</t>
  </si>
  <si>
    <t>F8DN5551388</t>
  </si>
  <si>
    <t>One Million Eighty  Thousand  and Cents Zero</t>
  </si>
  <si>
    <t>ABL/LE/HO/15/01205</t>
  </si>
  <si>
    <t>Mr. T.M.Rishard</t>
  </si>
  <si>
    <t>801890067V</t>
  </si>
  <si>
    <t>No. 88 3/1, Lauries Road, Colombo-04.</t>
  </si>
  <si>
    <t>Mr. T.M.Rizvi</t>
  </si>
  <si>
    <t>711170634V</t>
  </si>
  <si>
    <t>Ms. Mega holdings (pvt) ltd</t>
  </si>
  <si>
    <t>TOYOTA DAA-ZVW30</t>
  </si>
  <si>
    <t>ZVW30-1531258</t>
  </si>
  <si>
    <t>2ZR-3JM-5388134</t>
  </si>
  <si>
    <t>AB/IJ/KW/15/0053</t>
  </si>
  <si>
    <t>Mr. U.Junaideen</t>
  </si>
  <si>
    <t>691621316V</t>
  </si>
  <si>
    <t>Bop-649, No. 80, Jayapura, Sungawila, Polonnaruwa.</t>
  </si>
  <si>
    <t>Mr. U.M.Firthows</t>
  </si>
  <si>
    <t xml:space="preserve">TATA TRUCK </t>
  </si>
  <si>
    <t>MAT445405FZR33548</t>
  </si>
  <si>
    <t>0.8LTDICRAIL07HUYS73169</t>
  </si>
  <si>
    <t>Three Hundred Eighty Five Thousand  and Cents Zero</t>
  </si>
  <si>
    <t>ABL/ST/LE/15/046</t>
  </si>
  <si>
    <t>Mr. M.N.M.Shafeer</t>
  </si>
  <si>
    <t>871791210V</t>
  </si>
  <si>
    <t>No. 20/3, Hassen Mawatha, Mawanella.</t>
  </si>
  <si>
    <t>P.O.Box 1909,75, Hyde Park Corner, Colombo-02.</t>
  </si>
  <si>
    <t>MD2A25BZ4FWG38293</t>
  </si>
  <si>
    <t>AZZWFG03728</t>
  </si>
  <si>
    <t>Three Hundred  Thousand  and Cents Zero</t>
  </si>
  <si>
    <t>ABL/KAL/BBU/IJ/021</t>
  </si>
  <si>
    <t>Mr. S.L.P.Lebbe</t>
  </si>
  <si>
    <t>702580528V</t>
  </si>
  <si>
    <t>No. 236/1, Gallalla, Polonnaruwa.</t>
  </si>
  <si>
    <t>MAT483148FYR13912</t>
  </si>
  <si>
    <t>475IDT24JUYS81501</t>
  </si>
  <si>
    <t>One Million Seven Hundred Fifty  Thousand  and Cents Zero</t>
  </si>
  <si>
    <t>ABL/KAL/BBU/IJ/022</t>
  </si>
  <si>
    <t>MAT483148FYR13945</t>
  </si>
  <si>
    <t>475IDT24JUYS82339</t>
  </si>
  <si>
    <t>KIN/IJA/2015/NOV/06</t>
  </si>
  <si>
    <t>Mr. A.M.Jawahir</t>
  </si>
  <si>
    <t>763381552V</t>
  </si>
  <si>
    <t>No. 37B, Jaya nagar, Mutur-04.</t>
  </si>
  <si>
    <t>Mr. A.L.M.Faisar &amp; Mr. M.J.M.Imthiyas</t>
  </si>
  <si>
    <t>751032676V &amp; 830072780V</t>
  </si>
  <si>
    <t>ME4JC652KF7102513</t>
  </si>
  <si>
    <t>JC65E70344001</t>
  </si>
  <si>
    <t>One Hundred Fifty Six Thousand Five Hundred  and Cents Zero</t>
  </si>
  <si>
    <t>AB/IJ/GL/15/0075</t>
  </si>
  <si>
    <t>Mr.  M.A.M.Fasly</t>
  </si>
  <si>
    <t>752521891V</t>
  </si>
  <si>
    <t>No. 208/5, Main Street, Dharga Town.</t>
  </si>
  <si>
    <t>Mr. M.F.M.Fayas</t>
  </si>
  <si>
    <t>No. 217, Galle Road, Welihara, Balapitiya.</t>
  </si>
  <si>
    <t>KDH200-0016760</t>
  </si>
  <si>
    <t>2KD-1269258</t>
  </si>
  <si>
    <t>One Million Eight Hundred Fifty  Thousand  and Cents Zero</t>
  </si>
  <si>
    <t>AB/IJ/DE/15/569</t>
  </si>
  <si>
    <t>Mr. S.I.U.S.M.M.Udayar</t>
  </si>
  <si>
    <t>No. 24/15, Pallidora Road, Dehiwela.</t>
  </si>
  <si>
    <t>Mr. A.S.M.Ramzan</t>
  </si>
  <si>
    <t>721932362V</t>
  </si>
  <si>
    <t>AUTOREC ENTERPRISES (PVT) LTD</t>
  </si>
  <si>
    <t>No. 302/1,Mullegama, Ambatenna.</t>
  </si>
  <si>
    <t>MH44S-465333</t>
  </si>
  <si>
    <t>R06A-WA04A-A672813</t>
  </si>
  <si>
    <t>AB/IJ/KW/15/0054</t>
  </si>
  <si>
    <t>Mr. M.A.M.Roshan</t>
  </si>
  <si>
    <t>812942646V</t>
  </si>
  <si>
    <t>No. 12, Muslim Colony, Kaduruwela.</t>
  </si>
  <si>
    <t>Mr. S.H.M.Ansar &amp; Mr. S.A.A.Samad</t>
  </si>
  <si>
    <t>521645695V &amp; 561902631V</t>
  </si>
  <si>
    <t>GP1-1111737</t>
  </si>
  <si>
    <t>LDA-MF6-5110834</t>
  </si>
  <si>
    <t>Three Million Two Hundred  Thousand  and Cents Zero</t>
  </si>
  <si>
    <t>ABL/LE/HO/15/01206</t>
  </si>
  <si>
    <t>Ms. Timex Garments Pvt Ltd</t>
  </si>
  <si>
    <t>No. 455/1, Buddhaloka Mawatha, Colombo-08.</t>
  </si>
  <si>
    <t xml:space="preserve">NISSAN URVAN </t>
  </si>
  <si>
    <t>JN1VC4E26Z0001800</t>
  </si>
  <si>
    <t>YD25371201A</t>
  </si>
  <si>
    <t>Six Million Six Hundred Ninety  Thousand  and Cents Zero</t>
  </si>
  <si>
    <t>AB/IJ/KT/15/0070</t>
  </si>
  <si>
    <t>Mr. M.M.M.Mansoor &amp; Mr. M.M.M.Subhan</t>
  </si>
  <si>
    <t>542073853V &amp; 891921250V</t>
  </si>
  <si>
    <t>No. 49,Q-16, Mihindu Mawatha, Dehiwela.</t>
  </si>
  <si>
    <t>Mr. M.K.Z.M.Badoordeen</t>
  </si>
  <si>
    <t>No. 32B, Ruban Pieris Mw, Kalubowila, Dehiwela.</t>
  </si>
  <si>
    <t xml:space="preserve">MITSUBISHI OUTLANDER </t>
  </si>
  <si>
    <t>WP CAJ - 8278</t>
  </si>
  <si>
    <t>GG2W-0005354</t>
  </si>
  <si>
    <t>4B11-S61-Y61-MA2108</t>
  </si>
  <si>
    <t>AB/IJ/OD/15/0044</t>
  </si>
  <si>
    <t>Mr. M.I.Ashraff</t>
  </si>
  <si>
    <t>741042827V</t>
  </si>
  <si>
    <t>Alim Road, Meeravodai-04.</t>
  </si>
  <si>
    <t xml:space="preserve">Mr. A.L.M.Ismail </t>
  </si>
  <si>
    <t>672110955V</t>
  </si>
  <si>
    <t>MAT483148FYR12982</t>
  </si>
  <si>
    <t>475IDT24JUYS77150</t>
  </si>
  <si>
    <t>ABL/LE/HO/15/01203</t>
  </si>
  <si>
    <t>M.Z.Kanaka</t>
  </si>
  <si>
    <t>821981182V</t>
  </si>
  <si>
    <t>No.14/1A, Kurunduwatte Rd, Mahabage, Welisara.</t>
  </si>
  <si>
    <t>M.S.M.Fariz</t>
  </si>
  <si>
    <t>830312331V</t>
  </si>
  <si>
    <t>Mr. M.A.De Soyza</t>
  </si>
  <si>
    <t>No.14/4, Gemunu Mawatha, Rajagiriya.</t>
  </si>
  <si>
    <t>MAZDA AXELA</t>
  </si>
  <si>
    <t>WP KM-4684</t>
  </si>
  <si>
    <t>BK5P-321512</t>
  </si>
  <si>
    <t>ZY-429524</t>
  </si>
  <si>
    <t>Two Million Two Hundred Ninety Five Thousand  and Cents Zero</t>
  </si>
  <si>
    <t>Mr. M.N.Wahid</t>
  </si>
  <si>
    <t>Ms. Lanka Orix Finance PLC</t>
  </si>
  <si>
    <t>SUBARU LE-TV1</t>
  </si>
  <si>
    <t>WP PF - 2607</t>
  </si>
  <si>
    <t>Eight Hundred Ninety Two Thousand  and Cents Zero</t>
  </si>
  <si>
    <t>AB/IJ/KY/15/0127</t>
  </si>
  <si>
    <t>Dr. F.B.Junaid</t>
  </si>
  <si>
    <t>836071840V</t>
  </si>
  <si>
    <t>No. 553/4, Inigala Road, Katugastota.</t>
  </si>
  <si>
    <t>Ms. Rich Home Trading (pvt) ltd</t>
  </si>
  <si>
    <t>No. 189/5, Chillaw Road, Katuneriya.</t>
  </si>
  <si>
    <t>NHP10-2317231</t>
  </si>
  <si>
    <t>1NZ-1LM-7043502</t>
  </si>
  <si>
    <t>AB/IJ/PT/15/0647</t>
  </si>
  <si>
    <t>Mr. M.S.A.Haafil</t>
  </si>
  <si>
    <t>913430557V</t>
  </si>
  <si>
    <t>No. 47, Reservior Road, Dematagoda, Colombo-09.</t>
  </si>
  <si>
    <t>Mr. M.M.Aleem</t>
  </si>
  <si>
    <t>673602932V</t>
  </si>
  <si>
    <t>Mrs. M.T.U.Maliha</t>
  </si>
  <si>
    <t>No. 7, Charlement Road, Wellawatte, Colombo-06.</t>
  </si>
  <si>
    <t>HONDA DAA-GP5 GIT</t>
  </si>
  <si>
    <t>WP CAG-1137</t>
  </si>
  <si>
    <t>GP5-3208871</t>
  </si>
  <si>
    <t>LEB-H1-4410652</t>
  </si>
  <si>
    <t>ABL/LE/HO/15/01213</t>
  </si>
  <si>
    <t>Mr. M.F.M.Farik</t>
  </si>
  <si>
    <t>893503056V</t>
  </si>
  <si>
    <t>No. 15A, Perera Road, China Fort, Beruwala.</t>
  </si>
  <si>
    <t>Mr. M.H.M.Fowser</t>
  </si>
  <si>
    <t>No. 43/18, Shana Muna Mawatha, China Fort, Beruwala.</t>
  </si>
  <si>
    <t>TOYOTA PEIMIO</t>
  </si>
  <si>
    <t>WP KB - 9756</t>
  </si>
  <si>
    <t>NZT240-5001657</t>
  </si>
  <si>
    <t>1NZ-A706684</t>
  </si>
  <si>
    <t>AKU/LE/2015/111</t>
  </si>
  <si>
    <t>Mr. A.H.M.Rizmy</t>
  </si>
  <si>
    <t>892802050V</t>
  </si>
  <si>
    <t>No. 41/B1, Heerassagala Road, Kandy.</t>
  </si>
  <si>
    <t>Mr. H.A.Naushad</t>
  </si>
  <si>
    <t>872530177V</t>
  </si>
  <si>
    <t>Mr. R.J.Thissera</t>
  </si>
  <si>
    <t>No. 662, De Singhe Mawatha, Palawatta, Battaramulla.</t>
  </si>
  <si>
    <t>BMW X1D</t>
  </si>
  <si>
    <t>WP KP - 5657</t>
  </si>
  <si>
    <t>WBAVN32080VR31478</t>
  </si>
  <si>
    <t>One Million Nine Hundred Fifty  Thousand  and Cents Zero</t>
  </si>
  <si>
    <t>AB/IJ/DE/15/572</t>
  </si>
  <si>
    <t>Mr. M.N.F.Nawaz</t>
  </si>
  <si>
    <t>620900400V</t>
  </si>
  <si>
    <t>No. 42/21, Pallidora Road, Kawdana, Dehiwela.</t>
  </si>
  <si>
    <t>Ms. N.F.Safiyyah</t>
  </si>
  <si>
    <t>925251640V</t>
  </si>
  <si>
    <t>MA3EZDE1S00206131</t>
  </si>
  <si>
    <t>K10BN7625057</t>
  </si>
  <si>
    <t>One Million Eight Hundred Eighty Five Thousand  and Cents Zero</t>
  </si>
  <si>
    <t>ABL/LE/HO/15/01192</t>
  </si>
  <si>
    <t>Mr. F.M.Nazrullah</t>
  </si>
  <si>
    <t>832150037V</t>
  </si>
  <si>
    <t>No. 330/8, Dematagoda Road, Colombo-09.</t>
  </si>
  <si>
    <t>Mr. M.S.M.Shameek</t>
  </si>
  <si>
    <t>813270331V</t>
  </si>
  <si>
    <t>PM2B200S003113290</t>
  </si>
  <si>
    <t>H00B66R</t>
  </si>
  <si>
    <t>Two Million Three Hundred  Thousand  and Cents Zero</t>
  </si>
  <si>
    <t>AB/IJ/PT/15/0563</t>
  </si>
  <si>
    <t>Mr. A.S.R.Ahamed</t>
  </si>
  <si>
    <t>No. 7/3, Ocean Grand, Residencies, 23B, Vanderwet Place, Dehiwela.</t>
  </si>
  <si>
    <t>Mr. M.H.Mufly</t>
  </si>
  <si>
    <t>842552575V</t>
  </si>
  <si>
    <t>No. 215, Hihg Level Road, Kirulapone, Colombo-05.</t>
  </si>
  <si>
    <t>ZVW30-1700193</t>
  </si>
  <si>
    <t>2ZR-3JM-5822292</t>
  </si>
  <si>
    <t>AB/KAL/IJ/2015/39</t>
  </si>
  <si>
    <t>Mr. M.I.M.Sadaath</t>
  </si>
  <si>
    <t>711404422V</t>
  </si>
  <si>
    <t>No. 62/3J, 1/1, Heerassagala Road, Mulgampola, Kandy.</t>
  </si>
  <si>
    <t>Mr. M.I.M.Aasriff</t>
  </si>
  <si>
    <t>600492896V</t>
  </si>
  <si>
    <t>TATA INDICA - XETA GLX</t>
  </si>
  <si>
    <t>MAT600284FPH30328</t>
  </si>
  <si>
    <t>475SI72HUYP44707</t>
  </si>
  <si>
    <t>Six Hundred Ninety Nine Thousand  and Cents Zero</t>
  </si>
  <si>
    <t>AB/ST/LE/15/047</t>
  </si>
  <si>
    <t>Mr. U.L.Anver</t>
  </si>
  <si>
    <t>732140719V</t>
  </si>
  <si>
    <t>No. 9/2, V.H.Road, Natipiddimunai-01, Kalmunai.</t>
  </si>
  <si>
    <t>Mr. M.N.U.Lebbe</t>
  </si>
  <si>
    <t>No. 125/C, Cassim Road, Kalmunai-10.</t>
  </si>
  <si>
    <t>EP HI - 2681</t>
  </si>
  <si>
    <t>EE103-0086548</t>
  </si>
  <si>
    <t>5E-2037047</t>
  </si>
  <si>
    <t>CM/BDL/2015/NOV/002</t>
  </si>
  <si>
    <t>Mr. A.H.M.Ismath</t>
  </si>
  <si>
    <t>740703099V</t>
  </si>
  <si>
    <t>No. 186A, Keppettipola Road, Badulla.</t>
  </si>
  <si>
    <t>Arrow Motors (Pvt) ltd</t>
  </si>
  <si>
    <t>No. 526/2, Colombo Road, Kurana, Negambo.</t>
  </si>
  <si>
    <t>NISSAN X-TRAIL DAA-HT32 Jeep</t>
  </si>
  <si>
    <t>HT32-102398</t>
  </si>
  <si>
    <t>MR20-RM31-780018B</t>
  </si>
  <si>
    <t>AB/IJ/KY/15/0124</t>
  </si>
  <si>
    <t>MS. Nippon Plastics</t>
  </si>
  <si>
    <t>BR. 5/0054</t>
  </si>
  <si>
    <t>Mr. D.G.G.S.M.M.Nizaihar &amp; Mr. S.M.M.Nawas</t>
  </si>
  <si>
    <t>JAAN1R71KF7100231</t>
  </si>
  <si>
    <t>4HG1-437375</t>
  </si>
  <si>
    <t>Four Million Six Hundred Fifty  Thousand  and Cents Zero</t>
  </si>
  <si>
    <t>ABL/LE/HO/15/001144</t>
  </si>
  <si>
    <t>Mr. M.I.Thassim</t>
  </si>
  <si>
    <t>No. 425/15, Havelock Road, Colombo-06.</t>
  </si>
  <si>
    <t>Future Automobiles (pvt) ltd</t>
  </si>
  <si>
    <t>Five Million Three Hundred  Thousand  and Cents Zero</t>
  </si>
  <si>
    <t>ABL/LE/HO/15/001194</t>
  </si>
  <si>
    <t>Ms. Standard Holdings (pvt) ltd</t>
  </si>
  <si>
    <t>PV-2463</t>
  </si>
  <si>
    <t>No. 251, Deans Road, Colombo-10.</t>
  </si>
  <si>
    <t>Mr. M.I.V.Mohamed &amp; Mrs. H.B.M.Iqbal</t>
  </si>
  <si>
    <t>602933180V &amp; 655433147V</t>
  </si>
  <si>
    <t>MA3ETDE1S00226530</t>
  </si>
  <si>
    <t>K10BN1872646</t>
  </si>
  <si>
    <t>ABL/LE/HO/15/001147</t>
  </si>
  <si>
    <t>Ms. Edinborough Products (pvt) ltd</t>
  </si>
  <si>
    <t>PV-6186</t>
  </si>
  <si>
    <t>Mr. R.P.M.Zalmy &amp; Mrs. S.H.S.Janna</t>
  </si>
  <si>
    <t>Four Million One Hundred Thirty Five Thousand Three Hundred Sixty  and Cents Zero</t>
  </si>
  <si>
    <t>ABL/AKP/LE/2015/058</t>
  </si>
  <si>
    <t>Mr. A M Kafeel &amp; Mrs. A L R Banu</t>
  </si>
  <si>
    <t>842010012V &amp; 866993084V</t>
  </si>
  <si>
    <t>No. 172, GTC North Road, Addalaichenai 03.</t>
  </si>
  <si>
    <t>Mr. M M M Rimzan</t>
  </si>
  <si>
    <t>722600835V</t>
  </si>
  <si>
    <t>MH44S-461414</t>
  </si>
  <si>
    <t>R06A-WA06A-A645516</t>
  </si>
  <si>
    <t>AB/LEA/PUT/15/129</t>
  </si>
  <si>
    <t>New Anver Hardware</t>
  </si>
  <si>
    <t>No. 20, Colombo Road, Thillayadi, Puttalam.</t>
  </si>
  <si>
    <t>Mr. M I M Ariff</t>
  </si>
  <si>
    <t>652072046V</t>
  </si>
  <si>
    <t>Mr. M U F Mohamed</t>
  </si>
  <si>
    <t>No. 30, Wilpola, Aranayake.</t>
  </si>
  <si>
    <t>WP KI-2468</t>
  </si>
  <si>
    <t>JHLRE28507C206205</t>
  </si>
  <si>
    <t>R20A11705046</t>
  </si>
  <si>
    <t>AB/IJ/KT/15/00071</t>
  </si>
  <si>
    <t>Mr. M I A Fareed</t>
  </si>
  <si>
    <t>653272200V</t>
  </si>
  <si>
    <t>No. 18A, Masoor Moulana Road, Maruthamunai 04.</t>
  </si>
  <si>
    <t>Mr. M S M Sathik</t>
  </si>
  <si>
    <t>801700209V</t>
  </si>
  <si>
    <t>Mr. M S H M Siddeek</t>
  </si>
  <si>
    <t>No. 356/1, Makbooliya Road, Maruthamunai.</t>
  </si>
  <si>
    <t>TOYOTA KC LH113 V HIACE</t>
  </si>
  <si>
    <t>EP HJ-4434</t>
  </si>
  <si>
    <t>LH113-0173269</t>
  </si>
  <si>
    <t>3L-4475332</t>
  </si>
  <si>
    <t>AB/LEA/PUT/15/130</t>
  </si>
  <si>
    <t>Mr. M I M Rishan &amp; Mrs. M J F Jahan</t>
  </si>
  <si>
    <t>682350300V &amp; 737190935V</t>
  </si>
  <si>
    <t>No. 81/F, Kahatowita, Veyangoda.</t>
  </si>
  <si>
    <t>MA3EUA61S00767388</t>
  </si>
  <si>
    <t>F8DN5542035</t>
  </si>
  <si>
    <t>AB/LEA/PUT/15/131</t>
  </si>
  <si>
    <t>Pudukudirippu, Battuluoya.</t>
  </si>
  <si>
    <t>830074554V</t>
  </si>
  <si>
    <t>Mrs. J J De Silva</t>
  </si>
  <si>
    <t>No. 347, Vidyala Road, Thimbirigaskatuwa.</t>
  </si>
  <si>
    <t>MITSUBISHI FE83PE6R</t>
  </si>
  <si>
    <t>WP LI-4873</t>
  </si>
  <si>
    <t>FE839EA20973</t>
  </si>
  <si>
    <t>4D34M91851</t>
  </si>
  <si>
    <t>ABL/LE/HO/15/01207</t>
  </si>
  <si>
    <t>Mr. P V D B Pathirana &amp; Mrs. A K P Susilawathi</t>
  </si>
  <si>
    <t>862290321V &amp; 595970156V</t>
  </si>
  <si>
    <t>No. 319/22, Attidiya, Dehiwala.</t>
  </si>
  <si>
    <t>Mrs. K D H Srinika</t>
  </si>
  <si>
    <t>895410470V</t>
  </si>
  <si>
    <t>ISUZU NLR55E 13 DIESEL</t>
  </si>
  <si>
    <t>JAANLR55EF7104410</t>
  </si>
  <si>
    <t>4JB1-2F1236</t>
  </si>
  <si>
    <t>AB/IJ/KT/15/00072</t>
  </si>
  <si>
    <t>Mr. M M Ameer &amp; Mrs. U S M Ameer</t>
  </si>
  <si>
    <t>561464308V &amp; 565022253X</t>
  </si>
  <si>
    <t>No. 25, Meeranagar, Nintavur 11.</t>
  </si>
  <si>
    <t>Mr. M T A Nizam</t>
  </si>
  <si>
    <t>611961014V</t>
  </si>
  <si>
    <t>Mr. A S Hussain</t>
  </si>
  <si>
    <t>No. 171, Uyanwatta, Dewanagala.</t>
  </si>
  <si>
    <t>SP KO-2628</t>
  </si>
  <si>
    <t>NZE1416046595</t>
  </si>
  <si>
    <t>1NZ-C699689</t>
  </si>
  <si>
    <t>ABL/LE/HO/15/01215</t>
  </si>
  <si>
    <t>No. 455/1, Buddhaloka Mawatha, Colombo 08.</t>
  </si>
  <si>
    <t>NISSAN URVAN HIGH ROOF</t>
  </si>
  <si>
    <t>JN1VC4E26Z0001801</t>
  </si>
  <si>
    <t>YD25371231A</t>
  </si>
  <si>
    <t>KIN/IJA/2015/NOV/05</t>
  </si>
  <si>
    <t>Mr. M C Habeebullah</t>
  </si>
  <si>
    <t>850382115V</t>
  </si>
  <si>
    <t>No. 128/1, Peraru, Kantale.</t>
  </si>
  <si>
    <t>Mr. M S M Irfan &amp; Mr. M Abdullah</t>
  </si>
  <si>
    <t>760721239V &amp; 742370860V</t>
  </si>
  <si>
    <t>MD2A11CZ7FWE44139</t>
  </si>
  <si>
    <t>DHZWFE47061</t>
  </si>
  <si>
    <t>AB/IJ/KT/15/00073</t>
  </si>
  <si>
    <t>Mr. S H M Maheer</t>
  </si>
  <si>
    <t>Mr. A B M Ramees</t>
  </si>
  <si>
    <t>782820788V</t>
  </si>
  <si>
    <t>MAT483149FYR13811</t>
  </si>
  <si>
    <t>475IDT24JUYS80784</t>
  </si>
  <si>
    <t>AB/IJ/DE/15/574</t>
  </si>
  <si>
    <t>Mr. M A Q Hassen</t>
  </si>
  <si>
    <t>No. 36/6B, Sujatha Mawatha, Kalubowila, Dehiwala.</t>
  </si>
  <si>
    <t>Mr. H L M Nasser</t>
  </si>
  <si>
    <t>Kisura Cars (Pvt) Ltd</t>
  </si>
  <si>
    <t>No. 47, Sunethradevi Road, Kohuwala.</t>
  </si>
  <si>
    <t>NISSAN X TRIAL</t>
  </si>
  <si>
    <t>HNT32-112089</t>
  </si>
  <si>
    <t>MR20-RM31-779899B</t>
  </si>
  <si>
    <t>AB/IJ/KY/15/0129</t>
  </si>
  <si>
    <t>Ebony Holdings (Pvt) Ltd</t>
  </si>
  <si>
    <t>PV84782</t>
  </si>
  <si>
    <t>No. 113, Allen Avenue, Dehiwala.</t>
  </si>
  <si>
    <t>ISUZU NQR71K</t>
  </si>
  <si>
    <t>JAAN1R71KF7100226</t>
  </si>
  <si>
    <t>4HG1-428861</t>
  </si>
  <si>
    <t>AKU/LE/2015/113</t>
  </si>
  <si>
    <t>Mr. M M Naleer</t>
  </si>
  <si>
    <t>610292640V</t>
  </si>
  <si>
    <t>No. 56, Wattarathenna, Kandy.</t>
  </si>
  <si>
    <t>Lucky Auto Mart</t>
  </si>
  <si>
    <t>No. 54, Kurugoda, Akurana.</t>
  </si>
  <si>
    <t>MH44S-479922</t>
  </si>
  <si>
    <t>R06A-WA04A-A838645</t>
  </si>
  <si>
    <t>ABL/AKP/LE/2015/056</t>
  </si>
  <si>
    <t>Mr. M B M Naleem</t>
  </si>
  <si>
    <t>791751187V</t>
  </si>
  <si>
    <t>No. 99A, Deens Road, Town Division 03, Akkaraipattu.</t>
  </si>
  <si>
    <t>Mr. T A Aariff</t>
  </si>
  <si>
    <t>No. 296, Pottuvil Road, TD 5, Akkaraipattu 01.</t>
  </si>
  <si>
    <t>MAZDA KQ SKF2V BONGO</t>
  </si>
  <si>
    <t>WP PE-8748</t>
  </si>
  <si>
    <t>SKF2V-104904</t>
  </si>
  <si>
    <t>RF-741225</t>
  </si>
  <si>
    <t>AB/IJA/025/2015/073</t>
  </si>
  <si>
    <t>Mr. M N M Nifran</t>
  </si>
  <si>
    <t>952910868V</t>
  </si>
  <si>
    <t>No. 124/5A, 5th Lane, Mahawala Road, Mihindugama, Ratnapura.</t>
  </si>
  <si>
    <t>Mr. M F Mazahim</t>
  </si>
  <si>
    <t>No. 24, NHS Malwala, Ratnapura.</t>
  </si>
  <si>
    <t>TOYOTA DBA ZTR260 PREMIO</t>
  </si>
  <si>
    <t>SG KL-8480</t>
  </si>
  <si>
    <t>ZRT260-3012932</t>
  </si>
  <si>
    <t>2ZR-4026462</t>
  </si>
  <si>
    <t>ABL/LE/HO/15/01218</t>
  </si>
  <si>
    <t>Mr. Mohamed Faleel Mohamed Rimthas</t>
  </si>
  <si>
    <t>No. 17/1, Charlment Road, Colombo 06</t>
  </si>
  <si>
    <t>Mr. Mohamed Faleel Mohamed Rizwan</t>
  </si>
  <si>
    <t>Mr. M. S. M. Niyas</t>
  </si>
  <si>
    <t>No. 9/9, Gemunu Mawatha, Peraru West, Kantale</t>
  </si>
  <si>
    <t>NZT260-3164103</t>
  </si>
  <si>
    <t>1NZ-E956795</t>
  </si>
  <si>
    <t>AB/LE/PUT/15/132</t>
  </si>
  <si>
    <t>Mr. A S M Mahir</t>
  </si>
  <si>
    <t>663550497V</t>
  </si>
  <si>
    <t>No. 141, Rasool Nagar Nagavillu, Palavi.</t>
  </si>
  <si>
    <t>Mrs. S Afiyathumma</t>
  </si>
  <si>
    <t>675882789V</t>
  </si>
  <si>
    <t>MA3EUA61S00755804</t>
  </si>
  <si>
    <t>F8DN5530465</t>
  </si>
  <si>
    <t>ABL/AKP/LE/2015/059</t>
  </si>
  <si>
    <t>Mr. M F A Zaneer</t>
  </si>
  <si>
    <t>661340134V</t>
  </si>
  <si>
    <t>No. 60/3, Miella, Hakmana.</t>
  </si>
  <si>
    <t>Mr. M Y M Niyas</t>
  </si>
  <si>
    <t>710751625V</t>
  </si>
  <si>
    <t>MH44S-117114</t>
  </si>
  <si>
    <t>R06A-WA04A-A636729</t>
  </si>
  <si>
    <t>AB/IJ/DE/15/579</t>
  </si>
  <si>
    <t>Mr. M R M Sandakathulla</t>
  </si>
  <si>
    <t>No. 12, Abdul Gafoor Mawatha, Colombo 03.</t>
  </si>
  <si>
    <t>WP CAO-5577</t>
  </si>
  <si>
    <t>GG2W-0303371</t>
  </si>
  <si>
    <t>4B11-S61-Y61-QH7058</t>
  </si>
  <si>
    <t>MITSUBISHI DLA GG2W</t>
  </si>
  <si>
    <t>GG2W-0100109</t>
  </si>
  <si>
    <t>4B11-S61-Y61-ND5697</t>
  </si>
  <si>
    <t>MW/2015/DEC/255</t>
  </si>
  <si>
    <t>Mr. M A A Wahid</t>
  </si>
  <si>
    <t>591683276V</t>
  </si>
  <si>
    <t>No. 101/1, Zahira Road, Mawanella.</t>
  </si>
  <si>
    <t>Mr. A H M Faslik</t>
  </si>
  <si>
    <t>750580637V</t>
  </si>
  <si>
    <t>DA64V-502333</t>
  </si>
  <si>
    <t>K6A-8775355</t>
  </si>
  <si>
    <t>AKU/LE/2015/114</t>
  </si>
  <si>
    <t>Mr. A G H M Irushad</t>
  </si>
  <si>
    <t>801840892V</t>
  </si>
  <si>
    <t>No. 13, Udathalawinna, Madige, Katugastota.</t>
  </si>
  <si>
    <t>Mr. A M M Mazeen &amp; Mr. M B R Mohamed</t>
  </si>
  <si>
    <t>620141151V &amp; 730650639V</t>
  </si>
  <si>
    <t>TATA ULTRA 812/39 NAC CAB AND CHASSIS</t>
  </si>
  <si>
    <t>MAT752264F8R23857</t>
  </si>
  <si>
    <t>497TC92JUY835403</t>
  </si>
  <si>
    <t>AB/IJ/DE/15/582</t>
  </si>
  <si>
    <t>Mr. S U S Ibrahim</t>
  </si>
  <si>
    <t>741572265V</t>
  </si>
  <si>
    <t>No. 120, 1A, Megoda Kolonnawa, Wellampitiya.</t>
  </si>
  <si>
    <t>Mr. S U M Ali</t>
  </si>
  <si>
    <t>801402291V</t>
  </si>
  <si>
    <t>Mr. M H M Hafeez</t>
  </si>
  <si>
    <t>TOYOTA KDH201</t>
  </si>
  <si>
    <t>KDH201-0172390</t>
  </si>
  <si>
    <t>1KD-2540048</t>
  </si>
  <si>
    <t>ABL/NIN/2015/21</t>
  </si>
  <si>
    <t>Mr. A M Nayeem</t>
  </si>
  <si>
    <t>810620803V</t>
  </si>
  <si>
    <t>No. 15A, Drainage Road, Palamunai 03.</t>
  </si>
  <si>
    <t>Mr. M A C M Ismath</t>
  </si>
  <si>
    <t>812570595V</t>
  </si>
  <si>
    <t>MA3EUA61S00761820</t>
  </si>
  <si>
    <t>F8DN5536741</t>
  </si>
  <si>
    <t>AB/LE/KUR/15/215</t>
  </si>
  <si>
    <t>Mr. M F Naim</t>
  </si>
  <si>
    <t>880301543V</t>
  </si>
  <si>
    <t>No. 240/50, Kandy Road, Gampola.</t>
  </si>
  <si>
    <t>Mr. N M Naufer</t>
  </si>
  <si>
    <t>662673854V</t>
  </si>
  <si>
    <t>DA64V-863424</t>
  </si>
  <si>
    <t>K6A-9375977</t>
  </si>
  <si>
    <t>AB/IJ/NEG/15/0079</t>
  </si>
  <si>
    <t>MH44S-472618</t>
  </si>
  <si>
    <t>R06A-WA04A-A734442</t>
  </si>
  <si>
    <t>ABL/LE/KUL/15/72</t>
  </si>
  <si>
    <t>Mr. M J M Riswan</t>
  </si>
  <si>
    <t>740891564V</t>
  </si>
  <si>
    <t>Mr. M F M Jesoor</t>
  </si>
  <si>
    <t>EP KP-5451</t>
  </si>
  <si>
    <t>GJ11301199</t>
  </si>
  <si>
    <t>L15A-5201340</t>
  </si>
  <si>
    <t>ABL/LE/HO/15/01221</t>
  </si>
  <si>
    <t>Mr. M N M A Fassy &amp; Mrs. M A S S Jannah</t>
  </si>
  <si>
    <t>913051815V &amp; 695391285V</t>
  </si>
  <si>
    <t>No. 6/1, Wadugoda Road, China Fort, Beruwala.</t>
  </si>
  <si>
    <t>Mr. M W M I Ali</t>
  </si>
  <si>
    <t>800550424V</t>
  </si>
  <si>
    <t>Mr. A S M Shiras</t>
  </si>
  <si>
    <t>No. 18, Vijitha Road, Nedimala, Dehiwala.</t>
  </si>
  <si>
    <t>WP KL-9599</t>
  </si>
  <si>
    <t>NZT260-3002528</t>
  </si>
  <si>
    <t>1NZ-699772</t>
  </si>
  <si>
    <t>MW/2015/DEC/257</t>
  </si>
  <si>
    <t>Mr. A K M Farook</t>
  </si>
  <si>
    <t>622771977V</t>
  </si>
  <si>
    <t>No. 28/67, Majeed Mawatha, Mahawatta, Mawanella.</t>
  </si>
  <si>
    <t>Mr. M F M Arshard</t>
  </si>
  <si>
    <t>921240473V</t>
  </si>
  <si>
    <t>DA64V-871177</t>
  </si>
  <si>
    <t>K6A-9157268</t>
  </si>
  <si>
    <t>AB/IJ/KW/15/00055</t>
  </si>
  <si>
    <t>Mr. W L G S A Emsudeen</t>
  </si>
  <si>
    <t>682611430V</t>
  </si>
  <si>
    <t>No. 336/1, Bulugohotenna, Akurana.</t>
  </si>
  <si>
    <t>Mr. M Y M Mahir &amp; Mr. M N M Shakir</t>
  </si>
  <si>
    <t>723043840V &amp; 881621720V</t>
  </si>
  <si>
    <t>DA64V-487796</t>
  </si>
  <si>
    <t>K6A-8853758</t>
  </si>
  <si>
    <t>ABL/LE/HO/15/01219</t>
  </si>
  <si>
    <t>Mr. A N M Ijlan</t>
  </si>
  <si>
    <t>922490287V</t>
  </si>
  <si>
    <t>No. 104, Aramaya Road, Dematagoda, Colombo 09.</t>
  </si>
  <si>
    <t>Mr. S H M Fawaz</t>
  </si>
  <si>
    <t>902563598V</t>
  </si>
  <si>
    <t>ME4JF398LF8001496</t>
  </si>
  <si>
    <t>JF39E81037958</t>
  </si>
  <si>
    <t>AB/IJ/KY/15/0130</t>
  </si>
  <si>
    <t>Mr. M M M Mazeen</t>
  </si>
  <si>
    <t>761180665X</t>
  </si>
  <si>
    <t>No. D 138/2, Muthal Mawatha, Hapugasthalawa.</t>
  </si>
  <si>
    <t>MD6M14PK4F4L26648</t>
  </si>
  <si>
    <t>OK4LF4298414</t>
  </si>
  <si>
    <t>MH44S-463060</t>
  </si>
  <si>
    <t>R06A-WA04A-A658128</t>
  </si>
  <si>
    <t>AB/IJ/DE/15/585</t>
  </si>
  <si>
    <t>Mr. L M M Thahir</t>
  </si>
  <si>
    <t>771790135V</t>
  </si>
  <si>
    <t>No. 125/46/1, Lanciyawatta, Wellampitiya.</t>
  </si>
  <si>
    <t>Lanka Commodity Brokers Ltd</t>
  </si>
  <si>
    <t>No. 722, Kotte Road, Rajagiriya.</t>
  </si>
  <si>
    <t>WP KK-9091</t>
  </si>
  <si>
    <t>KMHSH81WR9U484218</t>
  </si>
  <si>
    <t>D4EB9740610</t>
  </si>
  <si>
    <t>ABL/LE/HO/15/01220</t>
  </si>
  <si>
    <t>Mr. M S M Shaamil</t>
  </si>
  <si>
    <t>861301907V</t>
  </si>
  <si>
    <t>Mrs. M S F Safrina</t>
  </si>
  <si>
    <t>YAMAHA SALUTO</t>
  </si>
  <si>
    <t>ME1RE122BF0023303</t>
  </si>
  <si>
    <t>E3P1E0048612</t>
  </si>
  <si>
    <t>AB/IJ/DE/15/556</t>
  </si>
  <si>
    <t>Mr. A C M Ashkar</t>
  </si>
  <si>
    <t>922422320V</t>
  </si>
  <si>
    <t>No. 15, Sri Dharmarama Road, Hill Street, Dehiwala.</t>
  </si>
  <si>
    <t>Mr. M A M Azmi</t>
  </si>
  <si>
    <t>901041849V</t>
  </si>
  <si>
    <t>ME4JF398LF8003291</t>
  </si>
  <si>
    <t>JF39E81039733</t>
  </si>
  <si>
    <t>ABL/LE/HO/15/01222</t>
  </si>
  <si>
    <t>Mr. A M M Ismath &amp; Mrs. Y Z Yoosuff</t>
  </si>
  <si>
    <t>722231414V &amp; 827082163V</t>
  </si>
  <si>
    <t>No. D 55/20, N H S Flats, Jayantha Weerasekara Mawatha, Colombo 10.</t>
  </si>
  <si>
    <t>Mr. P M M Yoosuff</t>
  </si>
  <si>
    <t>592130327V</t>
  </si>
  <si>
    <t>Dvort Trading (Pvt) Ltd</t>
  </si>
  <si>
    <t>No. 50, Vijitha Pura, Thalangama North, Battaramulla.</t>
  </si>
  <si>
    <t>MH44S-470671</t>
  </si>
  <si>
    <t>R06A-WA04A-A714805</t>
  </si>
  <si>
    <t>AB/IJA/025/2015/074</t>
  </si>
  <si>
    <t>Mr. M N M Nasith</t>
  </si>
  <si>
    <t>882981118V</t>
  </si>
  <si>
    <t>No. 15/A/01, Atapattu Road, Dehiwala.</t>
  </si>
  <si>
    <t>Mr. M N M Nashan &amp; Mr. M N M Nafly</t>
  </si>
  <si>
    <t>851521216V &amp; 870352468V</t>
  </si>
  <si>
    <t>TATA SUPER ACE TRUCK NON AC</t>
  </si>
  <si>
    <t>MAT483156FYR14326</t>
  </si>
  <si>
    <t>475IDT18KUYS85515</t>
  </si>
  <si>
    <t>Mr. M R Rausmeen</t>
  </si>
  <si>
    <t>752270333V</t>
  </si>
  <si>
    <t>MAT524004FSR09500</t>
  </si>
  <si>
    <t>497SPTC29NUY638800</t>
  </si>
  <si>
    <t>ABL/AKP/LE/2015/060</t>
  </si>
  <si>
    <t>Mr. M H Rassam &amp; Mrs. M S Begum</t>
  </si>
  <si>
    <t>782664271V &amp; 808124599V</t>
  </si>
  <si>
    <t>No. 88, Shareef Hajiyar Road, Addalaichenai 02.</t>
  </si>
  <si>
    <t>Mr. M H Rizwan</t>
  </si>
  <si>
    <t>763201678V</t>
  </si>
  <si>
    <t>Toyopet Lanka (Pvt) Ltd</t>
  </si>
  <si>
    <t>No. 200/A/1/1, Kurugoda, Akurana, Kandy.</t>
  </si>
  <si>
    <t>MH44S-463703</t>
  </si>
  <si>
    <t>R06A-WA04A-A662335</t>
  </si>
  <si>
    <t>AB/IJ/KY/15/0131</t>
  </si>
  <si>
    <t>Mr. S S A Sabry</t>
  </si>
  <si>
    <t>632851073V</t>
  </si>
  <si>
    <t>No. 142/5, Mapanawathura Road, Kandy.</t>
  </si>
  <si>
    <t>Mr. S M M Riswan</t>
  </si>
  <si>
    <t>773603677V</t>
  </si>
  <si>
    <t>Mr. D D C Pandithage</t>
  </si>
  <si>
    <t>No. 250/20A, Badulla Road, Bandarawela.</t>
  </si>
  <si>
    <t>CHEVROLET CRUZE</t>
  </si>
  <si>
    <t>UP KG-7139</t>
  </si>
  <si>
    <t>HR51S-621733</t>
  </si>
  <si>
    <t>M13A-1226475</t>
  </si>
  <si>
    <t>AKU/LE/2015/115</t>
  </si>
  <si>
    <t>Mr. R R M Rishwan</t>
  </si>
  <si>
    <t>741302390V</t>
  </si>
  <si>
    <t>No. 80A, Bulugohotenna, Akurana.</t>
  </si>
  <si>
    <t>KDH201-0146846</t>
  </si>
  <si>
    <t>1KD-2429929</t>
  </si>
  <si>
    <t>AB/LE/PUT/15/133</t>
  </si>
  <si>
    <t>YAMAHA ALFA</t>
  </si>
  <si>
    <t>ME1SE776BF0023742</t>
  </si>
  <si>
    <t>E3N8E0133750</t>
  </si>
  <si>
    <t>ABL/LE/HO/15/01225</t>
  </si>
  <si>
    <t>Mr. M I M Liyawdeen</t>
  </si>
  <si>
    <t>741750708V</t>
  </si>
  <si>
    <t>No. 29/12A, School Lane, Henamulla, Panadura.</t>
  </si>
  <si>
    <t>Mr. M S M Fazal</t>
  </si>
  <si>
    <t>822671160V</t>
  </si>
  <si>
    <t>No. 5/8, Robert Place, Off Quarry Road, Dehiwala.</t>
  </si>
  <si>
    <t>GP5-3304154</t>
  </si>
  <si>
    <t>LEB-H1-4705328</t>
  </si>
  <si>
    <t>AB/IJ/PT/15/00652</t>
  </si>
  <si>
    <t>No. B 26, Ganawimala Road, Dematagoda, Colombo 09.</t>
  </si>
  <si>
    <t>MH44S-466189</t>
  </si>
  <si>
    <t>R06A-WA04A-A678275</t>
  </si>
  <si>
    <t>AB/IJ/KW/15/0056</t>
  </si>
  <si>
    <t>Mr. B S Hak</t>
  </si>
  <si>
    <t>862393090V</t>
  </si>
  <si>
    <t>BOP-649, No. 81, Jayapura, Sungawila, Polonnaruwa.</t>
  </si>
  <si>
    <t>MICRO MPV JUNIOR III</t>
  </si>
  <si>
    <t>LCR6U3118FX617684</t>
  </si>
  <si>
    <t>LJ465QR1E1F07631825</t>
  </si>
  <si>
    <t>AB/IJ/EV/15/00044</t>
  </si>
  <si>
    <t>Mr. M L A Rahuman</t>
  </si>
  <si>
    <t>672773474V</t>
  </si>
  <si>
    <t>No. 127/2, Main Street, Eravur.</t>
  </si>
  <si>
    <t>Mr. M M Jalaldeen &amp; Mr. M I M Thaslim</t>
  </si>
  <si>
    <t>662830291V &amp; 782495470V</t>
  </si>
  <si>
    <t>TATA SUPER ACE EX2 DIESEL TRUCK WITH DSLB</t>
  </si>
  <si>
    <t>MAT445235FZR35624</t>
  </si>
  <si>
    <t>275IDI05HUYS70914</t>
  </si>
  <si>
    <t>ABL/LE/HO/15/01226</t>
  </si>
  <si>
    <t>Mr. M H A Cader</t>
  </si>
  <si>
    <t>620621030V</t>
  </si>
  <si>
    <t>No. 13A, 5/6, Fussels Lane, Wellawatte.</t>
  </si>
  <si>
    <t>Mr. M M A Cader</t>
  </si>
  <si>
    <t>653516860V</t>
  </si>
  <si>
    <t>TOYOTA HIACE PRIME</t>
  </si>
  <si>
    <t>KDH201-0117786</t>
  </si>
  <si>
    <t>1KD-2304427</t>
  </si>
  <si>
    <t>ABL/LE/HO/15/01224</t>
  </si>
  <si>
    <t>Oceanpick (Pvt) Ltd</t>
  </si>
  <si>
    <t>PV82933</t>
  </si>
  <si>
    <t>No. 20, Shady Grove Avenue, Castle Street, Colombo 08.</t>
  </si>
  <si>
    <t>MAZDA BT 50 PRO</t>
  </si>
  <si>
    <t>MM6 UP0YB1 D0135398</t>
  </si>
  <si>
    <t>P4AT1 046297</t>
  </si>
  <si>
    <t>BBD 2015/937-264</t>
  </si>
  <si>
    <t>No. 113A, Dutugemunu Street, Kohuwala.</t>
  </si>
  <si>
    <t>MITSUBISHI FE85CG6R</t>
  </si>
  <si>
    <t>FE85CG-A55024</t>
  </si>
  <si>
    <t>4D33 P52976</t>
  </si>
  <si>
    <t>RefNo</t>
  </si>
  <si>
    <t>Date_Offer_Letter</t>
  </si>
  <si>
    <t>CstName</t>
  </si>
  <si>
    <t>CstFName</t>
  </si>
  <si>
    <t>C_NIC</t>
  </si>
  <si>
    <t>CstAdressOne</t>
  </si>
  <si>
    <t>NRPayable</t>
  </si>
  <si>
    <t>GPayable</t>
  </si>
  <si>
    <t>SDuty</t>
  </si>
  <si>
    <t>SCharge</t>
  </si>
  <si>
    <t>SuppName</t>
  </si>
  <si>
    <t>Supp_Address</t>
  </si>
  <si>
    <t>No_ofUnits</t>
  </si>
  <si>
    <t>RegStatus</t>
  </si>
  <si>
    <t>ChassNo</t>
  </si>
  <si>
    <t>EngiNo</t>
  </si>
  <si>
    <t>YOM</t>
  </si>
  <si>
    <t>D_Application</t>
  </si>
  <si>
    <t>D_of_Expiry_of_Offer_Letter</t>
  </si>
  <si>
    <t>20/01/2022</t>
  </si>
  <si>
    <t>22/02/2022</t>
  </si>
  <si>
    <t>19/01/2022</t>
  </si>
  <si>
    <t>MarketValue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</si>
</sst>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m\ d\,\ yyyy"/>
  </numFmts>
  <fonts count="5" x14ac:knownFonts="1">
    <font>
      <sz val="11"/>
      <color theme="1"/>
      <name val="Calibri"/>
    </font>
    <font>
      <b/>
      <sz val="10"/>
      <color theme="1"/>
      <name val="Calibri"/>
    </font>
    <font>
      <sz val="10"/>
      <color theme="1"/>
      <name val="Calibri"/>
    </font>
    <font>
      <sz val="10"/>
      <color rgb="FF000000"/>
      <name val="Calibri"/>
    </font>
    <font>
      <b/>
      <sz val="10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39" fontId="2" fillId="0" borderId="0" xfId="0" applyNumberFormat="1" applyFont="1" applyAlignment="1">
      <alignment horizontal="left" vertical="center"/>
    </xf>
    <xf numFmtId="164" fontId="2" fillId="4" borderId="2" xfId="0" applyNumberFormat="1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4" fontId="2" fillId="0" borderId="0" xfId="0" applyNumberFormat="1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39" fontId="2" fillId="0" borderId="0" xfId="0" applyNumberFormat="1" applyFont="1" applyAlignment="1">
      <alignment vertical="center"/>
    </xf>
    <xf numFmtId="0" fontId="2" fillId="5" borderId="2" xfId="0" applyFont="1" applyFill="1" applyBorder="1" applyAlignment="1">
      <alignment vertical="center"/>
    </xf>
    <xf numFmtId="164" fontId="2" fillId="5" borderId="2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vertical="center" wrapText="1"/>
    </xf>
    <xf numFmtId="4" fontId="2" fillId="5" borderId="2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horizontal="center" vertical="center"/>
    </xf>
    <xf numFmtId="39" fontId="2" fillId="5" borderId="2" xfId="0" applyNumberFormat="1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1" fontId="2" fillId="0" borderId="0" xfId="0" applyNumberFormat="1" applyFont="1" applyAlignment="1">
      <alignment horizontal="left" vertical="center"/>
    </xf>
    <xf numFmtId="0" fontId="2" fillId="0" borderId="0" xfId="0" applyFont="1"/>
    <xf numFmtId="4" fontId="2" fillId="0" borderId="0" xfId="0" applyNumberFormat="1" applyFont="1"/>
    <xf numFmtId="164" fontId="2" fillId="5" borderId="2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 wrapText="1"/>
    </xf>
    <xf numFmtId="4" fontId="2" fillId="5" borderId="2" xfId="0" applyNumberFormat="1" applyFont="1" applyFill="1" applyBorder="1" applyAlignment="1">
      <alignment horizontal="left" vertical="center"/>
    </xf>
    <xf numFmtId="39" fontId="2" fillId="5" borderId="2" xfId="0" applyNumberFormat="1" applyFont="1" applyFill="1" applyBorder="1" applyAlignment="1">
      <alignment horizontal="left" vertical="center"/>
    </xf>
    <xf numFmtId="15" fontId="2" fillId="0" borderId="0" xfId="0" applyNumberFormat="1" applyFont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11" fontId="2" fillId="0" borderId="0" xfId="0" applyNumberFormat="1" applyFont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4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M1000"/>
  <sheetViews>
    <sheetView tabSelected="1" topLeftCell="R1" workbookViewId="0">
      <pane ySplit="1" topLeftCell="A2" activePane="bottomLeft" state="frozen"/>
      <selection pane="bottomLeft" activeCell="S1" sqref="S1"/>
    </sheetView>
  </sheetViews>
  <sheetFormatPr defaultColWidth="14.44140625" defaultRowHeight="15" customHeight="1" x14ac:dyDescent="0.3"/>
  <cols>
    <col min="1" max="1" width="28.44140625" customWidth="1"/>
    <col min="2" max="2" width="18.44140625" customWidth="1"/>
    <col min="3" max="5" width="52.88671875" customWidth="1"/>
    <col min="6" max="6" width="36.44140625" customWidth="1"/>
    <col min="7" max="7" width="60.88671875" customWidth="1"/>
    <col min="8" max="9" width="15.6640625" customWidth="1"/>
    <col min="10" max="10" width="17.44140625" customWidth="1"/>
    <col min="11" max="17" width="15.6640625" customWidth="1"/>
    <col min="18" max="19" width="47.88671875" customWidth="1"/>
    <col min="20" max="20" width="37.109375" customWidth="1"/>
    <col min="21" max="21" width="22.109375" customWidth="1"/>
    <col min="22" max="23" width="38" customWidth="1"/>
    <col min="24" max="24" width="58.44140625" customWidth="1"/>
    <col min="25" max="25" width="14.5546875" customWidth="1"/>
    <col min="26" max="26" width="28.109375" customWidth="1"/>
    <col min="27" max="27" width="9.44140625" customWidth="1"/>
    <col min="28" max="28" width="16.33203125" customWidth="1"/>
    <col min="29" max="29" width="29.88671875" customWidth="1"/>
    <col min="30" max="30" width="26.33203125" customWidth="1"/>
    <col min="31" max="31" width="19.44140625" customWidth="1"/>
    <col min="32" max="32" width="18.44140625" customWidth="1"/>
    <col min="33" max="33" width="27.88671875" customWidth="1"/>
    <col min="34" max="34" width="58" customWidth="1"/>
    <col min="35" max="37" width="18.44140625" customWidth="1"/>
    <col min="38" max="38" width="13.33203125" customWidth="1"/>
    <col min="39" max="39" width="15.5546875" customWidth="1"/>
  </cols>
  <sheetData>
    <row r="1" spans="1:39" ht="30" customHeight="1" x14ac:dyDescent="0.3">
      <c r="A1" s="43" t="s">
        <v>15228</v>
      </c>
      <c r="B1" s="43" t="s">
        <v>15229</v>
      </c>
      <c r="C1" s="2" t="s">
        <v>15230</v>
      </c>
      <c r="D1" s="2" t="s">
        <v>15231</v>
      </c>
      <c r="E1" s="2" t="s">
        <v>0</v>
      </c>
      <c r="F1" s="43" t="s">
        <v>15232</v>
      </c>
      <c r="G1" s="43" t="s">
        <v>15233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15234</v>
      </c>
      <c r="N1" s="1" t="s">
        <v>2</v>
      </c>
      <c r="O1" s="1" t="s">
        <v>15235</v>
      </c>
      <c r="P1" s="1" t="s">
        <v>15236</v>
      </c>
      <c r="Q1" s="1" t="s">
        <v>15237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15238</v>
      </c>
      <c r="W1" s="1" t="s">
        <v>10</v>
      </c>
      <c r="X1" s="1" t="s">
        <v>15239</v>
      </c>
      <c r="Y1" s="1" t="s">
        <v>15240</v>
      </c>
      <c r="Z1" s="1" t="s">
        <v>11</v>
      </c>
      <c r="AA1" s="1" t="s">
        <v>12</v>
      </c>
      <c r="AB1" s="1" t="s">
        <v>15241</v>
      </c>
      <c r="AC1" s="1" t="s">
        <v>15242</v>
      </c>
      <c r="AD1" s="1" t="s">
        <v>15243</v>
      </c>
      <c r="AE1" s="1" t="s">
        <v>15244</v>
      </c>
      <c r="AF1" s="1" t="s">
        <v>15245</v>
      </c>
      <c r="AG1" s="1" t="s">
        <v>15246</v>
      </c>
      <c r="AH1" s="1" t="s">
        <v>14</v>
      </c>
      <c r="AI1" s="3" t="s">
        <v>15</v>
      </c>
      <c r="AJ1" s="3" t="s">
        <v>15250</v>
      </c>
      <c r="AK1" s="3" t="s">
        <v>16</v>
      </c>
      <c r="AL1" s="3" t="s">
        <v>17</v>
      </c>
      <c r="AM1" s="3" t="s">
        <v>18</v>
      </c>
    </row>
    <row r="2" spans="1:39" ht="12.75" customHeight="1" x14ac:dyDescent="0.3">
      <c r="A2" s="4" t="s">
        <v>19</v>
      </c>
      <c r="B2" s="44" t="s">
        <v>15247</v>
      </c>
      <c r="C2" s="6" t="s">
        <v>20</v>
      </c>
      <c r="D2" s="6" t="s">
        <v>21</v>
      </c>
      <c r="E2" s="7" t="s">
        <v>22</v>
      </c>
      <c r="F2" s="4" t="s">
        <v>23</v>
      </c>
      <c r="G2" s="4" t="s">
        <v>24</v>
      </c>
      <c r="H2" s="8">
        <v>2700000</v>
      </c>
      <c r="I2" s="8">
        <v>0</v>
      </c>
      <c r="J2" s="8">
        <f>H2+I2</f>
        <v>2700000</v>
      </c>
      <c r="K2" s="9">
        <v>36</v>
      </c>
      <c r="L2" s="9">
        <v>10.75</v>
      </c>
      <c r="M2" s="10">
        <f>ROUND(J2/((0+1)+(1-(1+L2%/12)^((0+1)-K2))/(L2%/12)),0)</f>
        <v>87293</v>
      </c>
      <c r="N2" s="10">
        <v>0</v>
      </c>
      <c r="O2" s="10">
        <f>M2+N2</f>
        <v>87293</v>
      </c>
      <c r="P2" s="10">
        <v>23860.080000000002</v>
      </c>
      <c r="Q2" s="10">
        <v>7500</v>
      </c>
      <c r="R2" s="4" t="s">
        <v>25</v>
      </c>
      <c r="S2" s="4" t="s">
        <v>25</v>
      </c>
      <c r="T2" s="4" t="s">
        <v>26</v>
      </c>
      <c r="U2" s="4" t="s">
        <v>27</v>
      </c>
      <c r="V2" s="4" t="s">
        <v>28</v>
      </c>
      <c r="W2" s="9" t="s">
        <v>22</v>
      </c>
      <c r="X2" s="4" t="s">
        <v>29</v>
      </c>
      <c r="Y2" s="9" t="s">
        <v>30</v>
      </c>
      <c r="Z2" s="9" t="s">
        <v>31</v>
      </c>
      <c r="AA2" s="9" t="s">
        <v>32</v>
      </c>
      <c r="AB2" s="4" t="s">
        <v>33</v>
      </c>
      <c r="AC2" s="9" t="s">
        <v>34</v>
      </c>
      <c r="AD2" s="9" t="s">
        <v>35</v>
      </c>
      <c r="AE2" s="9">
        <v>2015</v>
      </c>
      <c r="AF2" s="44" t="s">
        <v>15249</v>
      </c>
      <c r="AG2" s="45" t="s">
        <v>15248</v>
      </c>
      <c r="AH2" s="12" t="str">
        <f>SpellNumber(J2)</f>
        <v>Two Million Seven Hundred  Thousand  and Cents Zero</v>
      </c>
      <c r="AI2" s="8">
        <v>3900000</v>
      </c>
      <c r="AJ2" s="8">
        <v>3900000</v>
      </c>
      <c r="AK2" s="8">
        <f>AI2-J2</f>
        <v>1200000</v>
      </c>
      <c r="AL2" s="13">
        <f>H2/AI2</f>
        <v>0.69230769230769229</v>
      </c>
      <c r="AM2" s="13">
        <f>1-AL2</f>
        <v>0.30769230769230771</v>
      </c>
    </row>
    <row r="3" spans="1:39" ht="12.75" customHeight="1" x14ac:dyDescent="0.3">
      <c r="A3" s="9"/>
      <c r="B3" s="5"/>
      <c r="C3" s="7"/>
      <c r="D3" s="7"/>
      <c r="E3" s="7"/>
      <c r="F3" s="9"/>
      <c r="G3" s="9"/>
      <c r="H3" s="8"/>
      <c r="I3" s="8"/>
      <c r="J3" s="8"/>
      <c r="K3" s="9"/>
      <c r="L3" s="9"/>
      <c r="M3" s="10"/>
      <c r="N3" s="10"/>
      <c r="O3" s="10"/>
      <c r="P3" s="10"/>
      <c r="Q3" s="10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/>
      <c r="AG3" s="11"/>
      <c r="AH3" s="12"/>
      <c r="AI3" s="5"/>
      <c r="AJ3" s="5"/>
      <c r="AK3" s="5"/>
      <c r="AL3" s="9"/>
      <c r="AM3" s="9"/>
    </row>
    <row r="4" spans="1:39" ht="12.75" customHeight="1" x14ac:dyDescent="0.3">
      <c r="A4" s="9"/>
      <c r="B4" s="5"/>
      <c r="C4" s="7"/>
      <c r="D4" s="7"/>
      <c r="E4" s="7"/>
      <c r="F4" s="9"/>
      <c r="G4" s="9"/>
      <c r="H4" s="8"/>
      <c r="I4" s="8"/>
      <c r="J4" s="8"/>
      <c r="K4" s="9"/>
      <c r="L4" s="9"/>
      <c r="M4" s="10"/>
      <c r="N4" s="10"/>
      <c r="O4" s="10"/>
      <c r="P4" s="10"/>
      <c r="Q4" s="10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5"/>
      <c r="AG4" s="9"/>
      <c r="AH4" s="9"/>
      <c r="AI4" s="5"/>
      <c r="AJ4" s="5"/>
      <c r="AK4" s="5"/>
      <c r="AL4" s="9"/>
      <c r="AM4" s="9"/>
    </row>
    <row r="5" spans="1:39" ht="12.75" customHeight="1" x14ac:dyDescent="0.3">
      <c r="A5" s="9"/>
      <c r="B5" s="5"/>
      <c r="C5" s="7"/>
      <c r="D5" s="7"/>
      <c r="E5" s="7"/>
      <c r="F5" s="9"/>
      <c r="G5" s="9"/>
      <c r="H5" s="8"/>
      <c r="I5" s="8"/>
      <c r="J5" s="8"/>
      <c r="K5" s="9"/>
      <c r="L5" s="9"/>
      <c r="M5" s="10"/>
      <c r="N5" s="10"/>
      <c r="O5" s="10"/>
      <c r="P5" s="10"/>
      <c r="Q5" s="10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5"/>
      <c r="AG5" s="9"/>
      <c r="AH5" s="9"/>
      <c r="AI5" s="5"/>
      <c r="AJ5" s="5"/>
      <c r="AK5" s="5"/>
      <c r="AL5" s="9"/>
      <c r="AM5" s="9"/>
    </row>
    <row r="6" spans="1:39" ht="12.75" customHeight="1" x14ac:dyDescent="0.3">
      <c r="A6" s="9"/>
      <c r="B6" s="5"/>
      <c r="C6" s="7"/>
      <c r="D6" s="7"/>
      <c r="E6" s="7"/>
      <c r="F6" s="9"/>
      <c r="G6" s="9"/>
      <c r="H6" s="8"/>
      <c r="I6" s="8"/>
      <c r="J6" s="8"/>
      <c r="K6" s="9"/>
      <c r="L6" s="9"/>
      <c r="M6" s="10"/>
      <c r="N6" s="10"/>
      <c r="O6" s="10"/>
      <c r="P6" s="10"/>
      <c r="Q6" s="10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5"/>
      <c r="AG6" s="9"/>
      <c r="AH6" s="9"/>
      <c r="AI6" s="5"/>
      <c r="AJ6" s="5"/>
      <c r="AK6" s="5"/>
      <c r="AL6" s="9"/>
      <c r="AM6" s="9"/>
    </row>
    <row r="7" spans="1:39" ht="12.75" customHeight="1" x14ac:dyDescent="0.3">
      <c r="A7" s="9"/>
      <c r="B7" s="5"/>
      <c r="C7" s="7"/>
      <c r="D7" s="7"/>
      <c r="E7" s="7"/>
      <c r="F7" s="9"/>
      <c r="G7" s="9"/>
      <c r="H7" s="8"/>
      <c r="I7" s="8"/>
      <c r="J7" s="8"/>
      <c r="K7" s="9"/>
      <c r="L7" s="9"/>
      <c r="M7" s="10"/>
      <c r="N7" s="10"/>
      <c r="O7" s="10"/>
      <c r="P7" s="10"/>
      <c r="Q7" s="10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5"/>
      <c r="AG7" s="9"/>
      <c r="AH7" s="9"/>
      <c r="AI7" s="5"/>
      <c r="AJ7" s="5"/>
      <c r="AK7" s="5"/>
      <c r="AL7" s="9"/>
      <c r="AM7" s="9"/>
    </row>
    <row r="8" spans="1:39" ht="12.75" customHeight="1" x14ac:dyDescent="0.3">
      <c r="A8" s="9"/>
      <c r="B8" s="5"/>
      <c r="C8" s="7"/>
      <c r="D8" s="7"/>
      <c r="E8" s="7"/>
      <c r="F8" s="9"/>
      <c r="G8" s="9"/>
      <c r="H8" s="8"/>
      <c r="I8" s="8"/>
      <c r="J8" s="8"/>
      <c r="K8" s="9"/>
      <c r="L8" s="9"/>
      <c r="M8" s="10"/>
      <c r="N8" s="10"/>
      <c r="O8" s="10"/>
      <c r="P8" s="10"/>
      <c r="Q8" s="10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5"/>
      <c r="AG8" s="9"/>
      <c r="AH8" s="9"/>
      <c r="AI8" s="5"/>
      <c r="AJ8" s="5"/>
      <c r="AK8" s="5"/>
      <c r="AL8" s="9"/>
      <c r="AM8" s="9"/>
    </row>
    <row r="9" spans="1:39" ht="12.75" customHeight="1" x14ac:dyDescent="0.3">
      <c r="A9" s="9"/>
      <c r="B9" s="5"/>
      <c r="C9" s="7"/>
      <c r="D9" s="7"/>
      <c r="E9" s="7"/>
      <c r="F9" s="9"/>
      <c r="G9" s="9"/>
      <c r="H9" s="8"/>
      <c r="I9" s="8"/>
      <c r="J9" s="8"/>
      <c r="K9" s="9"/>
      <c r="L9" s="9"/>
      <c r="M9" s="10"/>
      <c r="N9" s="10"/>
      <c r="O9" s="10"/>
      <c r="P9" s="10"/>
      <c r="Q9" s="10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5"/>
      <c r="AG9" s="9"/>
      <c r="AH9" s="9"/>
      <c r="AI9" s="5"/>
      <c r="AJ9" s="5"/>
      <c r="AK9" s="5"/>
      <c r="AL9" s="9"/>
      <c r="AM9" s="9"/>
    </row>
    <row r="10" spans="1:39" ht="12.75" customHeight="1" x14ac:dyDescent="0.3">
      <c r="A10" s="9"/>
      <c r="B10" s="5"/>
      <c r="C10" s="7"/>
      <c r="D10" s="7"/>
      <c r="E10" s="7"/>
      <c r="F10" s="9"/>
      <c r="G10" s="9"/>
      <c r="H10" s="8"/>
      <c r="I10" s="8"/>
      <c r="J10" s="8"/>
      <c r="K10" s="9"/>
      <c r="L10" s="9"/>
      <c r="M10" s="10"/>
      <c r="N10" s="10"/>
      <c r="O10" s="10"/>
      <c r="P10" s="10"/>
      <c r="Q10" s="10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5"/>
      <c r="AG10" s="9"/>
      <c r="AH10" s="9"/>
      <c r="AI10" s="5"/>
      <c r="AJ10" s="5"/>
      <c r="AK10" s="5"/>
      <c r="AL10" s="9"/>
      <c r="AM10" s="9"/>
    </row>
    <row r="11" spans="1:39" ht="12.75" customHeight="1" x14ac:dyDescent="0.3">
      <c r="A11" s="9"/>
      <c r="B11" s="5"/>
      <c r="C11" s="7"/>
      <c r="D11" s="7"/>
      <c r="E11" s="7"/>
      <c r="F11" s="9"/>
      <c r="G11" s="9"/>
      <c r="H11" s="8"/>
      <c r="I11" s="8"/>
      <c r="J11" s="8"/>
      <c r="K11" s="9"/>
      <c r="L11" s="9"/>
      <c r="M11" s="10"/>
      <c r="N11" s="10"/>
      <c r="O11" s="10"/>
      <c r="P11" s="10"/>
      <c r="Q11" s="10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5"/>
      <c r="AG11" s="9"/>
      <c r="AH11" s="9"/>
      <c r="AI11" s="5"/>
      <c r="AJ11" s="5"/>
      <c r="AK11" s="5"/>
      <c r="AL11" s="9"/>
      <c r="AM11" s="9"/>
    </row>
    <row r="12" spans="1:39" ht="12.75" customHeight="1" x14ac:dyDescent="0.3">
      <c r="A12" s="9"/>
      <c r="B12" s="5"/>
      <c r="C12" s="7"/>
      <c r="D12" s="7"/>
      <c r="E12" s="7"/>
      <c r="F12" s="9"/>
      <c r="G12" s="9"/>
      <c r="H12" s="8"/>
      <c r="I12" s="8"/>
      <c r="J12" s="8"/>
      <c r="K12" s="9"/>
      <c r="L12" s="9"/>
      <c r="M12" s="10"/>
      <c r="N12" s="10"/>
      <c r="O12" s="10"/>
      <c r="P12" s="10"/>
      <c r="Q12" s="10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5"/>
      <c r="AG12" s="9"/>
      <c r="AH12" s="9"/>
      <c r="AI12" s="5"/>
      <c r="AJ12" s="5"/>
      <c r="AK12" s="5"/>
      <c r="AL12" s="9"/>
      <c r="AM12" s="9"/>
    </row>
    <row r="13" spans="1:39" ht="12.75" customHeight="1" x14ac:dyDescent="0.3">
      <c r="A13" s="9"/>
      <c r="B13" s="5"/>
      <c r="C13" s="7"/>
      <c r="D13" s="7"/>
      <c r="E13" s="7"/>
      <c r="F13" s="9"/>
      <c r="G13" s="9"/>
      <c r="H13" s="8"/>
      <c r="I13" s="8"/>
      <c r="J13" s="8"/>
      <c r="K13" s="9"/>
      <c r="L13" s="9"/>
      <c r="M13" s="10"/>
      <c r="N13" s="10"/>
      <c r="O13" s="10"/>
      <c r="P13" s="10"/>
      <c r="Q13" s="10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/>
      <c r="AG13" s="9"/>
      <c r="AH13" s="9"/>
      <c r="AI13" s="5"/>
      <c r="AJ13" s="5"/>
      <c r="AK13" s="5"/>
      <c r="AL13" s="9"/>
      <c r="AM13" s="9"/>
    </row>
    <row r="14" spans="1:39" ht="12.75" customHeight="1" x14ac:dyDescent="0.3">
      <c r="A14" s="9"/>
      <c r="B14" s="5"/>
      <c r="C14" s="7"/>
      <c r="D14" s="7"/>
      <c r="E14" s="7"/>
      <c r="F14" s="9"/>
      <c r="G14" s="9"/>
      <c r="H14" s="8"/>
      <c r="I14" s="8"/>
      <c r="J14" s="8"/>
      <c r="K14" s="9"/>
      <c r="L14" s="9"/>
      <c r="M14" s="10"/>
      <c r="N14" s="10"/>
      <c r="O14" s="10"/>
      <c r="P14" s="10"/>
      <c r="Q14" s="10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5"/>
      <c r="AG14" s="9"/>
      <c r="AH14" s="9"/>
      <c r="AI14" s="5"/>
      <c r="AJ14" s="5"/>
      <c r="AK14" s="5"/>
      <c r="AL14" s="9"/>
      <c r="AM14" s="9"/>
    </row>
    <row r="15" spans="1:39" ht="12.75" customHeight="1" x14ac:dyDescent="0.3">
      <c r="A15" s="9"/>
      <c r="B15" s="5"/>
      <c r="C15" s="7"/>
      <c r="D15" s="7"/>
      <c r="E15" s="7"/>
      <c r="F15" s="9"/>
      <c r="G15" s="9"/>
      <c r="H15" s="8"/>
      <c r="I15" s="8"/>
      <c r="J15" s="8"/>
      <c r="K15" s="9"/>
      <c r="L15" s="9"/>
      <c r="M15" s="10"/>
      <c r="N15" s="10"/>
      <c r="O15" s="10"/>
      <c r="P15" s="10"/>
      <c r="Q15" s="10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5"/>
      <c r="AG15" s="9"/>
      <c r="AH15" s="9"/>
      <c r="AI15" s="5"/>
      <c r="AJ15" s="5"/>
      <c r="AK15" s="5"/>
      <c r="AL15" s="9"/>
      <c r="AM15" s="9"/>
    </row>
    <row r="16" spans="1:39" ht="12.75" customHeight="1" x14ac:dyDescent="0.3">
      <c r="A16" s="9"/>
      <c r="B16" s="5"/>
      <c r="C16" s="7"/>
      <c r="D16" s="7"/>
      <c r="E16" s="7"/>
      <c r="F16" s="9"/>
      <c r="G16" s="9"/>
      <c r="H16" s="8"/>
      <c r="I16" s="8"/>
      <c r="J16" s="8"/>
      <c r="K16" s="9"/>
      <c r="L16" s="9"/>
      <c r="M16" s="10"/>
      <c r="N16" s="10"/>
      <c r="O16" s="10"/>
      <c r="P16" s="10"/>
      <c r="Q16" s="10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5"/>
      <c r="AG16" s="9"/>
      <c r="AH16" s="9"/>
      <c r="AI16" s="5"/>
      <c r="AJ16" s="5"/>
      <c r="AK16" s="5"/>
      <c r="AL16" s="9"/>
      <c r="AM16" s="9"/>
    </row>
    <row r="17" spans="1:39" ht="12.75" customHeight="1" x14ac:dyDescent="0.3">
      <c r="A17" s="9"/>
      <c r="B17" s="5"/>
      <c r="C17" s="7"/>
      <c r="D17" s="7"/>
      <c r="E17" s="7"/>
      <c r="F17" s="9"/>
      <c r="G17" s="9"/>
      <c r="H17" s="8"/>
      <c r="I17" s="8"/>
      <c r="J17" s="8"/>
      <c r="K17" s="9"/>
      <c r="L17" s="9"/>
      <c r="M17" s="10"/>
      <c r="N17" s="10"/>
      <c r="O17" s="10"/>
      <c r="P17" s="10"/>
      <c r="Q17" s="10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5"/>
      <c r="AG17" s="9"/>
      <c r="AH17" s="9"/>
      <c r="AI17" s="5"/>
      <c r="AJ17" s="5"/>
      <c r="AK17" s="5"/>
      <c r="AL17" s="9"/>
      <c r="AM17" s="9"/>
    </row>
    <row r="18" spans="1:39" ht="12.75" customHeight="1" x14ac:dyDescent="0.3">
      <c r="A18" s="9"/>
      <c r="B18" s="5"/>
      <c r="C18" s="7"/>
      <c r="D18" s="7"/>
      <c r="E18" s="7"/>
      <c r="F18" s="9"/>
      <c r="G18" s="9"/>
      <c r="H18" s="8"/>
      <c r="I18" s="8"/>
      <c r="J18" s="8"/>
      <c r="K18" s="9"/>
      <c r="L18" s="9"/>
      <c r="M18" s="10"/>
      <c r="N18" s="10"/>
      <c r="O18" s="10"/>
      <c r="P18" s="10"/>
      <c r="Q18" s="10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5"/>
      <c r="AG18" s="9"/>
      <c r="AH18" s="9"/>
      <c r="AI18" s="5"/>
      <c r="AJ18" s="5"/>
      <c r="AK18" s="5"/>
      <c r="AL18" s="9"/>
      <c r="AM18" s="9"/>
    </row>
    <row r="19" spans="1:39" ht="12.75" customHeight="1" x14ac:dyDescent="0.3">
      <c r="A19" s="9"/>
      <c r="B19" s="5"/>
      <c r="C19" s="7"/>
      <c r="D19" s="7"/>
      <c r="E19" s="7"/>
      <c r="F19" s="9"/>
      <c r="G19" s="9"/>
      <c r="H19" s="8"/>
      <c r="I19" s="8"/>
      <c r="J19" s="8"/>
      <c r="K19" s="9"/>
      <c r="L19" s="9"/>
      <c r="M19" s="10"/>
      <c r="N19" s="10"/>
      <c r="O19" s="10"/>
      <c r="P19" s="10"/>
      <c r="Q19" s="10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5"/>
      <c r="AG19" s="9"/>
      <c r="AH19" s="9"/>
      <c r="AI19" s="5"/>
      <c r="AJ19" s="5"/>
      <c r="AK19" s="5"/>
      <c r="AL19" s="9"/>
      <c r="AM19" s="9"/>
    </row>
    <row r="20" spans="1:39" ht="12.75" customHeight="1" x14ac:dyDescent="0.3">
      <c r="A20" s="9"/>
      <c r="B20" s="5"/>
      <c r="C20" s="7"/>
      <c r="D20" s="7"/>
      <c r="E20" s="7"/>
      <c r="F20" s="9"/>
      <c r="G20" s="9"/>
      <c r="H20" s="8"/>
      <c r="I20" s="8"/>
      <c r="J20" s="8"/>
      <c r="K20" s="9"/>
      <c r="L20" s="9"/>
      <c r="M20" s="10"/>
      <c r="N20" s="10"/>
      <c r="O20" s="10"/>
      <c r="P20" s="10"/>
      <c r="Q20" s="10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5"/>
      <c r="AG20" s="9"/>
      <c r="AH20" s="9"/>
      <c r="AI20" s="5"/>
      <c r="AJ20" s="5"/>
      <c r="AK20" s="5"/>
      <c r="AL20" s="9"/>
      <c r="AM20" s="9"/>
    </row>
    <row r="21" spans="1:39" ht="12.75" customHeight="1" x14ac:dyDescent="0.3">
      <c r="A21" s="9"/>
      <c r="B21" s="5"/>
      <c r="C21" s="7"/>
      <c r="D21" s="7"/>
      <c r="E21" s="7"/>
      <c r="F21" s="9"/>
      <c r="G21" s="9"/>
      <c r="H21" s="8"/>
      <c r="I21" s="8"/>
      <c r="J21" s="8"/>
      <c r="K21" s="9"/>
      <c r="L21" s="9"/>
      <c r="M21" s="10"/>
      <c r="N21" s="10"/>
      <c r="O21" s="10"/>
      <c r="P21" s="10"/>
      <c r="Q21" s="10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5"/>
      <c r="AG21" s="9"/>
      <c r="AH21" s="9"/>
      <c r="AI21" s="5"/>
      <c r="AJ21" s="5"/>
      <c r="AK21" s="5"/>
      <c r="AL21" s="9"/>
      <c r="AM21" s="9"/>
    </row>
    <row r="22" spans="1:39" ht="12.75" customHeight="1" x14ac:dyDescent="0.3">
      <c r="A22" s="9"/>
      <c r="B22" s="5"/>
      <c r="C22" s="7"/>
      <c r="D22" s="7"/>
      <c r="E22" s="7"/>
      <c r="F22" s="9"/>
      <c r="G22" s="9"/>
      <c r="H22" s="8"/>
      <c r="I22" s="8"/>
      <c r="J22" s="8"/>
      <c r="K22" s="9"/>
      <c r="L22" s="9"/>
      <c r="M22" s="10"/>
      <c r="N22" s="10"/>
      <c r="O22" s="10"/>
      <c r="P22" s="10"/>
      <c r="Q22" s="10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5"/>
      <c r="AG22" s="9"/>
      <c r="AH22" s="9"/>
      <c r="AI22" s="5"/>
      <c r="AJ22" s="5"/>
      <c r="AK22" s="5"/>
      <c r="AL22" s="9"/>
      <c r="AM22" s="9"/>
    </row>
    <row r="23" spans="1:39" ht="12.75" customHeight="1" x14ac:dyDescent="0.3">
      <c r="A23" s="9"/>
      <c r="B23" s="5"/>
      <c r="C23" s="7"/>
      <c r="D23" s="7"/>
      <c r="E23" s="7"/>
      <c r="F23" s="9"/>
      <c r="G23" s="9"/>
      <c r="H23" s="8"/>
      <c r="I23" s="8"/>
      <c r="J23" s="8"/>
      <c r="K23" s="9"/>
      <c r="L23" s="9"/>
      <c r="M23" s="10"/>
      <c r="N23" s="10"/>
      <c r="O23" s="10"/>
      <c r="P23" s="10"/>
      <c r="Q23" s="10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5"/>
      <c r="AG23" s="9"/>
      <c r="AH23" s="9"/>
      <c r="AI23" s="5"/>
      <c r="AJ23" s="5"/>
      <c r="AK23" s="5"/>
      <c r="AL23" s="9"/>
      <c r="AM23" s="9"/>
    </row>
    <row r="24" spans="1:39" ht="12.75" customHeight="1" x14ac:dyDescent="0.3">
      <c r="A24" s="9"/>
      <c r="B24" s="5"/>
      <c r="C24" s="7"/>
      <c r="D24" s="7"/>
      <c r="E24" s="7"/>
      <c r="F24" s="9"/>
      <c r="G24" s="9"/>
      <c r="H24" s="8"/>
      <c r="I24" s="8"/>
      <c r="J24" s="8"/>
      <c r="K24" s="9"/>
      <c r="L24" s="9"/>
      <c r="M24" s="10"/>
      <c r="N24" s="10"/>
      <c r="O24" s="10"/>
      <c r="P24" s="10"/>
      <c r="Q24" s="10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5"/>
      <c r="AG24" s="9"/>
      <c r="AH24" s="9"/>
      <c r="AI24" s="5"/>
      <c r="AJ24" s="5"/>
      <c r="AK24" s="5"/>
      <c r="AL24" s="9"/>
      <c r="AM24" s="9"/>
    </row>
    <row r="25" spans="1:39" ht="12.75" customHeight="1" x14ac:dyDescent="0.3">
      <c r="A25" s="9"/>
      <c r="B25" s="5"/>
      <c r="C25" s="7"/>
      <c r="D25" s="7"/>
      <c r="E25" s="7"/>
      <c r="F25" s="9"/>
      <c r="G25" s="9"/>
      <c r="H25" s="8"/>
      <c r="I25" s="8"/>
      <c r="J25" s="8"/>
      <c r="K25" s="9"/>
      <c r="L25" s="9"/>
      <c r="M25" s="10"/>
      <c r="N25" s="10"/>
      <c r="O25" s="10"/>
      <c r="P25" s="10"/>
      <c r="Q25" s="10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5"/>
      <c r="AG25" s="9"/>
      <c r="AH25" s="9"/>
      <c r="AI25" s="5"/>
      <c r="AJ25" s="5"/>
      <c r="AK25" s="5"/>
      <c r="AL25" s="9"/>
      <c r="AM25" s="9"/>
    </row>
    <row r="26" spans="1:39" ht="12.75" customHeight="1" x14ac:dyDescent="0.3">
      <c r="A26" s="9"/>
      <c r="B26" s="5"/>
      <c r="C26" s="7"/>
      <c r="D26" s="7"/>
      <c r="E26" s="7"/>
      <c r="F26" s="9"/>
      <c r="G26" s="9"/>
      <c r="H26" s="8"/>
      <c r="I26" s="8"/>
      <c r="J26" s="8"/>
      <c r="K26" s="9"/>
      <c r="L26" s="9"/>
      <c r="M26" s="10"/>
      <c r="N26" s="10"/>
      <c r="O26" s="10"/>
      <c r="P26" s="10"/>
      <c r="Q26" s="10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5"/>
      <c r="AG26" s="9"/>
      <c r="AH26" s="9"/>
      <c r="AI26" s="5"/>
      <c r="AJ26" s="5"/>
      <c r="AK26" s="5"/>
      <c r="AL26" s="9"/>
      <c r="AM26" s="9"/>
    </row>
    <row r="27" spans="1:39" ht="12.75" customHeight="1" x14ac:dyDescent="0.3">
      <c r="A27" s="9"/>
      <c r="B27" s="5"/>
      <c r="C27" s="7"/>
      <c r="D27" s="7"/>
      <c r="E27" s="7"/>
      <c r="F27" s="9"/>
      <c r="G27" s="9"/>
      <c r="H27" s="8"/>
      <c r="I27" s="8"/>
      <c r="J27" s="8"/>
      <c r="K27" s="9"/>
      <c r="L27" s="9"/>
      <c r="M27" s="10"/>
      <c r="N27" s="10"/>
      <c r="O27" s="10"/>
      <c r="P27" s="10"/>
      <c r="Q27" s="10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5"/>
      <c r="AG27" s="9"/>
      <c r="AH27" s="9"/>
      <c r="AI27" s="5"/>
      <c r="AJ27" s="5"/>
      <c r="AK27" s="5"/>
      <c r="AL27" s="9"/>
      <c r="AM27" s="9"/>
    </row>
    <row r="28" spans="1:39" ht="12.75" customHeight="1" x14ac:dyDescent="0.3">
      <c r="A28" s="9"/>
      <c r="B28" s="5"/>
      <c r="C28" s="7"/>
      <c r="D28" s="7"/>
      <c r="E28" s="7"/>
      <c r="F28" s="9"/>
      <c r="G28" s="9"/>
      <c r="H28" s="8"/>
      <c r="I28" s="8"/>
      <c r="J28" s="8"/>
      <c r="K28" s="9"/>
      <c r="L28" s="9"/>
      <c r="M28" s="10"/>
      <c r="N28" s="10"/>
      <c r="O28" s="10"/>
      <c r="P28" s="10"/>
      <c r="Q28" s="10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5"/>
      <c r="AG28" s="9"/>
      <c r="AH28" s="9"/>
      <c r="AI28" s="5"/>
      <c r="AJ28" s="5"/>
      <c r="AK28" s="5"/>
      <c r="AL28" s="9"/>
      <c r="AM28" s="9"/>
    </row>
    <row r="29" spans="1:39" ht="12.75" customHeight="1" x14ac:dyDescent="0.3">
      <c r="A29" s="9"/>
      <c r="B29" s="5"/>
      <c r="C29" s="7"/>
      <c r="D29" s="7"/>
      <c r="E29" s="7"/>
      <c r="F29" s="9"/>
      <c r="G29" s="9"/>
      <c r="H29" s="8"/>
      <c r="I29" s="8"/>
      <c r="J29" s="8"/>
      <c r="K29" s="9"/>
      <c r="L29" s="9"/>
      <c r="M29" s="10"/>
      <c r="N29" s="10"/>
      <c r="O29" s="10"/>
      <c r="P29" s="10"/>
      <c r="Q29" s="10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5"/>
      <c r="AG29" s="9"/>
      <c r="AH29" s="9"/>
      <c r="AI29" s="5"/>
      <c r="AJ29" s="5"/>
      <c r="AK29" s="5"/>
      <c r="AL29" s="9"/>
      <c r="AM29" s="9"/>
    </row>
    <row r="30" spans="1:39" ht="12.75" customHeight="1" x14ac:dyDescent="0.3">
      <c r="A30" s="9"/>
      <c r="B30" s="5"/>
      <c r="C30" s="7"/>
      <c r="D30" s="7"/>
      <c r="E30" s="7"/>
      <c r="F30" s="9"/>
      <c r="G30" s="9"/>
      <c r="H30" s="8"/>
      <c r="I30" s="8"/>
      <c r="J30" s="8"/>
      <c r="K30" s="9"/>
      <c r="L30" s="9"/>
      <c r="M30" s="10"/>
      <c r="N30" s="10"/>
      <c r="O30" s="10"/>
      <c r="P30" s="10"/>
      <c r="Q30" s="10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5"/>
      <c r="AG30" s="9"/>
      <c r="AH30" s="9"/>
      <c r="AI30" s="5"/>
      <c r="AJ30" s="5"/>
      <c r="AK30" s="5"/>
      <c r="AL30" s="9"/>
      <c r="AM30" s="9"/>
    </row>
    <row r="31" spans="1:39" ht="12.75" customHeight="1" x14ac:dyDescent="0.3">
      <c r="A31" s="9"/>
      <c r="B31" s="5"/>
      <c r="C31" s="7"/>
      <c r="D31" s="7"/>
      <c r="E31" s="7"/>
      <c r="F31" s="9"/>
      <c r="G31" s="9"/>
      <c r="H31" s="8"/>
      <c r="I31" s="8"/>
      <c r="J31" s="8"/>
      <c r="K31" s="9"/>
      <c r="L31" s="9"/>
      <c r="M31" s="10"/>
      <c r="N31" s="10"/>
      <c r="O31" s="10"/>
      <c r="P31" s="10"/>
      <c r="Q31" s="10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5"/>
      <c r="AG31" s="9"/>
      <c r="AH31" s="9"/>
      <c r="AI31" s="5"/>
      <c r="AJ31" s="5"/>
      <c r="AK31" s="5"/>
      <c r="AL31" s="9"/>
      <c r="AM31" s="9"/>
    </row>
    <row r="32" spans="1:39" ht="12.75" customHeight="1" x14ac:dyDescent="0.3">
      <c r="A32" s="9"/>
      <c r="B32" s="5"/>
      <c r="C32" s="7"/>
      <c r="D32" s="7"/>
      <c r="E32" s="7"/>
      <c r="F32" s="9"/>
      <c r="G32" s="9"/>
      <c r="H32" s="8"/>
      <c r="I32" s="8"/>
      <c r="J32" s="8"/>
      <c r="K32" s="9"/>
      <c r="L32" s="9"/>
      <c r="M32" s="10"/>
      <c r="N32" s="10"/>
      <c r="O32" s="10"/>
      <c r="P32" s="10"/>
      <c r="Q32" s="10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5"/>
      <c r="AG32" s="9"/>
      <c r="AH32" s="9"/>
      <c r="AI32" s="5"/>
      <c r="AJ32" s="5"/>
      <c r="AK32" s="5"/>
      <c r="AL32" s="9"/>
      <c r="AM32" s="9"/>
    </row>
    <row r="33" spans="1:39" ht="12.75" customHeight="1" x14ac:dyDescent="0.3">
      <c r="A33" s="9"/>
      <c r="B33" s="5"/>
      <c r="C33" s="7"/>
      <c r="D33" s="7"/>
      <c r="E33" s="7"/>
      <c r="F33" s="9"/>
      <c r="G33" s="9"/>
      <c r="H33" s="8"/>
      <c r="I33" s="8"/>
      <c r="J33" s="8"/>
      <c r="K33" s="9"/>
      <c r="L33" s="9"/>
      <c r="M33" s="10"/>
      <c r="N33" s="10"/>
      <c r="O33" s="10"/>
      <c r="P33" s="10"/>
      <c r="Q33" s="10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5"/>
      <c r="AG33" s="9"/>
      <c r="AH33" s="9"/>
      <c r="AI33" s="5"/>
      <c r="AJ33" s="5"/>
      <c r="AK33" s="5"/>
      <c r="AL33" s="9"/>
      <c r="AM33" s="9"/>
    </row>
    <row r="34" spans="1:39" ht="12.75" customHeight="1" x14ac:dyDescent="0.3">
      <c r="A34" s="9"/>
      <c r="B34" s="5"/>
      <c r="C34" s="7"/>
      <c r="D34" s="7"/>
      <c r="E34" s="7"/>
      <c r="F34" s="9"/>
      <c r="G34" s="9"/>
      <c r="H34" s="8"/>
      <c r="I34" s="8"/>
      <c r="J34" s="8"/>
      <c r="K34" s="9"/>
      <c r="L34" s="9"/>
      <c r="M34" s="10"/>
      <c r="N34" s="10"/>
      <c r="O34" s="10"/>
      <c r="P34" s="10"/>
      <c r="Q34" s="10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5"/>
      <c r="AG34" s="9"/>
      <c r="AH34" s="9"/>
      <c r="AI34" s="5"/>
      <c r="AJ34" s="5"/>
      <c r="AK34" s="5"/>
      <c r="AL34" s="9"/>
      <c r="AM34" s="9"/>
    </row>
    <row r="35" spans="1:39" ht="12.75" customHeight="1" x14ac:dyDescent="0.3">
      <c r="A35" s="9"/>
      <c r="B35" s="5"/>
      <c r="C35" s="7"/>
      <c r="D35" s="7"/>
      <c r="E35" s="7"/>
      <c r="F35" s="9"/>
      <c r="G35" s="9"/>
      <c r="H35" s="8"/>
      <c r="I35" s="8"/>
      <c r="J35" s="8"/>
      <c r="K35" s="9"/>
      <c r="L35" s="9"/>
      <c r="M35" s="10"/>
      <c r="N35" s="10"/>
      <c r="O35" s="10"/>
      <c r="P35" s="10"/>
      <c r="Q35" s="10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5"/>
      <c r="AG35" s="9"/>
      <c r="AH35" s="9"/>
      <c r="AI35" s="5"/>
      <c r="AJ35" s="5"/>
      <c r="AK35" s="5"/>
      <c r="AL35" s="9"/>
      <c r="AM35" s="9"/>
    </row>
    <row r="36" spans="1:39" ht="12.75" customHeight="1" x14ac:dyDescent="0.3">
      <c r="A36" s="9"/>
      <c r="B36" s="5"/>
      <c r="C36" s="7"/>
      <c r="D36" s="7"/>
      <c r="E36" s="7"/>
      <c r="F36" s="9"/>
      <c r="G36" s="9"/>
      <c r="H36" s="8"/>
      <c r="I36" s="8"/>
      <c r="J36" s="8"/>
      <c r="K36" s="9"/>
      <c r="L36" s="9"/>
      <c r="M36" s="10"/>
      <c r="N36" s="10"/>
      <c r="O36" s="10"/>
      <c r="P36" s="10"/>
      <c r="Q36" s="10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5"/>
      <c r="AG36" s="9"/>
      <c r="AH36" s="9"/>
      <c r="AI36" s="5"/>
      <c r="AJ36" s="5"/>
      <c r="AK36" s="5"/>
      <c r="AL36" s="9"/>
      <c r="AM36" s="9"/>
    </row>
    <row r="37" spans="1:39" ht="12.75" customHeight="1" x14ac:dyDescent="0.3">
      <c r="A37" s="9"/>
      <c r="B37" s="5"/>
      <c r="C37" s="7"/>
      <c r="D37" s="7"/>
      <c r="E37" s="7"/>
      <c r="F37" s="9"/>
      <c r="G37" s="9"/>
      <c r="H37" s="8"/>
      <c r="I37" s="8"/>
      <c r="J37" s="8"/>
      <c r="K37" s="9"/>
      <c r="L37" s="9"/>
      <c r="M37" s="10"/>
      <c r="N37" s="10"/>
      <c r="O37" s="10"/>
      <c r="P37" s="10"/>
      <c r="Q37" s="10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5"/>
      <c r="AG37" s="9"/>
      <c r="AH37" s="9"/>
      <c r="AI37" s="5"/>
      <c r="AJ37" s="5"/>
      <c r="AK37" s="5"/>
      <c r="AL37" s="9"/>
      <c r="AM37" s="9"/>
    </row>
    <row r="38" spans="1:39" ht="12.75" customHeight="1" x14ac:dyDescent="0.3">
      <c r="A38" s="9"/>
      <c r="B38" s="5"/>
      <c r="C38" s="7"/>
      <c r="D38" s="7"/>
      <c r="E38" s="7"/>
      <c r="F38" s="9"/>
      <c r="G38" s="9"/>
      <c r="H38" s="8"/>
      <c r="I38" s="8"/>
      <c r="J38" s="8"/>
      <c r="K38" s="9"/>
      <c r="L38" s="9"/>
      <c r="M38" s="10"/>
      <c r="N38" s="10"/>
      <c r="O38" s="10"/>
      <c r="P38" s="10"/>
      <c r="Q38" s="10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5"/>
      <c r="AG38" s="9"/>
      <c r="AH38" s="9"/>
      <c r="AI38" s="5"/>
      <c r="AJ38" s="5"/>
      <c r="AK38" s="5"/>
      <c r="AL38" s="9"/>
      <c r="AM38" s="9"/>
    </row>
    <row r="39" spans="1:39" ht="12.75" customHeight="1" x14ac:dyDescent="0.3">
      <c r="A39" s="9"/>
      <c r="B39" s="5"/>
      <c r="C39" s="7"/>
      <c r="D39" s="7"/>
      <c r="E39" s="7"/>
      <c r="F39" s="9"/>
      <c r="G39" s="9"/>
      <c r="H39" s="8"/>
      <c r="I39" s="8"/>
      <c r="J39" s="8"/>
      <c r="K39" s="9"/>
      <c r="L39" s="9"/>
      <c r="M39" s="10"/>
      <c r="N39" s="10"/>
      <c r="O39" s="10"/>
      <c r="P39" s="10"/>
      <c r="Q39" s="10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5"/>
      <c r="AG39" s="9"/>
      <c r="AH39" s="9"/>
      <c r="AI39" s="5"/>
      <c r="AJ39" s="5"/>
      <c r="AK39" s="5"/>
      <c r="AL39" s="9"/>
      <c r="AM39" s="9"/>
    </row>
    <row r="40" spans="1:39" ht="12.75" customHeight="1" x14ac:dyDescent="0.3">
      <c r="A40" s="9"/>
      <c r="B40" s="5"/>
      <c r="C40" s="7"/>
      <c r="D40" s="7"/>
      <c r="E40" s="7"/>
      <c r="F40" s="9"/>
      <c r="G40" s="9"/>
      <c r="H40" s="8"/>
      <c r="I40" s="8"/>
      <c r="J40" s="8"/>
      <c r="K40" s="9"/>
      <c r="L40" s="9"/>
      <c r="M40" s="10"/>
      <c r="N40" s="10"/>
      <c r="O40" s="10"/>
      <c r="P40" s="10"/>
      <c r="Q40" s="10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5"/>
      <c r="AG40" s="9"/>
      <c r="AH40" s="9"/>
      <c r="AI40" s="5"/>
      <c r="AJ40" s="5"/>
      <c r="AK40" s="5"/>
      <c r="AL40" s="9"/>
      <c r="AM40" s="9"/>
    </row>
    <row r="41" spans="1:39" ht="12.75" customHeight="1" x14ac:dyDescent="0.3">
      <c r="A41" s="9"/>
      <c r="B41" s="5"/>
      <c r="C41" s="7"/>
      <c r="D41" s="7"/>
      <c r="E41" s="7"/>
      <c r="F41" s="9"/>
      <c r="G41" s="9"/>
      <c r="H41" s="8"/>
      <c r="I41" s="8"/>
      <c r="J41" s="8"/>
      <c r="K41" s="9"/>
      <c r="L41" s="9"/>
      <c r="M41" s="10"/>
      <c r="N41" s="10"/>
      <c r="O41" s="10"/>
      <c r="P41" s="10"/>
      <c r="Q41" s="10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5"/>
      <c r="AG41" s="9"/>
      <c r="AH41" s="9"/>
      <c r="AI41" s="5"/>
      <c r="AJ41" s="5"/>
      <c r="AK41" s="5"/>
      <c r="AL41" s="9"/>
      <c r="AM41" s="9"/>
    </row>
    <row r="42" spans="1:39" ht="12.75" customHeight="1" x14ac:dyDescent="0.3">
      <c r="A42" s="9"/>
      <c r="B42" s="5"/>
      <c r="C42" s="7"/>
      <c r="D42" s="7"/>
      <c r="E42" s="7"/>
      <c r="F42" s="9"/>
      <c r="G42" s="9"/>
      <c r="H42" s="8"/>
      <c r="I42" s="8"/>
      <c r="J42" s="8"/>
      <c r="K42" s="9"/>
      <c r="L42" s="9"/>
      <c r="M42" s="10"/>
      <c r="N42" s="10"/>
      <c r="O42" s="10"/>
      <c r="P42" s="10"/>
      <c r="Q42" s="10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5"/>
      <c r="AG42" s="9"/>
      <c r="AH42" s="9"/>
      <c r="AI42" s="5"/>
      <c r="AJ42" s="5"/>
      <c r="AK42" s="5"/>
      <c r="AL42" s="9"/>
      <c r="AM42" s="9"/>
    </row>
    <row r="43" spans="1:39" ht="12.75" customHeight="1" x14ac:dyDescent="0.3">
      <c r="A43" s="9"/>
      <c r="B43" s="5"/>
      <c r="C43" s="7"/>
      <c r="D43" s="7"/>
      <c r="E43" s="7"/>
      <c r="F43" s="9"/>
      <c r="G43" s="9"/>
      <c r="H43" s="8"/>
      <c r="I43" s="8"/>
      <c r="J43" s="8"/>
      <c r="K43" s="9"/>
      <c r="L43" s="9"/>
      <c r="M43" s="10"/>
      <c r="N43" s="10"/>
      <c r="O43" s="10"/>
      <c r="P43" s="10"/>
      <c r="Q43" s="10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5"/>
      <c r="AG43" s="9"/>
      <c r="AH43" s="9"/>
      <c r="AI43" s="5"/>
      <c r="AJ43" s="5"/>
      <c r="AK43" s="5"/>
      <c r="AL43" s="9"/>
      <c r="AM43" s="9"/>
    </row>
    <row r="44" spans="1:39" ht="12.75" customHeight="1" x14ac:dyDescent="0.3">
      <c r="A44" s="9"/>
      <c r="B44" s="5"/>
      <c r="C44" s="7"/>
      <c r="D44" s="7"/>
      <c r="E44" s="7"/>
      <c r="F44" s="9"/>
      <c r="G44" s="9"/>
      <c r="H44" s="8"/>
      <c r="I44" s="8"/>
      <c r="J44" s="8"/>
      <c r="K44" s="9"/>
      <c r="L44" s="9"/>
      <c r="M44" s="10"/>
      <c r="N44" s="10"/>
      <c r="O44" s="10"/>
      <c r="P44" s="10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5"/>
      <c r="AG44" s="9"/>
      <c r="AH44" s="9"/>
      <c r="AI44" s="5"/>
      <c r="AJ44" s="5"/>
      <c r="AK44" s="5"/>
      <c r="AL44" s="9"/>
      <c r="AM44" s="9"/>
    </row>
    <row r="45" spans="1:39" ht="12.75" customHeight="1" x14ac:dyDescent="0.3">
      <c r="A45" s="9"/>
      <c r="B45" s="5"/>
      <c r="C45" s="7"/>
      <c r="D45" s="7"/>
      <c r="E45" s="7"/>
      <c r="F45" s="9"/>
      <c r="G45" s="9"/>
      <c r="H45" s="8"/>
      <c r="I45" s="8"/>
      <c r="J45" s="8"/>
      <c r="K45" s="9"/>
      <c r="L45" s="9"/>
      <c r="M45" s="10"/>
      <c r="N45" s="10"/>
      <c r="O45" s="10"/>
      <c r="P45" s="10"/>
      <c r="Q45" s="10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5"/>
      <c r="AG45" s="9"/>
      <c r="AH45" s="9"/>
      <c r="AI45" s="5"/>
      <c r="AJ45" s="5"/>
      <c r="AK45" s="5"/>
      <c r="AL45" s="9"/>
      <c r="AM45" s="9"/>
    </row>
    <row r="46" spans="1:39" ht="12.75" customHeight="1" x14ac:dyDescent="0.3">
      <c r="A46" s="9"/>
      <c r="B46" s="5"/>
      <c r="C46" s="7"/>
      <c r="D46" s="7"/>
      <c r="E46" s="7"/>
      <c r="F46" s="9"/>
      <c r="G46" s="9"/>
      <c r="H46" s="8"/>
      <c r="I46" s="8"/>
      <c r="J46" s="8"/>
      <c r="K46" s="9"/>
      <c r="L46" s="9"/>
      <c r="M46" s="10"/>
      <c r="N46" s="10"/>
      <c r="O46" s="10"/>
      <c r="P46" s="10"/>
      <c r="Q46" s="10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5"/>
      <c r="AG46" s="9"/>
      <c r="AH46" s="9"/>
      <c r="AI46" s="5"/>
      <c r="AJ46" s="5"/>
      <c r="AK46" s="5"/>
      <c r="AL46" s="9"/>
      <c r="AM46" s="9"/>
    </row>
    <row r="47" spans="1:39" ht="12.75" customHeight="1" x14ac:dyDescent="0.3">
      <c r="A47" s="9"/>
      <c r="B47" s="5"/>
      <c r="C47" s="7"/>
      <c r="D47" s="7"/>
      <c r="E47" s="7"/>
      <c r="F47" s="9"/>
      <c r="G47" s="9"/>
      <c r="H47" s="8"/>
      <c r="I47" s="8"/>
      <c r="J47" s="8"/>
      <c r="K47" s="9"/>
      <c r="L47" s="9"/>
      <c r="M47" s="10"/>
      <c r="N47" s="10"/>
      <c r="O47" s="10"/>
      <c r="P47" s="10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5"/>
      <c r="AG47" s="9"/>
      <c r="AH47" s="9"/>
      <c r="AI47" s="5"/>
      <c r="AJ47" s="5"/>
      <c r="AK47" s="5"/>
      <c r="AL47" s="9"/>
      <c r="AM47" s="9"/>
    </row>
    <row r="48" spans="1:39" ht="12.75" customHeight="1" x14ac:dyDescent="0.3">
      <c r="A48" s="9"/>
      <c r="B48" s="5"/>
      <c r="C48" s="7"/>
      <c r="D48" s="7"/>
      <c r="E48" s="7"/>
      <c r="F48" s="9"/>
      <c r="G48" s="9"/>
      <c r="H48" s="8"/>
      <c r="I48" s="8"/>
      <c r="J48" s="8"/>
      <c r="K48" s="9"/>
      <c r="L48" s="9"/>
      <c r="M48" s="10"/>
      <c r="N48" s="10"/>
      <c r="O48" s="10"/>
      <c r="P48" s="10"/>
      <c r="Q48" s="10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5"/>
      <c r="AG48" s="9"/>
      <c r="AH48" s="9"/>
      <c r="AI48" s="5"/>
      <c r="AJ48" s="5"/>
      <c r="AK48" s="5"/>
      <c r="AL48" s="9"/>
      <c r="AM48" s="9"/>
    </row>
    <row r="49" spans="1:39" ht="12.75" customHeight="1" x14ac:dyDescent="0.3">
      <c r="A49" s="9"/>
      <c r="B49" s="5"/>
      <c r="C49" s="7"/>
      <c r="D49" s="7"/>
      <c r="E49" s="7"/>
      <c r="F49" s="9"/>
      <c r="G49" s="9"/>
      <c r="H49" s="8"/>
      <c r="I49" s="8"/>
      <c r="J49" s="8"/>
      <c r="K49" s="9"/>
      <c r="L49" s="9"/>
      <c r="M49" s="10"/>
      <c r="N49" s="10"/>
      <c r="O49" s="10"/>
      <c r="P49" s="10"/>
      <c r="Q49" s="1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5"/>
      <c r="AG49" s="9"/>
      <c r="AH49" s="9"/>
      <c r="AI49" s="5"/>
      <c r="AJ49" s="5"/>
      <c r="AK49" s="5"/>
      <c r="AL49" s="9"/>
      <c r="AM49" s="9"/>
    </row>
    <row r="50" spans="1:39" ht="12.75" customHeight="1" x14ac:dyDescent="0.3">
      <c r="A50" s="9"/>
      <c r="B50" s="5"/>
      <c r="C50" s="7"/>
      <c r="D50" s="7"/>
      <c r="E50" s="7"/>
      <c r="F50" s="9"/>
      <c r="G50" s="9"/>
      <c r="H50" s="8"/>
      <c r="I50" s="8"/>
      <c r="J50" s="8"/>
      <c r="K50" s="9"/>
      <c r="L50" s="9"/>
      <c r="M50" s="10"/>
      <c r="N50" s="10"/>
      <c r="O50" s="10"/>
      <c r="P50" s="10"/>
      <c r="Q50" s="10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5"/>
      <c r="AG50" s="9"/>
      <c r="AH50" s="9"/>
      <c r="AI50" s="5"/>
      <c r="AJ50" s="5"/>
      <c r="AK50" s="5"/>
      <c r="AL50" s="9"/>
      <c r="AM50" s="9"/>
    </row>
    <row r="51" spans="1:39" ht="12.75" customHeight="1" x14ac:dyDescent="0.3">
      <c r="A51" s="9"/>
      <c r="B51" s="5"/>
      <c r="C51" s="7"/>
      <c r="D51" s="7"/>
      <c r="E51" s="7"/>
      <c r="F51" s="9"/>
      <c r="G51" s="9"/>
      <c r="H51" s="8"/>
      <c r="I51" s="8"/>
      <c r="J51" s="8"/>
      <c r="K51" s="9"/>
      <c r="L51" s="9"/>
      <c r="M51" s="10"/>
      <c r="N51" s="10"/>
      <c r="O51" s="10"/>
      <c r="P51" s="10"/>
      <c r="Q51" s="10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5"/>
      <c r="AG51" s="9"/>
      <c r="AH51" s="9"/>
      <c r="AI51" s="5"/>
      <c r="AJ51" s="5"/>
      <c r="AK51" s="5"/>
      <c r="AL51" s="9"/>
      <c r="AM51" s="9"/>
    </row>
    <row r="52" spans="1:39" ht="12.75" customHeight="1" x14ac:dyDescent="0.3">
      <c r="A52" s="9"/>
      <c r="B52" s="5"/>
      <c r="C52" s="7"/>
      <c r="D52" s="7"/>
      <c r="E52" s="7"/>
      <c r="F52" s="9"/>
      <c r="G52" s="9"/>
      <c r="H52" s="8"/>
      <c r="I52" s="8"/>
      <c r="J52" s="8"/>
      <c r="K52" s="9"/>
      <c r="L52" s="9"/>
      <c r="M52" s="10"/>
      <c r="N52" s="10"/>
      <c r="O52" s="10"/>
      <c r="P52" s="10"/>
      <c r="Q52" s="10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5"/>
      <c r="AG52" s="9"/>
      <c r="AH52" s="9"/>
      <c r="AI52" s="5"/>
      <c r="AJ52" s="5"/>
      <c r="AK52" s="5"/>
      <c r="AL52" s="9"/>
      <c r="AM52" s="9"/>
    </row>
    <row r="53" spans="1:39" ht="12.75" customHeight="1" x14ac:dyDescent="0.3">
      <c r="A53" s="9"/>
      <c r="B53" s="5"/>
      <c r="C53" s="7"/>
      <c r="D53" s="7"/>
      <c r="E53" s="7"/>
      <c r="F53" s="9"/>
      <c r="G53" s="9"/>
      <c r="H53" s="8"/>
      <c r="I53" s="8"/>
      <c r="J53" s="8"/>
      <c r="K53" s="9"/>
      <c r="L53" s="9"/>
      <c r="M53" s="10"/>
      <c r="N53" s="10"/>
      <c r="O53" s="10"/>
      <c r="P53" s="10"/>
      <c r="Q53" s="10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5"/>
      <c r="AG53" s="9"/>
      <c r="AH53" s="9"/>
      <c r="AI53" s="5"/>
      <c r="AJ53" s="5"/>
      <c r="AK53" s="5"/>
      <c r="AL53" s="9"/>
      <c r="AM53" s="9"/>
    </row>
    <row r="54" spans="1:39" ht="12.75" customHeight="1" x14ac:dyDescent="0.3">
      <c r="A54" s="9"/>
      <c r="B54" s="5"/>
      <c r="C54" s="7"/>
      <c r="D54" s="7"/>
      <c r="E54" s="7"/>
      <c r="F54" s="9"/>
      <c r="G54" s="9"/>
      <c r="H54" s="8"/>
      <c r="I54" s="8"/>
      <c r="J54" s="8"/>
      <c r="K54" s="9"/>
      <c r="L54" s="9"/>
      <c r="M54" s="10"/>
      <c r="N54" s="10"/>
      <c r="O54" s="10"/>
      <c r="P54" s="10"/>
      <c r="Q54" s="10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5"/>
      <c r="AG54" s="9"/>
      <c r="AH54" s="9"/>
      <c r="AI54" s="5"/>
      <c r="AJ54" s="5"/>
      <c r="AK54" s="5"/>
      <c r="AL54" s="9"/>
      <c r="AM54" s="9"/>
    </row>
    <row r="55" spans="1:39" ht="12.75" customHeight="1" x14ac:dyDescent="0.3">
      <c r="A55" s="9"/>
      <c r="B55" s="5"/>
      <c r="C55" s="7"/>
      <c r="D55" s="7"/>
      <c r="E55" s="7"/>
      <c r="F55" s="9"/>
      <c r="G55" s="9"/>
      <c r="H55" s="8"/>
      <c r="I55" s="8"/>
      <c r="J55" s="8"/>
      <c r="K55" s="9"/>
      <c r="L55" s="9"/>
      <c r="M55" s="10"/>
      <c r="N55" s="10"/>
      <c r="O55" s="10"/>
      <c r="P55" s="10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5"/>
      <c r="AG55" s="9"/>
      <c r="AH55" s="9"/>
      <c r="AI55" s="5"/>
      <c r="AJ55" s="5"/>
      <c r="AK55" s="5"/>
      <c r="AL55" s="9"/>
      <c r="AM55" s="9"/>
    </row>
    <row r="56" spans="1:39" ht="12.75" customHeight="1" x14ac:dyDescent="0.3">
      <c r="A56" s="9"/>
      <c r="B56" s="5"/>
      <c r="C56" s="7"/>
      <c r="D56" s="7"/>
      <c r="E56" s="7"/>
      <c r="F56" s="9"/>
      <c r="G56" s="9"/>
      <c r="H56" s="8"/>
      <c r="I56" s="8"/>
      <c r="J56" s="8"/>
      <c r="K56" s="9"/>
      <c r="L56" s="9"/>
      <c r="M56" s="10"/>
      <c r="N56" s="10"/>
      <c r="O56" s="10"/>
      <c r="P56" s="10"/>
      <c r="Q56" s="10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5"/>
      <c r="AG56" s="9"/>
      <c r="AH56" s="9"/>
      <c r="AI56" s="5"/>
      <c r="AJ56" s="5"/>
      <c r="AK56" s="5"/>
      <c r="AL56" s="9"/>
      <c r="AM56" s="9"/>
    </row>
    <row r="57" spans="1:39" ht="12.75" customHeight="1" x14ac:dyDescent="0.3">
      <c r="A57" s="9"/>
      <c r="B57" s="5"/>
      <c r="C57" s="7"/>
      <c r="D57" s="7"/>
      <c r="E57" s="7"/>
      <c r="F57" s="9"/>
      <c r="G57" s="9"/>
      <c r="H57" s="8"/>
      <c r="I57" s="8"/>
      <c r="J57" s="8"/>
      <c r="K57" s="9"/>
      <c r="L57" s="9"/>
      <c r="M57" s="10"/>
      <c r="N57" s="10"/>
      <c r="O57" s="10"/>
      <c r="P57" s="10"/>
      <c r="Q57" s="10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5"/>
      <c r="AG57" s="9"/>
      <c r="AH57" s="9"/>
      <c r="AI57" s="5"/>
      <c r="AJ57" s="5"/>
      <c r="AK57" s="5"/>
      <c r="AL57" s="9"/>
      <c r="AM57" s="9"/>
    </row>
    <row r="58" spans="1:39" ht="12.75" customHeight="1" x14ac:dyDescent="0.3">
      <c r="A58" s="9"/>
      <c r="B58" s="5"/>
      <c r="C58" s="7"/>
      <c r="D58" s="7"/>
      <c r="E58" s="7"/>
      <c r="F58" s="9"/>
      <c r="G58" s="9"/>
      <c r="H58" s="8"/>
      <c r="I58" s="8"/>
      <c r="J58" s="8"/>
      <c r="K58" s="9"/>
      <c r="L58" s="9"/>
      <c r="M58" s="10"/>
      <c r="N58" s="10"/>
      <c r="O58" s="10"/>
      <c r="P58" s="10"/>
      <c r="Q58" s="10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5"/>
      <c r="AG58" s="9"/>
      <c r="AH58" s="9"/>
      <c r="AI58" s="5"/>
      <c r="AJ58" s="5"/>
      <c r="AK58" s="5"/>
      <c r="AL58" s="9"/>
      <c r="AM58" s="9"/>
    </row>
    <row r="59" spans="1:39" ht="12.75" customHeight="1" x14ac:dyDescent="0.3">
      <c r="A59" s="9"/>
      <c r="B59" s="5"/>
      <c r="C59" s="7"/>
      <c r="D59" s="7"/>
      <c r="E59" s="7"/>
      <c r="F59" s="9"/>
      <c r="G59" s="9"/>
      <c r="H59" s="8"/>
      <c r="I59" s="8"/>
      <c r="J59" s="8"/>
      <c r="K59" s="9"/>
      <c r="L59" s="9"/>
      <c r="M59" s="10"/>
      <c r="N59" s="10"/>
      <c r="O59" s="10"/>
      <c r="P59" s="10"/>
      <c r="Q59" s="10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5"/>
      <c r="AG59" s="9"/>
      <c r="AH59" s="9"/>
      <c r="AI59" s="5"/>
      <c r="AJ59" s="5"/>
      <c r="AK59" s="5"/>
      <c r="AL59" s="9"/>
      <c r="AM59" s="9"/>
    </row>
    <row r="60" spans="1:39" ht="12.75" customHeight="1" x14ac:dyDescent="0.3">
      <c r="A60" s="9"/>
      <c r="B60" s="5"/>
      <c r="C60" s="7"/>
      <c r="D60" s="7"/>
      <c r="E60" s="7"/>
      <c r="F60" s="9"/>
      <c r="G60" s="9"/>
      <c r="H60" s="8"/>
      <c r="I60" s="8"/>
      <c r="J60" s="8"/>
      <c r="K60" s="9"/>
      <c r="L60" s="9"/>
      <c r="M60" s="10"/>
      <c r="N60" s="10"/>
      <c r="O60" s="10"/>
      <c r="P60" s="10"/>
      <c r="Q60" s="10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5"/>
      <c r="AG60" s="9"/>
      <c r="AH60" s="9"/>
      <c r="AI60" s="5"/>
      <c r="AJ60" s="5"/>
      <c r="AK60" s="5"/>
      <c r="AL60" s="9"/>
      <c r="AM60" s="9"/>
    </row>
    <row r="61" spans="1:39" ht="12.75" customHeight="1" x14ac:dyDescent="0.3">
      <c r="A61" s="9"/>
      <c r="B61" s="5"/>
      <c r="C61" s="7"/>
      <c r="D61" s="7"/>
      <c r="E61" s="7"/>
      <c r="F61" s="9"/>
      <c r="G61" s="9"/>
      <c r="H61" s="8"/>
      <c r="I61" s="8"/>
      <c r="J61" s="8"/>
      <c r="K61" s="9"/>
      <c r="L61" s="9"/>
      <c r="M61" s="10"/>
      <c r="N61" s="10"/>
      <c r="O61" s="10"/>
      <c r="P61" s="10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5"/>
      <c r="AG61" s="9"/>
      <c r="AH61" s="9"/>
      <c r="AI61" s="5"/>
      <c r="AJ61" s="5"/>
      <c r="AK61" s="5"/>
      <c r="AL61" s="9"/>
      <c r="AM61" s="9"/>
    </row>
    <row r="62" spans="1:39" ht="12.75" customHeight="1" x14ac:dyDescent="0.3">
      <c r="A62" s="9"/>
      <c r="B62" s="5"/>
      <c r="C62" s="7"/>
      <c r="D62" s="7"/>
      <c r="E62" s="7"/>
      <c r="F62" s="9"/>
      <c r="G62" s="9"/>
      <c r="H62" s="8"/>
      <c r="I62" s="8"/>
      <c r="J62" s="8"/>
      <c r="K62" s="9"/>
      <c r="L62" s="9"/>
      <c r="M62" s="10"/>
      <c r="N62" s="10"/>
      <c r="O62" s="10"/>
      <c r="P62" s="10"/>
      <c r="Q62" s="10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5"/>
      <c r="AG62" s="9"/>
      <c r="AH62" s="9"/>
      <c r="AI62" s="5"/>
      <c r="AJ62" s="5"/>
      <c r="AK62" s="5"/>
      <c r="AL62" s="9"/>
      <c r="AM62" s="9"/>
    </row>
    <row r="63" spans="1:39" ht="12.75" customHeight="1" x14ac:dyDescent="0.3">
      <c r="A63" s="9"/>
      <c r="B63" s="5"/>
      <c r="C63" s="7"/>
      <c r="D63" s="7"/>
      <c r="E63" s="7"/>
      <c r="F63" s="9"/>
      <c r="G63" s="9"/>
      <c r="H63" s="8"/>
      <c r="I63" s="8"/>
      <c r="J63" s="8"/>
      <c r="K63" s="9"/>
      <c r="L63" s="9"/>
      <c r="M63" s="10"/>
      <c r="N63" s="10"/>
      <c r="O63" s="10"/>
      <c r="P63" s="10"/>
      <c r="Q63" s="10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5"/>
      <c r="AG63" s="9"/>
      <c r="AH63" s="9"/>
      <c r="AI63" s="5"/>
      <c r="AJ63" s="5"/>
      <c r="AK63" s="5"/>
      <c r="AL63" s="9"/>
      <c r="AM63" s="9"/>
    </row>
    <row r="64" spans="1:39" ht="12.75" customHeight="1" x14ac:dyDescent="0.3">
      <c r="A64" s="9"/>
      <c r="B64" s="5"/>
      <c r="C64" s="7"/>
      <c r="D64" s="7"/>
      <c r="E64" s="7"/>
      <c r="F64" s="9"/>
      <c r="G64" s="9"/>
      <c r="H64" s="8"/>
      <c r="I64" s="8"/>
      <c r="J64" s="8"/>
      <c r="K64" s="9"/>
      <c r="L64" s="9"/>
      <c r="M64" s="10"/>
      <c r="N64" s="10"/>
      <c r="O64" s="10"/>
      <c r="P64" s="10"/>
      <c r="Q64" s="10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5"/>
      <c r="AG64" s="9"/>
      <c r="AH64" s="9"/>
      <c r="AI64" s="5"/>
      <c r="AJ64" s="5"/>
      <c r="AK64" s="5"/>
      <c r="AL64" s="9"/>
      <c r="AM64" s="9"/>
    </row>
    <row r="65" spans="1:39" ht="12.75" customHeight="1" x14ac:dyDescent="0.3">
      <c r="A65" s="9"/>
      <c r="B65" s="5"/>
      <c r="C65" s="7"/>
      <c r="D65" s="7"/>
      <c r="E65" s="7"/>
      <c r="F65" s="9"/>
      <c r="G65" s="9"/>
      <c r="H65" s="8"/>
      <c r="I65" s="8"/>
      <c r="J65" s="8"/>
      <c r="K65" s="9"/>
      <c r="L65" s="9"/>
      <c r="M65" s="10"/>
      <c r="N65" s="10"/>
      <c r="O65" s="10"/>
      <c r="P65" s="10"/>
      <c r="Q65" s="10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5"/>
      <c r="AG65" s="9"/>
      <c r="AH65" s="9"/>
      <c r="AI65" s="5"/>
      <c r="AJ65" s="5"/>
      <c r="AK65" s="5"/>
      <c r="AL65" s="9"/>
      <c r="AM65" s="9"/>
    </row>
    <row r="66" spans="1:39" ht="12.75" customHeight="1" x14ac:dyDescent="0.3">
      <c r="A66" s="9"/>
      <c r="B66" s="5"/>
      <c r="C66" s="7"/>
      <c r="D66" s="7"/>
      <c r="E66" s="7"/>
      <c r="F66" s="9"/>
      <c r="G66" s="9"/>
      <c r="H66" s="8"/>
      <c r="I66" s="8"/>
      <c r="J66" s="8"/>
      <c r="K66" s="9"/>
      <c r="L66" s="9"/>
      <c r="M66" s="10"/>
      <c r="N66" s="10"/>
      <c r="O66" s="10"/>
      <c r="P66" s="10"/>
      <c r="Q66" s="10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5"/>
      <c r="AG66" s="9"/>
      <c r="AH66" s="9"/>
      <c r="AI66" s="5"/>
      <c r="AJ66" s="5"/>
      <c r="AK66" s="5"/>
      <c r="AL66" s="9"/>
      <c r="AM66" s="9"/>
    </row>
    <row r="67" spans="1:39" ht="12.75" customHeight="1" x14ac:dyDescent="0.3">
      <c r="A67" s="9"/>
      <c r="B67" s="5"/>
      <c r="C67" s="7"/>
      <c r="D67" s="7"/>
      <c r="E67" s="7"/>
      <c r="F67" s="9"/>
      <c r="G67" s="9"/>
      <c r="H67" s="8"/>
      <c r="I67" s="8"/>
      <c r="J67" s="8"/>
      <c r="K67" s="9"/>
      <c r="L67" s="9"/>
      <c r="M67" s="10"/>
      <c r="N67" s="10"/>
      <c r="O67" s="10"/>
      <c r="P67" s="10"/>
      <c r="Q67" s="10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5"/>
      <c r="AG67" s="9"/>
      <c r="AH67" s="9"/>
      <c r="AI67" s="5"/>
      <c r="AJ67" s="5"/>
      <c r="AK67" s="5"/>
      <c r="AL67" s="9"/>
      <c r="AM67" s="9"/>
    </row>
    <row r="68" spans="1:39" ht="12.75" customHeight="1" x14ac:dyDescent="0.3">
      <c r="A68" s="9"/>
      <c r="B68" s="5"/>
      <c r="C68" s="7"/>
      <c r="D68" s="7"/>
      <c r="E68" s="7"/>
      <c r="F68" s="9"/>
      <c r="G68" s="9"/>
      <c r="H68" s="8"/>
      <c r="I68" s="8"/>
      <c r="J68" s="8"/>
      <c r="K68" s="9"/>
      <c r="L68" s="9"/>
      <c r="M68" s="10"/>
      <c r="N68" s="10"/>
      <c r="O68" s="10"/>
      <c r="P68" s="10"/>
      <c r="Q68" s="10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5"/>
      <c r="AG68" s="9"/>
      <c r="AH68" s="9"/>
      <c r="AI68" s="5"/>
      <c r="AJ68" s="5"/>
      <c r="AK68" s="5"/>
      <c r="AL68" s="9"/>
      <c r="AM68" s="9"/>
    </row>
    <row r="69" spans="1:39" ht="12.75" customHeight="1" x14ac:dyDescent="0.3">
      <c r="A69" s="9"/>
      <c r="B69" s="5"/>
      <c r="C69" s="7"/>
      <c r="D69" s="7"/>
      <c r="E69" s="7"/>
      <c r="F69" s="9"/>
      <c r="G69" s="9"/>
      <c r="H69" s="8"/>
      <c r="I69" s="8"/>
      <c r="J69" s="8"/>
      <c r="K69" s="9"/>
      <c r="L69" s="9"/>
      <c r="M69" s="10"/>
      <c r="N69" s="10"/>
      <c r="O69" s="10"/>
      <c r="P69" s="10"/>
      <c r="Q69" s="10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5"/>
      <c r="AG69" s="9"/>
      <c r="AH69" s="9"/>
      <c r="AI69" s="5"/>
      <c r="AJ69" s="5"/>
      <c r="AK69" s="5"/>
      <c r="AL69" s="9"/>
      <c r="AM69" s="9"/>
    </row>
    <row r="70" spans="1:39" ht="12.75" customHeight="1" x14ac:dyDescent="0.3">
      <c r="A70" s="9"/>
      <c r="B70" s="5"/>
      <c r="C70" s="7"/>
      <c r="D70" s="7"/>
      <c r="E70" s="7"/>
      <c r="F70" s="9"/>
      <c r="G70" s="9"/>
      <c r="H70" s="8"/>
      <c r="I70" s="8"/>
      <c r="J70" s="8"/>
      <c r="K70" s="9"/>
      <c r="L70" s="9"/>
      <c r="M70" s="10"/>
      <c r="N70" s="10"/>
      <c r="O70" s="10"/>
      <c r="P70" s="10"/>
      <c r="Q70" s="10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5"/>
      <c r="AG70" s="9"/>
      <c r="AH70" s="9"/>
      <c r="AI70" s="5"/>
      <c r="AJ70" s="5"/>
      <c r="AK70" s="5"/>
      <c r="AL70" s="9"/>
      <c r="AM70" s="9"/>
    </row>
    <row r="71" spans="1:39" ht="12.75" customHeight="1" x14ac:dyDescent="0.3">
      <c r="A71" s="9"/>
      <c r="B71" s="5"/>
      <c r="C71" s="7"/>
      <c r="D71" s="7"/>
      <c r="E71" s="7"/>
      <c r="F71" s="9"/>
      <c r="G71" s="9"/>
      <c r="H71" s="8"/>
      <c r="I71" s="8"/>
      <c r="J71" s="8"/>
      <c r="K71" s="9"/>
      <c r="L71" s="9"/>
      <c r="M71" s="10"/>
      <c r="N71" s="10"/>
      <c r="O71" s="10"/>
      <c r="P71" s="10"/>
      <c r="Q71" s="10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5"/>
      <c r="AG71" s="9"/>
      <c r="AH71" s="9"/>
      <c r="AI71" s="5"/>
      <c r="AJ71" s="5"/>
      <c r="AK71" s="5"/>
      <c r="AL71" s="9"/>
      <c r="AM71" s="9"/>
    </row>
    <row r="72" spans="1:39" ht="12.75" customHeight="1" x14ac:dyDescent="0.3">
      <c r="A72" s="9"/>
      <c r="B72" s="5"/>
      <c r="C72" s="7"/>
      <c r="D72" s="7"/>
      <c r="E72" s="7"/>
      <c r="F72" s="9"/>
      <c r="G72" s="9"/>
      <c r="H72" s="8"/>
      <c r="I72" s="8"/>
      <c r="J72" s="8"/>
      <c r="K72" s="9"/>
      <c r="L72" s="9"/>
      <c r="M72" s="10"/>
      <c r="N72" s="10"/>
      <c r="O72" s="10"/>
      <c r="P72" s="10"/>
      <c r="Q72" s="10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5"/>
      <c r="AG72" s="9"/>
      <c r="AH72" s="9"/>
      <c r="AI72" s="5"/>
      <c r="AJ72" s="5"/>
      <c r="AK72" s="5"/>
      <c r="AL72" s="9"/>
      <c r="AM72" s="9"/>
    </row>
    <row r="73" spans="1:39" ht="12.75" customHeight="1" x14ac:dyDescent="0.3">
      <c r="A73" s="9"/>
      <c r="B73" s="5"/>
      <c r="C73" s="7"/>
      <c r="D73" s="7"/>
      <c r="E73" s="7"/>
      <c r="F73" s="9"/>
      <c r="G73" s="9"/>
      <c r="H73" s="8"/>
      <c r="I73" s="8"/>
      <c r="J73" s="8"/>
      <c r="K73" s="9"/>
      <c r="L73" s="9"/>
      <c r="M73" s="10"/>
      <c r="N73" s="10"/>
      <c r="O73" s="10"/>
      <c r="P73" s="10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5"/>
      <c r="AG73" s="9"/>
      <c r="AH73" s="9"/>
      <c r="AI73" s="5"/>
      <c r="AJ73" s="5"/>
      <c r="AK73" s="5"/>
      <c r="AL73" s="9"/>
      <c r="AM73" s="9"/>
    </row>
    <row r="74" spans="1:39" ht="12.75" customHeight="1" x14ac:dyDescent="0.3">
      <c r="A74" s="9"/>
      <c r="B74" s="5"/>
      <c r="C74" s="7"/>
      <c r="D74" s="7"/>
      <c r="E74" s="7"/>
      <c r="F74" s="9"/>
      <c r="G74" s="9"/>
      <c r="H74" s="8"/>
      <c r="I74" s="8"/>
      <c r="J74" s="8"/>
      <c r="K74" s="9"/>
      <c r="L74" s="9"/>
      <c r="M74" s="10"/>
      <c r="N74" s="10"/>
      <c r="O74" s="10"/>
      <c r="P74" s="10"/>
      <c r="Q74" s="10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5"/>
      <c r="AG74" s="9"/>
      <c r="AH74" s="9"/>
      <c r="AI74" s="5"/>
      <c r="AJ74" s="5"/>
      <c r="AK74" s="5"/>
      <c r="AL74" s="9"/>
      <c r="AM74" s="9"/>
    </row>
    <row r="75" spans="1:39" ht="12.75" customHeight="1" x14ac:dyDescent="0.3">
      <c r="A75" s="9"/>
      <c r="B75" s="5"/>
      <c r="C75" s="7"/>
      <c r="D75" s="7"/>
      <c r="E75" s="7"/>
      <c r="F75" s="9"/>
      <c r="G75" s="9"/>
      <c r="H75" s="8"/>
      <c r="I75" s="8"/>
      <c r="J75" s="8"/>
      <c r="K75" s="9"/>
      <c r="L75" s="9"/>
      <c r="M75" s="10"/>
      <c r="N75" s="10"/>
      <c r="O75" s="10"/>
      <c r="P75" s="10"/>
      <c r="Q75" s="10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5"/>
      <c r="AG75" s="9"/>
      <c r="AH75" s="9"/>
      <c r="AI75" s="5"/>
      <c r="AJ75" s="5"/>
      <c r="AK75" s="5"/>
      <c r="AL75" s="9"/>
      <c r="AM75" s="9"/>
    </row>
    <row r="76" spans="1:39" ht="12.75" customHeight="1" x14ac:dyDescent="0.3">
      <c r="A76" s="9"/>
      <c r="B76" s="5"/>
      <c r="C76" s="7"/>
      <c r="D76" s="7"/>
      <c r="E76" s="7"/>
      <c r="F76" s="9"/>
      <c r="G76" s="9"/>
      <c r="H76" s="8"/>
      <c r="I76" s="8"/>
      <c r="J76" s="8"/>
      <c r="K76" s="9"/>
      <c r="L76" s="9"/>
      <c r="M76" s="10"/>
      <c r="N76" s="10"/>
      <c r="O76" s="10"/>
      <c r="P76" s="10"/>
      <c r="Q76" s="10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5"/>
      <c r="AG76" s="9"/>
      <c r="AH76" s="9"/>
      <c r="AI76" s="5"/>
      <c r="AJ76" s="5"/>
      <c r="AK76" s="5"/>
      <c r="AL76" s="9"/>
      <c r="AM76" s="9"/>
    </row>
    <row r="77" spans="1:39" ht="12.75" customHeight="1" x14ac:dyDescent="0.3">
      <c r="A77" s="9"/>
      <c r="B77" s="5"/>
      <c r="C77" s="7"/>
      <c r="D77" s="7"/>
      <c r="E77" s="7"/>
      <c r="F77" s="9"/>
      <c r="G77" s="9"/>
      <c r="H77" s="8"/>
      <c r="I77" s="8"/>
      <c r="J77" s="8"/>
      <c r="K77" s="9"/>
      <c r="L77" s="9"/>
      <c r="M77" s="10"/>
      <c r="N77" s="10"/>
      <c r="O77" s="10"/>
      <c r="P77" s="10"/>
      <c r="Q77" s="10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5"/>
      <c r="AG77" s="9"/>
      <c r="AH77" s="9"/>
      <c r="AI77" s="5"/>
      <c r="AJ77" s="5"/>
      <c r="AK77" s="5"/>
      <c r="AL77" s="9"/>
      <c r="AM77" s="9"/>
    </row>
    <row r="78" spans="1:39" ht="12.75" customHeight="1" x14ac:dyDescent="0.3">
      <c r="A78" s="9"/>
      <c r="B78" s="5"/>
      <c r="C78" s="7"/>
      <c r="D78" s="7"/>
      <c r="E78" s="7"/>
      <c r="F78" s="9"/>
      <c r="G78" s="9"/>
      <c r="H78" s="8"/>
      <c r="I78" s="8"/>
      <c r="J78" s="8"/>
      <c r="K78" s="9"/>
      <c r="L78" s="9"/>
      <c r="M78" s="10"/>
      <c r="N78" s="10"/>
      <c r="O78" s="10"/>
      <c r="P78" s="10"/>
      <c r="Q78" s="10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5"/>
      <c r="AG78" s="9"/>
      <c r="AH78" s="9"/>
      <c r="AI78" s="5"/>
      <c r="AJ78" s="5"/>
      <c r="AK78" s="5"/>
      <c r="AL78" s="9"/>
      <c r="AM78" s="9"/>
    </row>
    <row r="79" spans="1:39" ht="12.75" customHeight="1" x14ac:dyDescent="0.3">
      <c r="A79" s="9"/>
      <c r="B79" s="5"/>
      <c r="C79" s="7"/>
      <c r="D79" s="7"/>
      <c r="E79" s="7"/>
      <c r="F79" s="9"/>
      <c r="G79" s="9"/>
      <c r="H79" s="8"/>
      <c r="I79" s="8"/>
      <c r="J79" s="8"/>
      <c r="K79" s="9"/>
      <c r="L79" s="9"/>
      <c r="M79" s="10"/>
      <c r="N79" s="10"/>
      <c r="O79" s="10"/>
      <c r="P79" s="10"/>
      <c r="Q79" s="10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5"/>
      <c r="AG79" s="9"/>
      <c r="AH79" s="9"/>
      <c r="AI79" s="5"/>
      <c r="AJ79" s="5"/>
      <c r="AK79" s="5"/>
      <c r="AL79" s="9"/>
      <c r="AM79" s="9"/>
    </row>
    <row r="80" spans="1:39" ht="12.75" customHeight="1" x14ac:dyDescent="0.3">
      <c r="A80" s="9"/>
      <c r="B80" s="5"/>
      <c r="C80" s="7"/>
      <c r="D80" s="7"/>
      <c r="E80" s="7"/>
      <c r="F80" s="9"/>
      <c r="G80" s="9"/>
      <c r="H80" s="8"/>
      <c r="I80" s="8"/>
      <c r="J80" s="8"/>
      <c r="K80" s="9"/>
      <c r="L80" s="9"/>
      <c r="M80" s="10"/>
      <c r="N80" s="10"/>
      <c r="O80" s="10"/>
      <c r="P80" s="10"/>
      <c r="Q80" s="1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5"/>
      <c r="AG80" s="9"/>
      <c r="AH80" s="9"/>
      <c r="AI80" s="5"/>
      <c r="AJ80" s="5"/>
      <c r="AK80" s="5"/>
      <c r="AL80" s="9"/>
      <c r="AM80" s="9"/>
    </row>
    <row r="81" spans="1:39" ht="12.75" customHeight="1" x14ac:dyDescent="0.3">
      <c r="A81" s="9"/>
      <c r="B81" s="5"/>
      <c r="C81" s="7"/>
      <c r="D81" s="7"/>
      <c r="E81" s="7"/>
      <c r="F81" s="9"/>
      <c r="G81" s="9"/>
      <c r="H81" s="8"/>
      <c r="I81" s="8"/>
      <c r="J81" s="8"/>
      <c r="K81" s="9"/>
      <c r="L81" s="9"/>
      <c r="M81" s="10"/>
      <c r="N81" s="10"/>
      <c r="O81" s="10"/>
      <c r="P81" s="10"/>
      <c r="Q81" s="1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5"/>
      <c r="AG81" s="9"/>
      <c r="AH81" s="9"/>
      <c r="AI81" s="5"/>
      <c r="AJ81" s="5"/>
      <c r="AK81" s="5"/>
      <c r="AL81" s="9"/>
      <c r="AM81" s="9"/>
    </row>
    <row r="82" spans="1:39" ht="12.75" customHeight="1" x14ac:dyDescent="0.3">
      <c r="A82" s="9"/>
      <c r="B82" s="5"/>
      <c r="C82" s="7"/>
      <c r="D82" s="7"/>
      <c r="E82" s="7"/>
      <c r="F82" s="9"/>
      <c r="G82" s="9"/>
      <c r="H82" s="8"/>
      <c r="I82" s="8"/>
      <c r="J82" s="8"/>
      <c r="K82" s="9"/>
      <c r="L82" s="9"/>
      <c r="M82" s="10"/>
      <c r="N82" s="10"/>
      <c r="O82" s="10"/>
      <c r="P82" s="10"/>
      <c r="Q82" s="10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5"/>
      <c r="AG82" s="9"/>
      <c r="AH82" s="9"/>
      <c r="AI82" s="5"/>
      <c r="AJ82" s="5"/>
      <c r="AK82" s="5"/>
      <c r="AL82" s="9"/>
      <c r="AM82" s="9"/>
    </row>
    <row r="83" spans="1:39" ht="12.75" customHeight="1" x14ac:dyDescent="0.3">
      <c r="A83" s="9"/>
      <c r="B83" s="5"/>
      <c r="C83" s="7"/>
      <c r="D83" s="7"/>
      <c r="E83" s="7"/>
      <c r="F83" s="9"/>
      <c r="G83" s="9"/>
      <c r="H83" s="8"/>
      <c r="I83" s="8"/>
      <c r="J83" s="8"/>
      <c r="K83" s="9"/>
      <c r="L83" s="9"/>
      <c r="M83" s="10"/>
      <c r="N83" s="10"/>
      <c r="O83" s="10"/>
      <c r="P83" s="10"/>
      <c r="Q83" s="10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5"/>
      <c r="AG83" s="9"/>
      <c r="AH83" s="9"/>
      <c r="AI83" s="5"/>
      <c r="AJ83" s="5"/>
      <c r="AK83" s="5"/>
      <c r="AL83" s="9"/>
      <c r="AM83" s="9"/>
    </row>
    <row r="84" spans="1:39" ht="12.75" customHeight="1" x14ac:dyDescent="0.3">
      <c r="A84" s="9"/>
      <c r="B84" s="5"/>
      <c r="C84" s="7"/>
      <c r="D84" s="7"/>
      <c r="E84" s="7"/>
      <c r="F84" s="9"/>
      <c r="G84" s="9"/>
      <c r="H84" s="8"/>
      <c r="I84" s="8"/>
      <c r="J84" s="8"/>
      <c r="K84" s="9"/>
      <c r="L84" s="9"/>
      <c r="M84" s="10"/>
      <c r="N84" s="10"/>
      <c r="O84" s="10"/>
      <c r="P84" s="10"/>
      <c r="Q84" s="10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5"/>
      <c r="AG84" s="9"/>
      <c r="AH84" s="9"/>
      <c r="AI84" s="5"/>
      <c r="AJ84" s="5"/>
      <c r="AK84" s="5"/>
      <c r="AL84" s="9"/>
      <c r="AM84" s="9"/>
    </row>
    <row r="85" spans="1:39" ht="12.75" customHeight="1" x14ac:dyDescent="0.3">
      <c r="A85" s="9"/>
      <c r="B85" s="5"/>
      <c r="C85" s="7"/>
      <c r="D85" s="7"/>
      <c r="E85" s="7"/>
      <c r="F85" s="9"/>
      <c r="G85" s="9"/>
      <c r="H85" s="8"/>
      <c r="I85" s="8"/>
      <c r="J85" s="8"/>
      <c r="K85" s="9"/>
      <c r="L85" s="9"/>
      <c r="M85" s="10"/>
      <c r="N85" s="10"/>
      <c r="O85" s="10"/>
      <c r="P85" s="10"/>
      <c r="Q85" s="10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5"/>
      <c r="AG85" s="9"/>
      <c r="AH85" s="9"/>
      <c r="AI85" s="5"/>
      <c r="AJ85" s="5"/>
      <c r="AK85" s="5"/>
      <c r="AL85" s="9"/>
      <c r="AM85" s="9"/>
    </row>
    <row r="86" spans="1:39" ht="12.75" customHeight="1" x14ac:dyDescent="0.3">
      <c r="A86" s="9"/>
      <c r="B86" s="5"/>
      <c r="C86" s="7"/>
      <c r="D86" s="7"/>
      <c r="E86" s="7"/>
      <c r="F86" s="9"/>
      <c r="G86" s="9"/>
      <c r="H86" s="8"/>
      <c r="I86" s="8"/>
      <c r="J86" s="8"/>
      <c r="K86" s="9"/>
      <c r="L86" s="9"/>
      <c r="M86" s="10"/>
      <c r="N86" s="10"/>
      <c r="O86" s="10"/>
      <c r="P86" s="10"/>
      <c r="Q86" s="10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5"/>
      <c r="AG86" s="9"/>
      <c r="AH86" s="9"/>
      <c r="AI86" s="5"/>
      <c r="AJ86" s="5"/>
      <c r="AK86" s="5"/>
      <c r="AL86" s="9"/>
      <c r="AM86" s="9"/>
    </row>
    <row r="87" spans="1:39" ht="12.75" customHeight="1" x14ac:dyDescent="0.3">
      <c r="A87" s="9"/>
      <c r="B87" s="5"/>
      <c r="C87" s="7"/>
      <c r="D87" s="7"/>
      <c r="E87" s="7"/>
      <c r="F87" s="9"/>
      <c r="G87" s="9"/>
      <c r="H87" s="8"/>
      <c r="I87" s="8"/>
      <c r="J87" s="8"/>
      <c r="K87" s="9"/>
      <c r="L87" s="9"/>
      <c r="M87" s="10"/>
      <c r="N87" s="10"/>
      <c r="O87" s="10"/>
      <c r="P87" s="10"/>
      <c r="Q87" s="10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5"/>
      <c r="AG87" s="9"/>
      <c r="AH87" s="9"/>
      <c r="AI87" s="5"/>
      <c r="AJ87" s="5"/>
      <c r="AK87" s="5"/>
      <c r="AL87" s="9"/>
      <c r="AM87" s="9"/>
    </row>
    <row r="88" spans="1:39" ht="12.75" customHeight="1" x14ac:dyDescent="0.3">
      <c r="A88" s="9"/>
      <c r="B88" s="5"/>
      <c r="C88" s="7"/>
      <c r="D88" s="7"/>
      <c r="E88" s="7"/>
      <c r="F88" s="9"/>
      <c r="G88" s="9"/>
      <c r="H88" s="8"/>
      <c r="I88" s="8"/>
      <c r="J88" s="8"/>
      <c r="K88" s="9"/>
      <c r="L88" s="9"/>
      <c r="M88" s="10"/>
      <c r="N88" s="10"/>
      <c r="O88" s="10"/>
      <c r="P88" s="10"/>
      <c r="Q88" s="10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5"/>
      <c r="AG88" s="9"/>
      <c r="AH88" s="9"/>
      <c r="AI88" s="5"/>
      <c r="AJ88" s="5"/>
      <c r="AK88" s="5"/>
      <c r="AL88" s="9"/>
      <c r="AM88" s="9"/>
    </row>
    <row r="89" spans="1:39" ht="12.75" customHeight="1" x14ac:dyDescent="0.3">
      <c r="A89" s="9"/>
      <c r="B89" s="5"/>
      <c r="C89" s="7"/>
      <c r="D89" s="7"/>
      <c r="E89" s="7"/>
      <c r="F89" s="9"/>
      <c r="G89" s="9"/>
      <c r="H89" s="8"/>
      <c r="I89" s="8"/>
      <c r="J89" s="8"/>
      <c r="K89" s="9"/>
      <c r="L89" s="9"/>
      <c r="M89" s="10"/>
      <c r="N89" s="10"/>
      <c r="O89" s="10"/>
      <c r="P89" s="10"/>
      <c r="Q89" s="10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5"/>
      <c r="AG89" s="9"/>
      <c r="AH89" s="9"/>
      <c r="AI89" s="5"/>
      <c r="AJ89" s="5"/>
      <c r="AK89" s="5"/>
      <c r="AL89" s="9"/>
      <c r="AM89" s="9"/>
    </row>
    <row r="90" spans="1:39" ht="12.75" customHeight="1" x14ac:dyDescent="0.3">
      <c r="A90" s="9"/>
      <c r="B90" s="5"/>
      <c r="C90" s="7"/>
      <c r="D90" s="7"/>
      <c r="E90" s="7"/>
      <c r="F90" s="9"/>
      <c r="G90" s="9"/>
      <c r="H90" s="8"/>
      <c r="I90" s="8"/>
      <c r="J90" s="8"/>
      <c r="K90" s="9"/>
      <c r="L90" s="9"/>
      <c r="M90" s="10"/>
      <c r="N90" s="10"/>
      <c r="O90" s="10"/>
      <c r="P90" s="10"/>
      <c r="Q90" s="10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5"/>
      <c r="AG90" s="9"/>
      <c r="AH90" s="9"/>
      <c r="AI90" s="5"/>
      <c r="AJ90" s="5"/>
      <c r="AK90" s="5"/>
      <c r="AL90" s="9"/>
      <c r="AM90" s="9"/>
    </row>
    <row r="91" spans="1:39" ht="12.75" customHeight="1" x14ac:dyDescent="0.3">
      <c r="A91" s="9"/>
      <c r="B91" s="5"/>
      <c r="C91" s="7"/>
      <c r="D91" s="7"/>
      <c r="E91" s="7"/>
      <c r="F91" s="9"/>
      <c r="G91" s="9"/>
      <c r="H91" s="8"/>
      <c r="I91" s="8"/>
      <c r="J91" s="8"/>
      <c r="K91" s="9"/>
      <c r="L91" s="9"/>
      <c r="M91" s="10"/>
      <c r="N91" s="10"/>
      <c r="O91" s="10"/>
      <c r="P91" s="10"/>
      <c r="Q91" s="10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5"/>
      <c r="AG91" s="9"/>
      <c r="AH91" s="9"/>
      <c r="AI91" s="5"/>
      <c r="AJ91" s="5"/>
      <c r="AK91" s="5"/>
      <c r="AL91" s="9"/>
      <c r="AM91" s="9"/>
    </row>
    <row r="92" spans="1:39" ht="12.75" customHeight="1" x14ac:dyDescent="0.3">
      <c r="A92" s="9"/>
      <c r="B92" s="5"/>
      <c r="C92" s="7"/>
      <c r="D92" s="7"/>
      <c r="E92" s="7"/>
      <c r="F92" s="9"/>
      <c r="G92" s="9"/>
      <c r="H92" s="8"/>
      <c r="I92" s="8"/>
      <c r="J92" s="8"/>
      <c r="K92" s="9"/>
      <c r="L92" s="9"/>
      <c r="M92" s="10"/>
      <c r="N92" s="10"/>
      <c r="O92" s="10"/>
      <c r="P92" s="10"/>
      <c r="Q92" s="10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5"/>
      <c r="AG92" s="9"/>
      <c r="AH92" s="9"/>
      <c r="AI92" s="5"/>
      <c r="AJ92" s="5"/>
      <c r="AK92" s="5"/>
      <c r="AL92" s="9"/>
      <c r="AM92" s="9"/>
    </row>
    <row r="93" spans="1:39" ht="12.75" customHeight="1" x14ac:dyDescent="0.3">
      <c r="A93" s="9"/>
      <c r="B93" s="5"/>
      <c r="C93" s="7"/>
      <c r="D93" s="7"/>
      <c r="E93" s="7"/>
      <c r="F93" s="9"/>
      <c r="G93" s="9"/>
      <c r="H93" s="8"/>
      <c r="I93" s="8"/>
      <c r="J93" s="8"/>
      <c r="K93" s="9"/>
      <c r="L93" s="9"/>
      <c r="M93" s="10"/>
      <c r="N93" s="10"/>
      <c r="O93" s="10"/>
      <c r="P93" s="10"/>
      <c r="Q93" s="10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5"/>
      <c r="AG93" s="9"/>
      <c r="AH93" s="9"/>
      <c r="AI93" s="5"/>
      <c r="AJ93" s="5"/>
      <c r="AK93" s="5"/>
      <c r="AL93" s="9"/>
      <c r="AM93" s="9"/>
    </row>
    <row r="94" spans="1:39" ht="12.75" customHeight="1" x14ac:dyDescent="0.3">
      <c r="A94" s="9"/>
      <c r="B94" s="5"/>
      <c r="C94" s="7"/>
      <c r="D94" s="7"/>
      <c r="E94" s="7"/>
      <c r="F94" s="9"/>
      <c r="G94" s="9"/>
      <c r="H94" s="8"/>
      <c r="I94" s="8"/>
      <c r="J94" s="8"/>
      <c r="K94" s="9"/>
      <c r="L94" s="9"/>
      <c r="M94" s="10"/>
      <c r="N94" s="10"/>
      <c r="O94" s="10"/>
      <c r="P94" s="10"/>
      <c r="Q94" s="10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5"/>
      <c r="AG94" s="9"/>
      <c r="AH94" s="9"/>
      <c r="AI94" s="5"/>
      <c r="AJ94" s="5"/>
      <c r="AK94" s="5"/>
      <c r="AL94" s="9"/>
      <c r="AM94" s="9"/>
    </row>
    <row r="95" spans="1:39" ht="12.75" customHeight="1" x14ac:dyDescent="0.3">
      <c r="A95" s="9"/>
      <c r="B95" s="5"/>
      <c r="C95" s="7"/>
      <c r="D95" s="7"/>
      <c r="E95" s="7"/>
      <c r="F95" s="9"/>
      <c r="G95" s="9"/>
      <c r="H95" s="8"/>
      <c r="I95" s="8"/>
      <c r="J95" s="8"/>
      <c r="K95" s="9"/>
      <c r="L95" s="9"/>
      <c r="M95" s="10"/>
      <c r="N95" s="10"/>
      <c r="O95" s="10"/>
      <c r="P95" s="10"/>
      <c r="Q95" s="10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5"/>
      <c r="AG95" s="9"/>
      <c r="AH95" s="9"/>
      <c r="AI95" s="5"/>
      <c r="AJ95" s="5"/>
      <c r="AK95" s="5"/>
      <c r="AL95" s="9"/>
      <c r="AM95" s="9"/>
    </row>
    <row r="96" spans="1:39" ht="12.75" customHeight="1" x14ac:dyDescent="0.3">
      <c r="A96" s="9"/>
      <c r="B96" s="5"/>
      <c r="C96" s="7"/>
      <c r="D96" s="7"/>
      <c r="E96" s="7"/>
      <c r="F96" s="9"/>
      <c r="G96" s="9"/>
      <c r="H96" s="8"/>
      <c r="I96" s="8"/>
      <c r="J96" s="8"/>
      <c r="K96" s="9"/>
      <c r="L96" s="9"/>
      <c r="M96" s="10"/>
      <c r="N96" s="10"/>
      <c r="O96" s="10"/>
      <c r="P96" s="10"/>
      <c r="Q96" s="10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5"/>
      <c r="AG96" s="9"/>
      <c r="AH96" s="9"/>
      <c r="AI96" s="5"/>
      <c r="AJ96" s="5"/>
      <c r="AK96" s="5"/>
      <c r="AL96" s="9"/>
      <c r="AM96" s="9"/>
    </row>
    <row r="97" spans="1:39" ht="12.75" customHeight="1" x14ac:dyDescent="0.3">
      <c r="A97" s="9"/>
      <c r="B97" s="5"/>
      <c r="C97" s="7"/>
      <c r="D97" s="7"/>
      <c r="E97" s="7"/>
      <c r="F97" s="9"/>
      <c r="G97" s="9"/>
      <c r="H97" s="8"/>
      <c r="I97" s="8"/>
      <c r="J97" s="8"/>
      <c r="K97" s="9"/>
      <c r="L97" s="9"/>
      <c r="M97" s="10"/>
      <c r="N97" s="10"/>
      <c r="O97" s="10"/>
      <c r="P97" s="10"/>
      <c r="Q97" s="10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5"/>
      <c r="AG97" s="9"/>
      <c r="AH97" s="9"/>
      <c r="AI97" s="5"/>
      <c r="AJ97" s="5"/>
      <c r="AK97" s="5"/>
      <c r="AL97" s="9"/>
      <c r="AM97" s="9"/>
    </row>
    <row r="98" spans="1:39" ht="12.75" customHeight="1" x14ac:dyDescent="0.3">
      <c r="A98" s="9"/>
      <c r="B98" s="5"/>
      <c r="C98" s="7"/>
      <c r="D98" s="7"/>
      <c r="E98" s="7"/>
      <c r="F98" s="9"/>
      <c r="G98" s="9"/>
      <c r="H98" s="8"/>
      <c r="I98" s="8"/>
      <c r="J98" s="8"/>
      <c r="K98" s="9"/>
      <c r="L98" s="9"/>
      <c r="M98" s="10"/>
      <c r="N98" s="10"/>
      <c r="O98" s="10"/>
      <c r="P98" s="10"/>
      <c r="Q98" s="10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5"/>
      <c r="AG98" s="9"/>
      <c r="AH98" s="9"/>
      <c r="AI98" s="5"/>
      <c r="AJ98" s="5"/>
      <c r="AK98" s="5"/>
      <c r="AL98" s="9"/>
      <c r="AM98" s="9"/>
    </row>
    <row r="99" spans="1:39" ht="12.75" customHeight="1" x14ac:dyDescent="0.3">
      <c r="A99" s="9"/>
      <c r="B99" s="5"/>
      <c r="C99" s="7"/>
      <c r="D99" s="7"/>
      <c r="E99" s="7"/>
      <c r="F99" s="9"/>
      <c r="G99" s="9"/>
      <c r="H99" s="8"/>
      <c r="I99" s="8"/>
      <c r="J99" s="8"/>
      <c r="K99" s="9"/>
      <c r="L99" s="9"/>
      <c r="M99" s="10"/>
      <c r="N99" s="10"/>
      <c r="O99" s="10"/>
      <c r="P99" s="10"/>
      <c r="Q99" s="10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5"/>
      <c r="AG99" s="9"/>
      <c r="AH99" s="9"/>
      <c r="AI99" s="5"/>
      <c r="AJ99" s="5"/>
      <c r="AK99" s="5"/>
      <c r="AL99" s="9"/>
      <c r="AM99" s="9"/>
    </row>
    <row r="100" spans="1:39" ht="12.75" customHeight="1" x14ac:dyDescent="0.3">
      <c r="A100" s="9"/>
      <c r="B100" s="5"/>
      <c r="C100" s="7"/>
      <c r="D100" s="7"/>
      <c r="E100" s="7"/>
      <c r="F100" s="9"/>
      <c r="G100" s="9"/>
      <c r="H100" s="8"/>
      <c r="I100" s="8"/>
      <c r="J100" s="8"/>
      <c r="K100" s="9"/>
      <c r="L100" s="9"/>
      <c r="M100" s="10"/>
      <c r="N100" s="10"/>
      <c r="O100" s="10"/>
      <c r="P100" s="10"/>
      <c r="Q100" s="10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5"/>
      <c r="AG100" s="9"/>
      <c r="AH100" s="9"/>
      <c r="AI100" s="5"/>
      <c r="AJ100" s="5"/>
      <c r="AK100" s="5"/>
      <c r="AL100" s="9"/>
      <c r="AM100" s="9"/>
    </row>
    <row r="101" spans="1:39" ht="12.75" customHeight="1" x14ac:dyDescent="0.3">
      <c r="A101" s="9"/>
      <c r="B101" s="5"/>
      <c r="C101" s="7"/>
      <c r="D101" s="7"/>
      <c r="E101" s="7"/>
      <c r="F101" s="9"/>
      <c r="G101" s="9"/>
      <c r="H101" s="8"/>
      <c r="I101" s="8"/>
      <c r="J101" s="8"/>
      <c r="K101" s="9"/>
      <c r="L101" s="9"/>
      <c r="M101" s="10"/>
      <c r="N101" s="10"/>
      <c r="O101" s="10"/>
      <c r="P101" s="10"/>
      <c r="Q101" s="10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5"/>
      <c r="AG101" s="9"/>
      <c r="AH101" s="9"/>
      <c r="AI101" s="5"/>
      <c r="AJ101" s="5"/>
      <c r="AK101" s="5"/>
      <c r="AL101" s="9"/>
      <c r="AM101" s="9"/>
    </row>
    <row r="102" spans="1:39" ht="12.75" customHeight="1" x14ac:dyDescent="0.3">
      <c r="A102" s="9"/>
      <c r="B102" s="5"/>
      <c r="C102" s="7"/>
      <c r="D102" s="7"/>
      <c r="E102" s="7"/>
      <c r="F102" s="9"/>
      <c r="G102" s="9"/>
      <c r="H102" s="8"/>
      <c r="I102" s="8"/>
      <c r="J102" s="8"/>
      <c r="K102" s="9"/>
      <c r="L102" s="9"/>
      <c r="M102" s="10"/>
      <c r="N102" s="10"/>
      <c r="O102" s="10"/>
      <c r="P102" s="10"/>
      <c r="Q102" s="10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5"/>
      <c r="AG102" s="9"/>
      <c r="AH102" s="9"/>
      <c r="AI102" s="5"/>
      <c r="AJ102" s="5"/>
      <c r="AK102" s="5"/>
      <c r="AL102" s="9"/>
      <c r="AM102" s="9"/>
    </row>
    <row r="103" spans="1:39" ht="12.75" customHeight="1" x14ac:dyDescent="0.3">
      <c r="A103" s="9"/>
      <c r="B103" s="5"/>
      <c r="C103" s="7"/>
      <c r="D103" s="7"/>
      <c r="E103" s="7"/>
      <c r="F103" s="9"/>
      <c r="G103" s="9"/>
      <c r="H103" s="8"/>
      <c r="I103" s="8"/>
      <c r="J103" s="8"/>
      <c r="K103" s="9"/>
      <c r="L103" s="9"/>
      <c r="M103" s="10"/>
      <c r="N103" s="10"/>
      <c r="O103" s="10"/>
      <c r="P103" s="10"/>
      <c r="Q103" s="10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5"/>
      <c r="AG103" s="9"/>
      <c r="AH103" s="9"/>
      <c r="AI103" s="5"/>
      <c r="AJ103" s="5"/>
      <c r="AK103" s="5"/>
      <c r="AL103" s="9"/>
      <c r="AM103" s="9"/>
    </row>
    <row r="104" spans="1:39" ht="12.75" customHeight="1" x14ac:dyDescent="0.3">
      <c r="A104" s="9"/>
      <c r="B104" s="5"/>
      <c r="C104" s="7"/>
      <c r="D104" s="7"/>
      <c r="E104" s="7"/>
      <c r="F104" s="9"/>
      <c r="G104" s="9"/>
      <c r="H104" s="8"/>
      <c r="I104" s="8"/>
      <c r="J104" s="8"/>
      <c r="K104" s="9"/>
      <c r="L104" s="9"/>
      <c r="M104" s="10"/>
      <c r="N104" s="10"/>
      <c r="O104" s="10"/>
      <c r="P104" s="10"/>
      <c r="Q104" s="10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5"/>
      <c r="AG104" s="9"/>
      <c r="AH104" s="9"/>
      <c r="AI104" s="5"/>
      <c r="AJ104" s="5"/>
      <c r="AK104" s="5"/>
      <c r="AL104" s="9"/>
      <c r="AM104" s="9"/>
    </row>
    <row r="105" spans="1:39" ht="12.75" customHeight="1" x14ac:dyDescent="0.3">
      <c r="A105" s="9"/>
      <c r="B105" s="5"/>
      <c r="C105" s="7"/>
      <c r="D105" s="7"/>
      <c r="E105" s="7"/>
      <c r="F105" s="9"/>
      <c r="G105" s="9"/>
      <c r="H105" s="8"/>
      <c r="I105" s="8"/>
      <c r="J105" s="8"/>
      <c r="K105" s="9"/>
      <c r="L105" s="9"/>
      <c r="M105" s="10"/>
      <c r="N105" s="10"/>
      <c r="O105" s="10"/>
      <c r="P105" s="10"/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5"/>
      <c r="AG105" s="9"/>
      <c r="AH105" s="9"/>
      <c r="AI105" s="5"/>
      <c r="AJ105" s="5"/>
      <c r="AK105" s="5"/>
      <c r="AL105" s="9"/>
      <c r="AM105" s="9"/>
    </row>
    <row r="106" spans="1:39" ht="12.75" customHeight="1" x14ac:dyDescent="0.3">
      <c r="A106" s="9"/>
      <c r="B106" s="5"/>
      <c r="C106" s="7"/>
      <c r="D106" s="7"/>
      <c r="E106" s="7"/>
      <c r="F106" s="9"/>
      <c r="G106" s="9"/>
      <c r="H106" s="8"/>
      <c r="I106" s="8"/>
      <c r="J106" s="8"/>
      <c r="K106" s="9"/>
      <c r="L106" s="9"/>
      <c r="M106" s="10"/>
      <c r="N106" s="10"/>
      <c r="O106" s="10"/>
      <c r="P106" s="10"/>
      <c r="Q106" s="10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5"/>
      <c r="AG106" s="9"/>
      <c r="AH106" s="9"/>
      <c r="AI106" s="5"/>
      <c r="AJ106" s="5"/>
      <c r="AK106" s="5"/>
      <c r="AL106" s="9"/>
      <c r="AM106" s="9"/>
    </row>
    <row r="107" spans="1:39" ht="12.75" customHeight="1" x14ac:dyDescent="0.3">
      <c r="A107" s="9"/>
      <c r="B107" s="5"/>
      <c r="C107" s="7"/>
      <c r="D107" s="7"/>
      <c r="E107" s="7"/>
      <c r="F107" s="9"/>
      <c r="G107" s="9"/>
      <c r="H107" s="8"/>
      <c r="I107" s="8"/>
      <c r="J107" s="8"/>
      <c r="K107" s="9"/>
      <c r="L107" s="9"/>
      <c r="M107" s="10"/>
      <c r="N107" s="10"/>
      <c r="O107" s="10"/>
      <c r="P107" s="10"/>
      <c r="Q107" s="10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5"/>
      <c r="AG107" s="9"/>
      <c r="AH107" s="9"/>
      <c r="AI107" s="5"/>
      <c r="AJ107" s="5"/>
      <c r="AK107" s="5"/>
      <c r="AL107" s="9"/>
      <c r="AM107" s="9"/>
    </row>
    <row r="108" spans="1:39" ht="12.75" customHeight="1" x14ac:dyDescent="0.3">
      <c r="A108" s="9"/>
      <c r="B108" s="5"/>
      <c r="C108" s="7"/>
      <c r="D108" s="7"/>
      <c r="E108" s="7"/>
      <c r="F108" s="9"/>
      <c r="G108" s="9"/>
      <c r="H108" s="8"/>
      <c r="I108" s="8"/>
      <c r="J108" s="8"/>
      <c r="K108" s="9"/>
      <c r="L108" s="9"/>
      <c r="M108" s="10"/>
      <c r="N108" s="10"/>
      <c r="O108" s="10"/>
      <c r="P108" s="10"/>
      <c r="Q108" s="10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5"/>
      <c r="AG108" s="9"/>
      <c r="AH108" s="9"/>
      <c r="AI108" s="5"/>
      <c r="AJ108" s="5"/>
      <c r="AK108" s="5"/>
      <c r="AL108" s="9"/>
      <c r="AM108" s="9"/>
    </row>
    <row r="109" spans="1:39" ht="12.75" customHeight="1" x14ac:dyDescent="0.3">
      <c r="A109" s="9"/>
      <c r="B109" s="5"/>
      <c r="C109" s="7"/>
      <c r="D109" s="7"/>
      <c r="E109" s="7"/>
      <c r="F109" s="9"/>
      <c r="G109" s="9"/>
      <c r="H109" s="8"/>
      <c r="I109" s="8"/>
      <c r="J109" s="8"/>
      <c r="K109" s="9"/>
      <c r="L109" s="9"/>
      <c r="M109" s="10"/>
      <c r="N109" s="10"/>
      <c r="O109" s="10"/>
      <c r="P109" s="10"/>
      <c r="Q109" s="10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5"/>
      <c r="AG109" s="9"/>
      <c r="AH109" s="9"/>
      <c r="AI109" s="5"/>
      <c r="AJ109" s="5"/>
      <c r="AK109" s="5"/>
      <c r="AL109" s="9"/>
      <c r="AM109" s="9"/>
    </row>
    <row r="110" spans="1:39" ht="12.75" customHeight="1" x14ac:dyDescent="0.3">
      <c r="A110" s="9"/>
      <c r="B110" s="5"/>
      <c r="C110" s="7"/>
      <c r="D110" s="7"/>
      <c r="E110" s="7"/>
      <c r="F110" s="9"/>
      <c r="G110" s="9"/>
      <c r="H110" s="8"/>
      <c r="I110" s="8"/>
      <c r="J110" s="8"/>
      <c r="K110" s="9"/>
      <c r="L110" s="9"/>
      <c r="M110" s="10"/>
      <c r="N110" s="10"/>
      <c r="O110" s="10"/>
      <c r="P110" s="10"/>
      <c r="Q110" s="10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5"/>
      <c r="AG110" s="9"/>
      <c r="AH110" s="9"/>
      <c r="AI110" s="5"/>
      <c r="AJ110" s="5"/>
      <c r="AK110" s="5"/>
      <c r="AL110" s="9"/>
      <c r="AM110" s="9"/>
    </row>
    <row r="111" spans="1:39" ht="12.75" customHeight="1" x14ac:dyDescent="0.3">
      <c r="A111" s="9"/>
      <c r="B111" s="5"/>
      <c r="C111" s="7"/>
      <c r="D111" s="7"/>
      <c r="E111" s="7"/>
      <c r="F111" s="9"/>
      <c r="G111" s="9"/>
      <c r="H111" s="8"/>
      <c r="I111" s="8"/>
      <c r="J111" s="8"/>
      <c r="K111" s="9"/>
      <c r="L111" s="9"/>
      <c r="M111" s="10"/>
      <c r="N111" s="10"/>
      <c r="O111" s="10"/>
      <c r="P111" s="10"/>
      <c r="Q111" s="10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5"/>
      <c r="AG111" s="9"/>
      <c r="AH111" s="9"/>
      <c r="AI111" s="5"/>
      <c r="AJ111" s="5"/>
      <c r="AK111" s="5"/>
      <c r="AL111" s="9"/>
      <c r="AM111" s="9"/>
    </row>
    <row r="112" spans="1:39" ht="12.75" customHeight="1" x14ac:dyDescent="0.3">
      <c r="A112" s="9"/>
      <c r="B112" s="5"/>
      <c r="C112" s="7"/>
      <c r="D112" s="7"/>
      <c r="E112" s="7"/>
      <c r="F112" s="9"/>
      <c r="G112" s="9"/>
      <c r="H112" s="8"/>
      <c r="I112" s="8"/>
      <c r="J112" s="8"/>
      <c r="K112" s="9"/>
      <c r="L112" s="9"/>
      <c r="M112" s="10"/>
      <c r="N112" s="10"/>
      <c r="O112" s="10"/>
      <c r="P112" s="10"/>
      <c r="Q112" s="10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5"/>
      <c r="AG112" s="9"/>
      <c r="AH112" s="9"/>
      <c r="AI112" s="5"/>
      <c r="AJ112" s="5"/>
      <c r="AK112" s="5"/>
      <c r="AL112" s="9"/>
      <c r="AM112" s="9"/>
    </row>
    <row r="113" spans="1:39" ht="12.75" customHeight="1" x14ac:dyDescent="0.3">
      <c r="A113" s="9"/>
      <c r="B113" s="5"/>
      <c r="C113" s="7"/>
      <c r="D113" s="7"/>
      <c r="E113" s="7"/>
      <c r="F113" s="9"/>
      <c r="G113" s="9"/>
      <c r="H113" s="8"/>
      <c r="I113" s="8"/>
      <c r="J113" s="8"/>
      <c r="K113" s="9"/>
      <c r="L113" s="9"/>
      <c r="M113" s="10"/>
      <c r="N113" s="10"/>
      <c r="O113" s="10"/>
      <c r="P113" s="10"/>
      <c r="Q113" s="10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5"/>
      <c r="AG113" s="9"/>
      <c r="AH113" s="9"/>
      <c r="AI113" s="5"/>
      <c r="AJ113" s="5"/>
      <c r="AK113" s="5"/>
      <c r="AL113" s="9"/>
      <c r="AM113" s="9"/>
    </row>
    <row r="114" spans="1:39" ht="12.75" customHeight="1" x14ac:dyDescent="0.3">
      <c r="A114" s="9"/>
      <c r="B114" s="5"/>
      <c r="C114" s="7"/>
      <c r="D114" s="7"/>
      <c r="E114" s="7"/>
      <c r="F114" s="9"/>
      <c r="G114" s="9"/>
      <c r="H114" s="8"/>
      <c r="I114" s="8"/>
      <c r="J114" s="8"/>
      <c r="K114" s="9"/>
      <c r="L114" s="9"/>
      <c r="M114" s="10"/>
      <c r="N114" s="10"/>
      <c r="O114" s="10"/>
      <c r="P114" s="10"/>
      <c r="Q114" s="10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5"/>
      <c r="AG114" s="9"/>
      <c r="AH114" s="9"/>
      <c r="AI114" s="5"/>
      <c r="AJ114" s="5"/>
      <c r="AK114" s="5"/>
      <c r="AL114" s="9"/>
      <c r="AM114" s="9"/>
    </row>
    <row r="115" spans="1:39" ht="12.75" customHeight="1" x14ac:dyDescent="0.3">
      <c r="A115" s="9"/>
      <c r="B115" s="5"/>
      <c r="C115" s="7"/>
      <c r="D115" s="7"/>
      <c r="E115" s="7"/>
      <c r="F115" s="9"/>
      <c r="G115" s="9"/>
      <c r="H115" s="8"/>
      <c r="I115" s="8"/>
      <c r="J115" s="8"/>
      <c r="K115" s="9"/>
      <c r="L115" s="9"/>
      <c r="M115" s="10"/>
      <c r="N115" s="10"/>
      <c r="O115" s="10"/>
      <c r="P115" s="10"/>
      <c r="Q115" s="10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5"/>
      <c r="AG115" s="9"/>
      <c r="AH115" s="9"/>
      <c r="AI115" s="5"/>
      <c r="AJ115" s="5"/>
      <c r="AK115" s="5"/>
      <c r="AL115" s="9"/>
      <c r="AM115" s="9"/>
    </row>
    <row r="116" spans="1:39" ht="12.75" customHeight="1" x14ac:dyDescent="0.3">
      <c r="A116" s="9"/>
      <c r="B116" s="5"/>
      <c r="C116" s="7"/>
      <c r="D116" s="7"/>
      <c r="E116" s="7"/>
      <c r="F116" s="9"/>
      <c r="G116" s="9"/>
      <c r="H116" s="8"/>
      <c r="I116" s="8"/>
      <c r="J116" s="8"/>
      <c r="K116" s="9"/>
      <c r="L116" s="9"/>
      <c r="M116" s="10"/>
      <c r="N116" s="10"/>
      <c r="O116" s="10"/>
      <c r="P116" s="10"/>
      <c r="Q116" s="10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5"/>
      <c r="AG116" s="9"/>
      <c r="AH116" s="9"/>
      <c r="AI116" s="5"/>
      <c r="AJ116" s="5"/>
      <c r="AK116" s="5"/>
      <c r="AL116" s="9"/>
      <c r="AM116" s="9"/>
    </row>
    <row r="117" spans="1:39" ht="12.75" customHeight="1" x14ac:dyDescent="0.3">
      <c r="A117" s="9"/>
      <c r="B117" s="5"/>
      <c r="C117" s="7"/>
      <c r="D117" s="7"/>
      <c r="E117" s="7"/>
      <c r="F117" s="9"/>
      <c r="G117" s="9"/>
      <c r="H117" s="8"/>
      <c r="I117" s="8"/>
      <c r="J117" s="8"/>
      <c r="K117" s="9"/>
      <c r="L117" s="9"/>
      <c r="M117" s="10"/>
      <c r="N117" s="10"/>
      <c r="O117" s="10"/>
      <c r="P117" s="10"/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5"/>
      <c r="AG117" s="9"/>
      <c r="AH117" s="9"/>
      <c r="AI117" s="5"/>
      <c r="AJ117" s="5"/>
      <c r="AK117" s="5"/>
      <c r="AL117" s="9"/>
      <c r="AM117" s="9"/>
    </row>
    <row r="118" spans="1:39" ht="12.75" customHeight="1" x14ac:dyDescent="0.3">
      <c r="A118" s="9"/>
      <c r="B118" s="5"/>
      <c r="C118" s="7"/>
      <c r="D118" s="7"/>
      <c r="E118" s="7"/>
      <c r="F118" s="9"/>
      <c r="G118" s="9"/>
      <c r="H118" s="8"/>
      <c r="I118" s="8"/>
      <c r="J118" s="8"/>
      <c r="K118" s="9"/>
      <c r="L118" s="9"/>
      <c r="M118" s="10"/>
      <c r="N118" s="10"/>
      <c r="O118" s="10"/>
      <c r="P118" s="10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5"/>
      <c r="AG118" s="9"/>
      <c r="AH118" s="9"/>
      <c r="AI118" s="5"/>
      <c r="AJ118" s="5"/>
      <c r="AK118" s="5"/>
      <c r="AL118" s="9"/>
      <c r="AM118" s="9"/>
    </row>
    <row r="119" spans="1:39" ht="12.75" customHeight="1" x14ac:dyDescent="0.3">
      <c r="A119" s="9"/>
      <c r="B119" s="5"/>
      <c r="C119" s="7"/>
      <c r="D119" s="7"/>
      <c r="E119" s="7"/>
      <c r="F119" s="9"/>
      <c r="G119" s="9"/>
      <c r="H119" s="8"/>
      <c r="I119" s="8"/>
      <c r="J119" s="8"/>
      <c r="K119" s="9"/>
      <c r="L119" s="9"/>
      <c r="M119" s="10"/>
      <c r="N119" s="10"/>
      <c r="O119" s="10"/>
      <c r="P119" s="10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5"/>
      <c r="AG119" s="9"/>
      <c r="AH119" s="9"/>
      <c r="AI119" s="5"/>
      <c r="AJ119" s="5"/>
      <c r="AK119" s="5"/>
      <c r="AL119" s="9"/>
      <c r="AM119" s="9"/>
    </row>
    <row r="120" spans="1:39" ht="12.75" customHeight="1" x14ac:dyDescent="0.3">
      <c r="A120" s="9"/>
      <c r="B120" s="5"/>
      <c r="C120" s="7"/>
      <c r="D120" s="7"/>
      <c r="E120" s="7"/>
      <c r="F120" s="9"/>
      <c r="G120" s="9"/>
      <c r="H120" s="8"/>
      <c r="I120" s="8"/>
      <c r="J120" s="8"/>
      <c r="K120" s="9"/>
      <c r="L120" s="9"/>
      <c r="M120" s="10"/>
      <c r="N120" s="10"/>
      <c r="O120" s="10"/>
      <c r="P120" s="10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5"/>
      <c r="AG120" s="9"/>
      <c r="AH120" s="9"/>
      <c r="AI120" s="5"/>
      <c r="AJ120" s="5"/>
      <c r="AK120" s="5"/>
      <c r="AL120" s="9"/>
      <c r="AM120" s="9"/>
    </row>
    <row r="121" spans="1:39" ht="12.75" customHeight="1" x14ac:dyDescent="0.3">
      <c r="A121" s="9"/>
      <c r="B121" s="5"/>
      <c r="C121" s="7"/>
      <c r="D121" s="7"/>
      <c r="E121" s="7"/>
      <c r="F121" s="9"/>
      <c r="G121" s="9"/>
      <c r="H121" s="8"/>
      <c r="I121" s="8"/>
      <c r="J121" s="8"/>
      <c r="K121" s="9"/>
      <c r="L121" s="9"/>
      <c r="M121" s="10"/>
      <c r="N121" s="10"/>
      <c r="O121" s="10"/>
      <c r="P121" s="10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5"/>
      <c r="AG121" s="9"/>
      <c r="AH121" s="9"/>
      <c r="AI121" s="5"/>
      <c r="AJ121" s="5"/>
      <c r="AK121" s="5"/>
      <c r="AL121" s="9"/>
      <c r="AM121" s="9"/>
    </row>
    <row r="122" spans="1:39" ht="12.75" customHeight="1" x14ac:dyDescent="0.3">
      <c r="A122" s="9"/>
      <c r="B122" s="5"/>
      <c r="C122" s="7"/>
      <c r="D122" s="7"/>
      <c r="E122" s="7"/>
      <c r="F122" s="9"/>
      <c r="G122" s="9"/>
      <c r="H122" s="8"/>
      <c r="I122" s="8"/>
      <c r="J122" s="8"/>
      <c r="K122" s="9"/>
      <c r="L122" s="9"/>
      <c r="M122" s="10"/>
      <c r="N122" s="10"/>
      <c r="O122" s="10"/>
      <c r="P122" s="10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5"/>
      <c r="AG122" s="9"/>
      <c r="AH122" s="9"/>
      <c r="AI122" s="5"/>
      <c r="AJ122" s="5"/>
      <c r="AK122" s="5"/>
      <c r="AL122" s="9"/>
      <c r="AM122" s="9"/>
    </row>
    <row r="123" spans="1:39" ht="12.75" customHeight="1" x14ac:dyDescent="0.3">
      <c r="A123" s="9"/>
      <c r="B123" s="5"/>
      <c r="C123" s="7"/>
      <c r="D123" s="7"/>
      <c r="E123" s="7"/>
      <c r="F123" s="9"/>
      <c r="G123" s="9"/>
      <c r="H123" s="8"/>
      <c r="I123" s="8"/>
      <c r="J123" s="8"/>
      <c r="K123" s="9"/>
      <c r="L123" s="9"/>
      <c r="M123" s="10"/>
      <c r="N123" s="10"/>
      <c r="O123" s="10"/>
      <c r="P123" s="10"/>
      <c r="Q123" s="10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5"/>
      <c r="AG123" s="9"/>
      <c r="AH123" s="9"/>
      <c r="AI123" s="5"/>
      <c r="AJ123" s="5"/>
      <c r="AK123" s="5"/>
      <c r="AL123" s="9"/>
      <c r="AM123" s="9"/>
    </row>
    <row r="124" spans="1:39" ht="12.75" customHeight="1" x14ac:dyDescent="0.3">
      <c r="A124" s="9"/>
      <c r="B124" s="5"/>
      <c r="C124" s="7"/>
      <c r="D124" s="7"/>
      <c r="E124" s="7"/>
      <c r="F124" s="9"/>
      <c r="G124" s="9"/>
      <c r="H124" s="8"/>
      <c r="I124" s="8"/>
      <c r="J124" s="8"/>
      <c r="K124" s="9"/>
      <c r="L124" s="9"/>
      <c r="M124" s="10"/>
      <c r="N124" s="10"/>
      <c r="O124" s="10"/>
      <c r="P124" s="10"/>
      <c r="Q124" s="10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5"/>
      <c r="AG124" s="9"/>
      <c r="AH124" s="9"/>
      <c r="AI124" s="5"/>
      <c r="AJ124" s="5"/>
      <c r="AK124" s="5"/>
      <c r="AL124" s="9"/>
      <c r="AM124" s="9"/>
    </row>
    <row r="125" spans="1:39" ht="12.75" customHeight="1" x14ac:dyDescent="0.3">
      <c r="A125" s="9"/>
      <c r="B125" s="5"/>
      <c r="C125" s="7"/>
      <c r="D125" s="7"/>
      <c r="E125" s="7"/>
      <c r="F125" s="9"/>
      <c r="G125" s="9"/>
      <c r="H125" s="8"/>
      <c r="I125" s="8"/>
      <c r="J125" s="8"/>
      <c r="K125" s="9"/>
      <c r="L125" s="9"/>
      <c r="M125" s="10"/>
      <c r="N125" s="10"/>
      <c r="O125" s="10"/>
      <c r="P125" s="10"/>
      <c r="Q125" s="10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5"/>
      <c r="AG125" s="9"/>
      <c r="AH125" s="9"/>
      <c r="AI125" s="5"/>
      <c r="AJ125" s="5"/>
      <c r="AK125" s="5"/>
      <c r="AL125" s="9"/>
      <c r="AM125" s="9"/>
    </row>
    <row r="126" spans="1:39" ht="12.75" customHeight="1" x14ac:dyDescent="0.3">
      <c r="A126" s="9"/>
      <c r="B126" s="5"/>
      <c r="C126" s="7"/>
      <c r="D126" s="7"/>
      <c r="E126" s="7"/>
      <c r="F126" s="9"/>
      <c r="G126" s="9"/>
      <c r="H126" s="8"/>
      <c r="I126" s="8"/>
      <c r="J126" s="8"/>
      <c r="K126" s="9"/>
      <c r="L126" s="9"/>
      <c r="M126" s="10"/>
      <c r="N126" s="10"/>
      <c r="O126" s="10"/>
      <c r="P126" s="10"/>
      <c r="Q126" s="10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5"/>
      <c r="AG126" s="9"/>
      <c r="AH126" s="9"/>
      <c r="AI126" s="5"/>
      <c r="AJ126" s="5"/>
      <c r="AK126" s="5"/>
      <c r="AL126" s="9"/>
      <c r="AM126" s="9"/>
    </row>
    <row r="127" spans="1:39" ht="12.75" customHeight="1" x14ac:dyDescent="0.3">
      <c r="A127" s="9"/>
      <c r="B127" s="5"/>
      <c r="C127" s="7"/>
      <c r="D127" s="7"/>
      <c r="E127" s="7"/>
      <c r="F127" s="9"/>
      <c r="G127" s="9"/>
      <c r="H127" s="8"/>
      <c r="I127" s="8"/>
      <c r="J127" s="8"/>
      <c r="K127" s="9"/>
      <c r="L127" s="9"/>
      <c r="M127" s="10"/>
      <c r="N127" s="10"/>
      <c r="O127" s="10"/>
      <c r="P127" s="10"/>
      <c r="Q127" s="10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5"/>
      <c r="AG127" s="9"/>
      <c r="AH127" s="9"/>
      <c r="AI127" s="5"/>
      <c r="AJ127" s="5"/>
      <c r="AK127" s="5"/>
      <c r="AL127" s="9"/>
      <c r="AM127" s="9"/>
    </row>
    <row r="128" spans="1:39" ht="12.75" customHeight="1" x14ac:dyDescent="0.3">
      <c r="A128" s="9"/>
      <c r="B128" s="5"/>
      <c r="C128" s="7"/>
      <c r="D128" s="7"/>
      <c r="E128" s="7"/>
      <c r="F128" s="9"/>
      <c r="G128" s="9"/>
      <c r="H128" s="8"/>
      <c r="I128" s="8"/>
      <c r="J128" s="8"/>
      <c r="K128" s="9"/>
      <c r="L128" s="9"/>
      <c r="M128" s="10"/>
      <c r="N128" s="10"/>
      <c r="O128" s="10"/>
      <c r="P128" s="10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5"/>
      <c r="AG128" s="9"/>
      <c r="AH128" s="9"/>
      <c r="AI128" s="5"/>
      <c r="AJ128" s="5"/>
      <c r="AK128" s="5"/>
      <c r="AL128" s="9"/>
      <c r="AM128" s="9"/>
    </row>
    <row r="129" spans="1:39" ht="12.75" customHeight="1" x14ac:dyDescent="0.3">
      <c r="A129" s="9"/>
      <c r="B129" s="5"/>
      <c r="C129" s="7"/>
      <c r="D129" s="7"/>
      <c r="E129" s="7"/>
      <c r="F129" s="9"/>
      <c r="G129" s="9"/>
      <c r="H129" s="8"/>
      <c r="I129" s="8"/>
      <c r="J129" s="8"/>
      <c r="K129" s="9"/>
      <c r="L129" s="9"/>
      <c r="M129" s="10"/>
      <c r="N129" s="10"/>
      <c r="O129" s="10"/>
      <c r="P129" s="10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5"/>
      <c r="AG129" s="9"/>
      <c r="AH129" s="9"/>
      <c r="AI129" s="5"/>
      <c r="AJ129" s="5"/>
      <c r="AK129" s="5"/>
      <c r="AL129" s="9"/>
      <c r="AM129" s="9"/>
    </row>
    <row r="130" spans="1:39" ht="12.75" customHeight="1" x14ac:dyDescent="0.3">
      <c r="A130" s="9"/>
      <c r="B130" s="5"/>
      <c r="C130" s="7"/>
      <c r="D130" s="7"/>
      <c r="E130" s="7"/>
      <c r="F130" s="9"/>
      <c r="G130" s="9"/>
      <c r="H130" s="8"/>
      <c r="I130" s="8"/>
      <c r="J130" s="8"/>
      <c r="K130" s="9"/>
      <c r="L130" s="9"/>
      <c r="M130" s="10"/>
      <c r="N130" s="10"/>
      <c r="O130" s="10"/>
      <c r="P130" s="10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5"/>
      <c r="AG130" s="9"/>
      <c r="AH130" s="9"/>
      <c r="AI130" s="5"/>
      <c r="AJ130" s="5"/>
      <c r="AK130" s="5"/>
      <c r="AL130" s="9"/>
      <c r="AM130" s="9"/>
    </row>
    <row r="131" spans="1:39" ht="12.75" customHeight="1" x14ac:dyDescent="0.3">
      <c r="A131" s="9"/>
      <c r="B131" s="5"/>
      <c r="C131" s="7"/>
      <c r="D131" s="7"/>
      <c r="E131" s="7"/>
      <c r="F131" s="9"/>
      <c r="G131" s="9"/>
      <c r="H131" s="8"/>
      <c r="I131" s="8"/>
      <c r="J131" s="8"/>
      <c r="K131" s="9"/>
      <c r="L131" s="9"/>
      <c r="M131" s="10"/>
      <c r="N131" s="10"/>
      <c r="O131" s="10"/>
      <c r="P131" s="10"/>
      <c r="Q131" s="10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5"/>
      <c r="AG131" s="9"/>
      <c r="AH131" s="9"/>
      <c r="AI131" s="5"/>
      <c r="AJ131" s="5"/>
      <c r="AK131" s="5"/>
      <c r="AL131" s="9"/>
      <c r="AM131" s="9"/>
    </row>
    <row r="132" spans="1:39" ht="12.75" customHeight="1" x14ac:dyDescent="0.3">
      <c r="A132" s="9"/>
      <c r="B132" s="5"/>
      <c r="C132" s="7"/>
      <c r="D132" s="7"/>
      <c r="E132" s="7"/>
      <c r="F132" s="9"/>
      <c r="G132" s="9"/>
      <c r="H132" s="8"/>
      <c r="I132" s="8"/>
      <c r="J132" s="8"/>
      <c r="K132" s="9"/>
      <c r="L132" s="9"/>
      <c r="M132" s="10"/>
      <c r="N132" s="10"/>
      <c r="O132" s="10"/>
      <c r="P132" s="10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5"/>
      <c r="AG132" s="9"/>
      <c r="AH132" s="9"/>
      <c r="AI132" s="5"/>
      <c r="AJ132" s="5"/>
      <c r="AK132" s="5"/>
      <c r="AL132" s="9"/>
      <c r="AM132" s="9"/>
    </row>
    <row r="133" spans="1:39" ht="12.75" customHeight="1" x14ac:dyDescent="0.3">
      <c r="A133" s="9"/>
      <c r="B133" s="5"/>
      <c r="C133" s="7"/>
      <c r="D133" s="7"/>
      <c r="E133" s="7"/>
      <c r="F133" s="9"/>
      <c r="G133" s="9"/>
      <c r="H133" s="8"/>
      <c r="I133" s="8"/>
      <c r="J133" s="8"/>
      <c r="K133" s="9"/>
      <c r="L133" s="9"/>
      <c r="M133" s="10"/>
      <c r="N133" s="10"/>
      <c r="O133" s="10"/>
      <c r="P133" s="10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5"/>
      <c r="AG133" s="9"/>
      <c r="AH133" s="9"/>
      <c r="AI133" s="5"/>
      <c r="AJ133" s="5"/>
      <c r="AK133" s="5"/>
      <c r="AL133" s="9"/>
      <c r="AM133" s="9"/>
    </row>
    <row r="134" spans="1:39" ht="12.75" customHeight="1" x14ac:dyDescent="0.3">
      <c r="A134" s="9"/>
      <c r="B134" s="5"/>
      <c r="C134" s="7"/>
      <c r="D134" s="7"/>
      <c r="E134" s="7"/>
      <c r="F134" s="9"/>
      <c r="G134" s="9"/>
      <c r="H134" s="8"/>
      <c r="I134" s="8"/>
      <c r="J134" s="8"/>
      <c r="K134" s="9"/>
      <c r="L134" s="9"/>
      <c r="M134" s="10"/>
      <c r="N134" s="10"/>
      <c r="O134" s="10"/>
      <c r="P134" s="10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5"/>
      <c r="AG134" s="9"/>
      <c r="AH134" s="9"/>
      <c r="AI134" s="5"/>
      <c r="AJ134" s="5"/>
      <c r="AK134" s="5"/>
      <c r="AL134" s="9"/>
      <c r="AM134" s="9"/>
    </row>
    <row r="135" spans="1:39" ht="12.75" customHeight="1" x14ac:dyDescent="0.3">
      <c r="A135" s="9"/>
      <c r="B135" s="5"/>
      <c r="C135" s="7"/>
      <c r="D135" s="7"/>
      <c r="E135" s="7"/>
      <c r="F135" s="9"/>
      <c r="G135" s="9"/>
      <c r="H135" s="8"/>
      <c r="I135" s="8"/>
      <c r="J135" s="8"/>
      <c r="K135" s="9"/>
      <c r="L135" s="9"/>
      <c r="M135" s="10"/>
      <c r="N135" s="10"/>
      <c r="O135" s="10"/>
      <c r="P135" s="10"/>
      <c r="Q135" s="10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5"/>
      <c r="AG135" s="9"/>
      <c r="AH135" s="9"/>
      <c r="AI135" s="5"/>
      <c r="AJ135" s="5"/>
      <c r="AK135" s="5"/>
      <c r="AL135" s="9"/>
      <c r="AM135" s="9"/>
    </row>
    <row r="136" spans="1:39" ht="12.75" customHeight="1" x14ac:dyDescent="0.3">
      <c r="A136" s="9"/>
      <c r="B136" s="5"/>
      <c r="C136" s="7"/>
      <c r="D136" s="7"/>
      <c r="E136" s="7"/>
      <c r="F136" s="9"/>
      <c r="G136" s="9"/>
      <c r="H136" s="8"/>
      <c r="I136" s="8"/>
      <c r="J136" s="8"/>
      <c r="K136" s="9"/>
      <c r="L136" s="9"/>
      <c r="M136" s="10"/>
      <c r="N136" s="10"/>
      <c r="O136" s="10"/>
      <c r="P136" s="10"/>
      <c r="Q136" s="10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5"/>
      <c r="AG136" s="9"/>
      <c r="AH136" s="9"/>
      <c r="AI136" s="5"/>
      <c r="AJ136" s="5"/>
      <c r="AK136" s="5"/>
      <c r="AL136" s="9"/>
      <c r="AM136" s="9"/>
    </row>
    <row r="137" spans="1:39" ht="12.75" customHeight="1" x14ac:dyDescent="0.3">
      <c r="A137" s="9"/>
      <c r="B137" s="5"/>
      <c r="C137" s="7"/>
      <c r="D137" s="7"/>
      <c r="E137" s="7"/>
      <c r="F137" s="9"/>
      <c r="G137" s="9"/>
      <c r="H137" s="8"/>
      <c r="I137" s="8"/>
      <c r="J137" s="8"/>
      <c r="K137" s="9"/>
      <c r="L137" s="9"/>
      <c r="M137" s="10"/>
      <c r="N137" s="10"/>
      <c r="O137" s="10"/>
      <c r="P137" s="10"/>
      <c r="Q137" s="10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5"/>
      <c r="AG137" s="9"/>
      <c r="AH137" s="9"/>
      <c r="AI137" s="5"/>
      <c r="AJ137" s="5"/>
      <c r="AK137" s="5"/>
      <c r="AL137" s="9"/>
      <c r="AM137" s="9"/>
    </row>
    <row r="138" spans="1:39" ht="12.75" customHeight="1" x14ac:dyDescent="0.3">
      <c r="A138" s="9"/>
      <c r="B138" s="5"/>
      <c r="C138" s="7"/>
      <c r="D138" s="7"/>
      <c r="E138" s="7"/>
      <c r="F138" s="9"/>
      <c r="G138" s="9"/>
      <c r="H138" s="8"/>
      <c r="I138" s="8"/>
      <c r="J138" s="8"/>
      <c r="K138" s="9"/>
      <c r="L138" s="9"/>
      <c r="M138" s="10"/>
      <c r="N138" s="10"/>
      <c r="O138" s="10"/>
      <c r="P138" s="10"/>
      <c r="Q138" s="10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5"/>
      <c r="AG138" s="9"/>
      <c r="AH138" s="9"/>
      <c r="AI138" s="5"/>
      <c r="AJ138" s="5"/>
      <c r="AK138" s="5"/>
      <c r="AL138" s="9"/>
      <c r="AM138" s="9"/>
    </row>
    <row r="139" spans="1:39" ht="12.75" customHeight="1" x14ac:dyDescent="0.3">
      <c r="A139" s="9"/>
      <c r="B139" s="5"/>
      <c r="C139" s="7"/>
      <c r="D139" s="7"/>
      <c r="E139" s="7"/>
      <c r="F139" s="9"/>
      <c r="G139" s="9"/>
      <c r="H139" s="8"/>
      <c r="I139" s="8"/>
      <c r="J139" s="8"/>
      <c r="K139" s="9"/>
      <c r="L139" s="9"/>
      <c r="M139" s="10"/>
      <c r="N139" s="10"/>
      <c r="O139" s="10"/>
      <c r="P139" s="10"/>
      <c r="Q139" s="10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5"/>
      <c r="AG139" s="9"/>
      <c r="AH139" s="9"/>
      <c r="AI139" s="5"/>
      <c r="AJ139" s="5"/>
      <c r="AK139" s="5"/>
      <c r="AL139" s="9"/>
      <c r="AM139" s="9"/>
    </row>
    <row r="140" spans="1:39" ht="12.75" customHeight="1" x14ac:dyDescent="0.3">
      <c r="A140" s="9"/>
      <c r="B140" s="5"/>
      <c r="C140" s="7"/>
      <c r="D140" s="7"/>
      <c r="E140" s="7"/>
      <c r="F140" s="9"/>
      <c r="G140" s="9"/>
      <c r="H140" s="8"/>
      <c r="I140" s="8"/>
      <c r="J140" s="8"/>
      <c r="K140" s="9"/>
      <c r="L140" s="9"/>
      <c r="M140" s="10"/>
      <c r="N140" s="10"/>
      <c r="O140" s="10"/>
      <c r="P140" s="10"/>
      <c r="Q140" s="10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5"/>
      <c r="AG140" s="9"/>
      <c r="AH140" s="9"/>
      <c r="AI140" s="5"/>
      <c r="AJ140" s="5"/>
      <c r="AK140" s="5"/>
      <c r="AL140" s="9"/>
      <c r="AM140" s="9"/>
    </row>
    <row r="141" spans="1:39" ht="12.75" customHeight="1" x14ac:dyDescent="0.3">
      <c r="A141" s="9"/>
      <c r="B141" s="5"/>
      <c r="C141" s="7"/>
      <c r="D141" s="7"/>
      <c r="E141" s="7"/>
      <c r="F141" s="9"/>
      <c r="G141" s="9"/>
      <c r="H141" s="8"/>
      <c r="I141" s="8"/>
      <c r="J141" s="8"/>
      <c r="K141" s="9"/>
      <c r="L141" s="9"/>
      <c r="M141" s="10"/>
      <c r="N141" s="10"/>
      <c r="O141" s="10"/>
      <c r="P141" s="10"/>
      <c r="Q141" s="10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5"/>
      <c r="AG141" s="9"/>
      <c r="AH141" s="9"/>
      <c r="AI141" s="5"/>
      <c r="AJ141" s="5"/>
      <c r="AK141" s="5"/>
      <c r="AL141" s="9"/>
      <c r="AM141" s="9"/>
    </row>
    <row r="142" spans="1:39" ht="12.75" customHeight="1" x14ac:dyDescent="0.3">
      <c r="A142" s="9"/>
      <c r="B142" s="5"/>
      <c r="C142" s="7"/>
      <c r="D142" s="7"/>
      <c r="E142" s="7"/>
      <c r="F142" s="9"/>
      <c r="G142" s="9"/>
      <c r="H142" s="8"/>
      <c r="I142" s="8"/>
      <c r="J142" s="8"/>
      <c r="K142" s="9"/>
      <c r="L142" s="9"/>
      <c r="M142" s="10"/>
      <c r="N142" s="10"/>
      <c r="O142" s="10"/>
      <c r="P142" s="10"/>
      <c r="Q142" s="10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5"/>
      <c r="AG142" s="9"/>
      <c r="AH142" s="9"/>
      <c r="AI142" s="5"/>
      <c r="AJ142" s="5"/>
      <c r="AK142" s="5"/>
      <c r="AL142" s="9"/>
      <c r="AM142" s="9"/>
    </row>
    <row r="143" spans="1:39" ht="12.75" customHeight="1" x14ac:dyDescent="0.3">
      <c r="A143" s="9"/>
      <c r="B143" s="5"/>
      <c r="C143" s="7"/>
      <c r="D143" s="7"/>
      <c r="E143" s="7"/>
      <c r="F143" s="9"/>
      <c r="G143" s="9"/>
      <c r="H143" s="8"/>
      <c r="I143" s="8"/>
      <c r="J143" s="8"/>
      <c r="K143" s="9"/>
      <c r="L143" s="9"/>
      <c r="M143" s="10"/>
      <c r="N143" s="10"/>
      <c r="O143" s="10"/>
      <c r="P143" s="10"/>
      <c r="Q143" s="10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5"/>
      <c r="AG143" s="9"/>
      <c r="AH143" s="9"/>
      <c r="AI143" s="5"/>
      <c r="AJ143" s="5"/>
      <c r="AK143" s="5"/>
      <c r="AL143" s="9"/>
      <c r="AM143" s="9"/>
    </row>
    <row r="144" spans="1:39" ht="12.75" customHeight="1" x14ac:dyDescent="0.3">
      <c r="A144" s="9"/>
      <c r="B144" s="5"/>
      <c r="C144" s="7"/>
      <c r="D144" s="7"/>
      <c r="E144" s="7"/>
      <c r="F144" s="9"/>
      <c r="G144" s="9"/>
      <c r="H144" s="8"/>
      <c r="I144" s="8"/>
      <c r="J144" s="8"/>
      <c r="K144" s="9"/>
      <c r="L144" s="9"/>
      <c r="M144" s="10"/>
      <c r="N144" s="10"/>
      <c r="O144" s="10"/>
      <c r="P144" s="10"/>
      <c r="Q144" s="10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5"/>
      <c r="AG144" s="9"/>
      <c r="AH144" s="9"/>
      <c r="AI144" s="5"/>
      <c r="AJ144" s="5"/>
      <c r="AK144" s="5"/>
      <c r="AL144" s="9"/>
      <c r="AM144" s="9"/>
    </row>
    <row r="145" spans="1:39" ht="12.75" customHeight="1" x14ac:dyDescent="0.3">
      <c r="A145" s="9"/>
      <c r="B145" s="5"/>
      <c r="C145" s="7"/>
      <c r="D145" s="7"/>
      <c r="E145" s="7"/>
      <c r="F145" s="9"/>
      <c r="G145" s="9"/>
      <c r="H145" s="8"/>
      <c r="I145" s="8"/>
      <c r="J145" s="8"/>
      <c r="K145" s="9"/>
      <c r="L145" s="9"/>
      <c r="M145" s="10"/>
      <c r="N145" s="10"/>
      <c r="O145" s="10"/>
      <c r="P145" s="10"/>
      <c r="Q145" s="10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5"/>
      <c r="AG145" s="9"/>
      <c r="AH145" s="9"/>
      <c r="AI145" s="5"/>
      <c r="AJ145" s="5"/>
      <c r="AK145" s="5"/>
      <c r="AL145" s="9"/>
      <c r="AM145" s="9"/>
    </row>
    <row r="146" spans="1:39" ht="12.75" customHeight="1" x14ac:dyDescent="0.3">
      <c r="A146" s="9"/>
      <c r="B146" s="5"/>
      <c r="C146" s="7"/>
      <c r="D146" s="7"/>
      <c r="E146" s="7"/>
      <c r="F146" s="9"/>
      <c r="G146" s="9"/>
      <c r="H146" s="8"/>
      <c r="I146" s="8"/>
      <c r="J146" s="8"/>
      <c r="K146" s="9"/>
      <c r="L146" s="9"/>
      <c r="M146" s="10"/>
      <c r="N146" s="10"/>
      <c r="O146" s="10"/>
      <c r="P146" s="10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5"/>
      <c r="AG146" s="9"/>
      <c r="AH146" s="9"/>
      <c r="AI146" s="5"/>
      <c r="AJ146" s="5"/>
      <c r="AK146" s="5"/>
      <c r="AL146" s="9"/>
      <c r="AM146" s="9"/>
    </row>
    <row r="147" spans="1:39" ht="12.75" customHeight="1" x14ac:dyDescent="0.3">
      <c r="A147" s="9"/>
      <c r="B147" s="5"/>
      <c r="C147" s="7"/>
      <c r="D147" s="7"/>
      <c r="E147" s="7"/>
      <c r="F147" s="9"/>
      <c r="G147" s="9"/>
      <c r="H147" s="8"/>
      <c r="I147" s="8"/>
      <c r="J147" s="8"/>
      <c r="K147" s="9"/>
      <c r="L147" s="9"/>
      <c r="M147" s="10"/>
      <c r="N147" s="10"/>
      <c r="O147" s="10"/>
      <c r="P147" s="10"/>
      <c r="Q147" s="10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5"/>
      <c r="AG147" s="9"/>
      <c r="AH147" s="9"/>
      <c r="AI147" s="5"/>
      <c r="AJ147" s="5"/>
      <c r="AK147" s="5"/>
      <c r="AL147" s="9"/>
      <c r="AM147" s="9"/>
    </row>
    <row r="148" spans="1:39" ht="12.75" customHeight="1" x14ac:dyDescent="0.3">
      <c r="A148" s="9"/>
      <c r="B148" s="5"/>
      <c r="C148" s="7"/>
      <c r="D148" s="7"/>
      <c r="E148" s="7"/>
      <c r="F148" s="9"/>
      <c r="G148" s="9"/>
      <c r="H148" s="8"/>
      <c r="I148" s="8"/>
      <c r="J148" s="8"/>
      <c r="K148" s="9"/>
      <c r="L148" s="9"/>
      <c r="M148" s="10"/>
      <c r="N148" s="10"/>
      <c r="O148" s="10"/>
      <c r="P148" s="10"/>
      <c r="Q148" s="10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5"/>
      <c r="AG148" s="9"/>
      <c r="AH148" s="9"/>
      <c r="AI148" s="5"/>
      <c r="AJ148" s="5"/>
      <c r="AK148" s="5"/>
      <c r="AL148" s="9"/>
      <c r="AM148" s="9"/>
    </row>
    <row r="149" spans="1:39" ht="12.75" customHeight="1" x14ac:dyDescent="0.3">
      <c r="A149" s="9"/>
      <c r="B149" s="5"/>
      <c r="C149" s="7"/>
      <c r="D149" s="7"/>
      <c r="E149" s="7"/>
      <c r="F149" s="9"/>
      <c r="G149" s="9"/>
      <c r="H149" s="8"/>
      <c r="I149" s="8"/>
      <c r="J149" s="8"/>
      <c r="K149" s="9"/>
      <c r="L149" s="9"/>
      <c r="M149" s="10"/>
      <c r="N149" s="10"/>
      <c r="O149" s="10"/>
      <c r="P149" s="10"/>
      <c r="Q149" s="10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5"/>
      <c r="AG149" s="9"/>
      <c r="AH149" s="9"/>
      <c r="AI149" s="5"/>
      <c r="AJ149" s="5"/>
      <c r="AK149" s="5"/>
      <c r="AL149" s="9"/>
      <c r="AM149" s="9"/>
    </row>
    <row r="150" spans="1:39" ht="12.75" customHeight="1" x14ac:dyDescent="0.3">
      <c r="A150" s="9"/>
      <c r="B150" s="5"/>
      <c r="C150" s="7"/>
      <c r="D150" s="7"/>
      <c r="E150" s="7"/>
      <c r="F150" s="9"/>
      <c r="G150" s="9"/>
      <c r="H150" s="8"/>
      <c r="I150" s="8"/>
      <c r="J150" s="8"/>
      <c r="K150" s="9"/>
      <c r="L150" s="9"/>
      <c r="M150" s="10"/>
      <c r="N150" s="10"/>
      <c r="O150" s="10"/>
      <c r="P150" s="10"/>
      <c r="Q150" s="10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5"/>
      <c r="AG150" s="9"/>
      <c r="AH150" s="9"/>
      <c r="AI150" s="5"/>
      <c r="AJ150" s="5"/>
      <c r="AK150" s="5"/>
      <c r="AL150" s="9"/>
      <c r="AM150" s="9"/>
    </row>
    <row r="151" spans="1:39" ht="12.75" customHeight="1" x14ac:dyDescent="0.3">
      <c r="A151" s="9"/>
      <c r="B151" s="5"/>
      <c r="C151" s="7"/>
      <c r="D151" s="7"/>
      <c r="E151" s="7"/>
      <c r="F151" s="9"/>
      <c r="G151" s="9"/>
      <c r="H151" s="8"/>
      <c r="I151" s="8"/>
      <c r="J151" s="8"/>
      <c r="K151" s="9"/>
      <c r="L151" s="9"/>
      <c r="M151" s="10"/>
      <c r="N151" s="10"/>
      <c r="O151" s="10"/>
      <c r="P151" s="10"/>
      <c r="Q151" s="10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5"/>
      <c r="AG151" s="9"/>
      <c r="AH151" s="9"/>
      <c r="AI151" s="5"/>
      <c r="AJ151" s="5"/>
      <c r="AK151" s="5"/>
      <c r="AL151" s="9"/>
      <c r="AM151" s="9"/>
    </row>
    <row r="152" spans="1:39" ht="12.75" customHeight="1" x14ac:dyDescent="0.3">
      <c r="A152" s="9"/>
      <c r="B152" s="5"/>
      <c r="C152" s="7"/>
      <c r="D152" s="7"/>
      <c r="E152" s="7"/>
      <c r="F152" s="9"/>
      <c r="G152" s="9"/>
      <c r="H152" s="8"/>
      <c r="I152" s="8"/>
      <c r="J152" s="8"/>
      <c r="K152" s="9"/>
      <c r="L152" s="9"/>
      <c r="M152" s="10"/>
      <c r="N152" s="10"/>
      <c r="O152" s="10"/>
      <c r="P152" s="10"/>
      <c r="Q152" s="10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5"/>
      <c r="AG152" s="9"/>
      <c r="AH152" s="9"/>
      <c r="AI152" s="5"/>
      <c r="AJ152" s="5"/>
      <c r="AK152" s="5"/>
      <c r="AL152" s="9"/>
      <c r="AM152" s="9"/>
    </row>
    <row r="153" spans="1:39" ht="12.75" customHeight="1" x14ac:dyDescent="0.3">
      <c r="A153" s="9"/>
      <c r="B153" s="5"/>
      <c r="C153" s="7"/>
      <c r="D153" s="7"/>
      <c r="E153" s="7"/>
      <c r="F153" s="9"/>
      <c r="G153" s="9"/>
      <c r="H153" s="8"/>
      <c r="I153" s="8"/>
      <c r="J153" s="8"/>
      <c r="K153" s="9"/>
      <c r="L153" s="9"/>
      <c r="M153" s="10"/>
      <c r="N153" s="10"/>
      <c r="O153" s="10"/>
      <c r="P153" s="10"/>
      <c r="Q153" s="10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5"/>
      <c r="AG153" s="9"/>
      <c r="AH153" s="9"/>
      <c r="AI153" s="5"/>
      <c r="AJ153" s="5"/>
      <c r="AK153" s="5"/>
      <c r="AL153" s="9"/>
      <c r="AM153" s="9"/>
    </row>
    <row r="154" spans="1:39" ht="12.75" customHeight="1" x14ac:dyDescent="0.3">
      <c r="A154" s="9"/>
      <c r="B154" s="5"/>
      <c r="C154" s="7"/>
      <c r="D154" s="7"/>
      <c r="E154" s="7"/>
      <c r="F154" s="9"/>
      <c r="G154" s="9"/>
      <c r="H154" s="8"/>
      <c r="I154" s="8"/>
      <c r="J154" s="8"/>
      <c r="K154" s="9"/>
      <c r="L154" s="9"/>
      <c r="M154" s="10"/>
      <c r="N154" s="10"/>
      <c r="O154" s="10"/>
      <c r="P154" s="10"/>
      <c r="Q154" s="10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5"/>
      <c r="AG154" s="9"/>
      <c r="AH154" s="9"/>
      <c r="AI154" s="5"/>
      <c r="AJ154" s="5"/>
      <c r="AK154" s="5"/>
      <c r="AL154" s="9"/>
      <c r="AM154" s="9"/>
    </row>
    <row r="155" spans="1:39" ht="12.75" customHeight="1" x14ac:dyDescent="0.3">
      <c r="A155" s="9"/>
      <c r="B155" s="5"/>
      <c r="C155" s="7"/>
      <c r="D155" s="7"/>
      <c r="E155" s="7"/>
      <c r="F155" s="9"/>
      <c r="G155" s="9"/>
      <c r="H155" s="8"/>
      <c r="I155" s="8"/>
      <c r="J155" s="8"/>
      <c r="K155" s="9"/>
      <c r="L155" s="9"/>
      <c r="M155" s="10"/>
      <c r="N155" s="10"/>
      <c r="O155" s="10"/>
      <c r="P155" s="10"/>
      <c r="Q155" s="10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5"/>
      <c r="AG155" s="9"/>
      <c r="AH155" s="9"/>
      <c r="AI155" s="5"/>
      <c r="AJ155" s="5"/>
      <c r="AK155" s="5"/>
      <c r="AL155" s="9"/>
      <c r="AM155" s="9"/>
    </row>
    <row r="156" spans="1:39" ht="12.75" customHeight="1" x14ac:dyDescent="0.3">
      <c r="A156" s="9"/>
      <c r="B156" s="5"/>
      <c r="C156" s="7"/>
      <c r="D156" s="7"/>
      <c r="E156" s="7"/>
      <c r="F156" s="9"/>
      <c r="G156" s="9"/>
      <c r="H156" s="8"/>
      <c r="I156" s="8"/>
      <c r="J156" s="8"/>
      <c r="K156" s="9"/>
      <c r="L156" s="9"/>
      <c r="M156" s="10"/>
      <c r="N156" s="10"/>
      <c r="O156" s="10"/>
      <c r="P156" s="10"/>
      <c r="Q156" s="10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5"/>
      <c r="AG156" s="9"/>
      <c r="AH156" s="9"/>
      <c r="AI156" s="5"/>
      <c r="AJ156" s="5"/>
      <c r="AK156" s="5"/>
      <c r="AL156" s="9"/>
      <c r="AM156" s="9"/>
    </row>
    <row r="157" spans="1:39" ht="12.75" customHeight="1" x14ac:dyDescent="0.3">
      <c r="A157" s="9"/>
      <c r="B157" s="5"/>
      <c r="C157" s="7"/>
      <c r="D157" s="7"/>
      <c r="E157" s="7"/>
      <c r="F157" s="9"/>
      <c r="G157" s="9"/>
      <c r="H157" s="8"/>
      <c r="I157" s="8"/>
      <c r="J157" s="8"/>
      <c r="K157" s="9"/>
      <c r="L157" s="9"/>
      <c r="M157" s="10"/>
      <c r="N157" s="10"/>
      <c r="O157" s="10"/>
      <c r="P157" s="10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5"/>
      <c r="AG157" s="9"/>
      <c r="AH157" s="9"/>
      <c r="AI157" s="5"/>
      <c r="AJ157" s="5"/>
      <c r="AK157" s="5"/>
      <c r="AL157" s="9"/>
      <c r="AM157" s="9"/>
    </row>
    <row r="158" spans="1:39" ht="12.75" customHeight="1" x14ac:dyDescent="0.3">
      <c r="A158" s="9"/>
      <c r="B158" s="5"/>
      <c r="C158" s="7"/>
      <c r="D158" s="7"/>
      <c r="E158" s="7"/>
      <c r="F158" s="9"/>
      <c r="G158" s="9"/>
      <c r="H158" s="8"/>
      <c r="I158" s="8"/>
      <c r="J158" s="8"/>
      <c r="K158" s="9"/>
      <c r="L158" s="9"/>
      <c r="M158" s="10"/>
      <c r="N158" s="10"/>
      <c r="O158" s="10"/>
      <c r="P158" s="10"/>
      <c r="Q158" s="10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5"/>
      <c r="AG158" s="9"/>
      <c r="AH158" s="9"/>
      <c r="AI158" s="5"/>
      <c r="AJ158" s="5"/>
      <c r="AK158" s="5"/>
      <c r="AL158" s="9"/>
      <c r="AM158" s="9"/>
    </row>
    <row r="159" spans="1:39" ht="12.75" customHeight="1" x14ac:dyDescent="0.3">
      <c r="A159" s="9"/>
      <c r="B159" s="5"/>
      <c r="C159" s="7"/>
      <c r="D159" s="7"/>
      <c r="E159" s="7"/>
      <c r="F159" s="9"/>
      <c r="G159" s="9"/>
      <c r="H159" s="8"/>
      <c r="I159" s="8"/>
      <c r="J159" s="8"/>
      <c r="K159" s="9"/>
      <c r="L159" s="9"/>
      <c r="M159" s="10"/>
      <c r="N159" s="10"/>
      <c r="O159" s="10"/>
      <c r="P159" s="10"/>
      <c r="Q159" s="10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5"/>
      <c r="AG159" s="9"/>
      <c r="AH159" s="9"/>
      <c r="AI159" s="5"/>
      <c r="AJ159" s="5"/>
      <c r="AK159" s="5"/>
      <c r="AL159" s="9"/>
      <c r="AM159" s="9"/>
    </row>
    <row r="160" spans="1:39" ht="12.75" customHeight="1" x14ac:dyDescent="0.3">
      <c r="A160" s="9"/>
      <c r="B160" s="5"/>
      <c r="C160" s="7"/>
      <c r="D160" s="7"/>
      <c r="E160" s="7"/>
      <c r="F160" s="9"/>
      <c r="G160" s="9"/>
      <c r="H160" s="8"/>
      <c r="I160" s="8"/>
      <c r="J160" s="8"/>
      <c r="K160" s="9"/>
      <c r="L160" s="9"/>
      <c r="M160" s="10"/>
      <c r="N160" s="10"/>
      <c r="O160" s="10"/>
      <c r="P160" s="10"/>
      <c r="Q160" s="10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5"/>
      <c r="AG160" s="9"/>
      <c r="AH160" s="9"/>
      <c r="AI160" s="5"/>
      <c r="AJ160" s="5"/>
      <c r="AK160" s="5"/>
      <c r="AL160" s="9"/>
      <c r="AM160" s="9"/>
    </row>
    <row r="161" spans="1:39" ht="12.75" customHeight="1" x14ac:dyDescent="0.3">
      <c r="A161" s="9"/>
      <c r="B161" s="5"/>
      <c r="C161" s="7"/>
      <c r="D161" s="7"/>
      <c r="E161" s="7"/>
      <c r="F161" s="9"/>
      <c r="G161" s="9"/>
      <c r="H161" s="8"/>
      <c r="I161" s="8"/>
      <c r="J161" s="8"/>
      <c r="K161" s="9"/>
      <c r="L161" s="9"/>
      <c r="M161" s="10"/>
      <c r="N161" s="10"/>
      <c r="O161" s="10"/>
      <c r="P161" s="10"/>
      <c r="Q161" s="10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5"/>
      <c r="AG161" s="9"/>
      <c r="AH161" s="9"/>
      <c r="AI161" s="5"/>
      <c r="AJ161" s="5"/>
      <c r="AK161" s="5"/>
      <c r="AL161" s="9"/>
      <c r="AM161" s="9"/>
    </row>
    <row r="162" spans="1:39" ht="12.75" customHeight="1" x14ac:dyDescent="0.3">
      <c r="A162" s="9"/>
      <c r="B162" s="5"/>
      <c r="C162" s="7"/>
      <c r="D162" s="7"/>
      <c r="E162" s="7"/>
      <c r="F162" s="9"/>
      <c r="G162" s="9"/>
      <c r="H162" s="8"/>
      <c r="I162" s="8"/>
      <c r="J162" s="8"/>
      <c r="K162" s="9"/>
      <c r="L162" s="9"/>
      <c r="M162" s="10"/>
      <c r="N162" s="10"/>
      <c r="O162" s="10"/>
      <c r="P162" s="10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5"/>
      <c r="AG162" s="9"/>
      <c r="AH162" s="9"/>
      <c r="AI162" s="5"/>
      <c r="AJ162" s="5"/>
      <c r="AK162" s="5"/>
      <c r="AL162" s="9"/>
      <c r="AM162" s="9"/>
    </row>
    <row r="163" spans="1:39" ht="12.75" customHeight="1" x14ac:dyDescent="0.3">
      <c r="A163" s="9"/>
      <c r="B163" s="5"/>
      <c r="C163" s="7"/>
      <c r="D163" s="7"/>
      <c r="E163" s="7"/>
      <c r="F163" s="9"/>
      <c r="G163" s="9"/>
      <c r="H163" s="8"/>
      <c r="I163" s="8"/>
      <c r="J163" s="8"/>
      <c r="K163" s="9"/>
      <c r="L163" s="9"/>
      <c r="M163" s="10"/>
      <c r="N163" s="10"/>
      <c r="O163" s="10"/>
      <c r="P163" s="10"/>
      <c r="Q163" s="10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5"/>
      <c r="AG163" s="9"/>
      <c r="AH163" s="9"/>
      <c r="AI163" s="5"/>
      <c r="AJ163" s="5"/>
      <c r="AK163" s="5"/>
      <c r="AL163" s="9"/>
      <c r="AM163" s="9"/>
    </row>
    <row r="164" spans="1:39" ht="12.75" customHeight="1" x14ac:dyDescent="0.3">
      <c r="A164" s="9"/>
      <c r="B164" s="5"/>
      <c r="C164" s="7"/>
      <c r="D164" s="7"/>
      <c r="E164" s="7"/>
      <c r="F164" s="9"/>
      <c r="G164" s="9"/>
      <c r="H164" s="8"/>
      <c r="I164" s="8"/>
      <c r="J164" s="8"/>
      <c r="K164" s="9"/>
      <c r="L164" s="9"/>
      <c r="M164" s="10"/>
      <c r="N164" s="10"/>
      <c r="O164" s="10"/>
      <c r="P164" s="10"/>
      <c r="Q164" s="10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5"/>
      <c r="AG164" s="9"/>
      <c r="AH164" s="9"/>
      <c r="AI164" s="5"/>
      <c r="AJ164" s="5"/>
      <c r="AK164" s="5"/>
      <c r="AL164" s="9"/>
      <c r="AM164" s="9"/>
    </row>
    <row r="165" spans="1:39" ht="12.75" customHeight="1" x14ac:dyDescent="0.3">
      <c r="A165" s="9"/>
      <c r="B165" s="5"/>
      <c r="C165" s="7"/>
      <c r="D165" s="7"/>
      <c r="E165" s="7"/>
      <c r="F165" s="9"/>
      <c r="G165" s="9"/>
      <c r="H165" s="8"/>
      <c r="I165" s="8"/>
      <c r="J165" s="8"/>
      <c r="K165" s="9"/>
      <c r="L165" s="9"/>
      <c r="M165" s="10"/>
      <c r="N165" s="10"/>
      <c r="O165" s="10"/>
      <c r="P165" s="10"/>
      <c r="Q165" s="10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5"/>
      <c r="AG165" s="9"/>
      <c r="AH165" s="9"/>
      <c r="AI165" s="5"/>
      <c r="AJ165" s="5"/>
      <c r="AK165" s="5"/>
      <c r="AL165" s="9"/>
      <c r="AM165" s="9"/>
    </row>
    <row r="166" spans="1:39" ht="12.75" customHeight="1" x14ac:dyDescent="0.3">
      <c r="A166" s="9"/>
      <c r="B166" s="5"/>
      <c r="C166" s="7"/>
      <c r="D166" s="7"/>
      <c r="E166" s="7"/>
      <c r="F166" s="9"/>
      <c r="G166" s="9"/>
      <c r="H166" s="8"/>
      <c r="I166" s="8"/>
      <c r="J166" s="8"/>
      <c r="K166" s="9"/>
      <c r="L166" s="9"/>
      <c r="M166" s="10"/>
      <c r="N166" s="10"/>
      <c r="O166" s="10"/>
      <c r="P166" s="10"/>
      <c r="Q166" s="10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5"/>
      <c r="AG166" s="9"/>
      <c r="AH166" s="9"/>
      <c r="AI166" s="5"/>
      <c r="AJ166" s="5"/>
      <c r="AK166" s="5"/>
      <c r="AL166" s="9"/>
      <c r="AM166" s="9"/>
    </row>
    <row r="167" spans="1:39" ht="12.75" customHeight="1" x14ac:dyDescent="0.3">
      <c r="A167" s="9"/>
      <c r="B167" s="5"/>
      <c r="C167" s="7"/>
      <c r="D167" s="7"/>
      <c r="E167" s="7"/>
      <c r="F167" s="9"/>
      <c r="G167" s="9"/>
      <c r="H167" s="8"/>
      <c r="I167" s="8"/>
      <c r="J167" s="8"/>
      <c r="K167" s="9"/>
      <c r="L167" s="9"/>
      <c r="M167" s="10"/>
      <c r="N167" s="10"/>
      <c r="O167" s="10"/>
      <c r="P167" s="10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5"/>
      <c r="AG167" s="9"/>
      <c r="AH167" s="9"/>
      <c r="AI167" s="5"/>
      <c r="AJ167" s="5"/>
      <c r="AK167" s="5"/>
      <c r="AL167" s="9"/>
      <c r="AM167" s="9"/>
    </row>
    <row r="168" spans="1:39" ht="12.75" customHeight="1" x14ac:dyDescent="0.3">
      <c r="A168" s="9"/>
      <c r="B168" s="5"/>
      <c r="C168" s="7"/>
      <c r="D168" s="7"/>
      <c r="E168" s="7"/>
      <c r="F168" s="9"/>
      <c r="G168" s="9"/>
      <c r="H168" s="8"/>
      <c r="I168" s="8"/>
      <c r="J168" s="8"/>
      <c r="K168" s="9"/>
      <c r="L168" s="9"/>
      <c r="M168" s="10"/>
      <c r="N168" s="10"/>
      <c r="O168" s="10"/>
      <c r="P168" s="10"/>
      <c r="Q168" s="10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5"/>
      <c r="AG168" s="9"/>
      <c r="AH168" s="9"/>
      <c r="AI168" s="5"/>
      <c r="AJ168" s="5"/>
      <c r="AK168" s="5"/>
      <c r="AL168" s="9"/>
      <c r="AM168" s="9"/>
    </row>
    <row r="169" spans="1:39" ht="12.75" customHeight="1" x14ac:dyDescent="0.3">
      <c r="A169" s="9"/>
      <c r="B169" s="5"/>
      <c r="C169" s="7"/>
      <c r="D169" s="7"/>
      <c r="E169" s="7"/>
      <c r="F169" s="9"/>
      <c r="G169" s="9"/>
      <c r="H169" s="8"/>
      <c r="I169" s="8"/>
      <c r="J169" s="8"/>
      <c r="K169" s="9"/>
      <c r="L169" s="9"/>
      <c r="M169" s="10"/>
      <c r="N169" s="10"/>
      <c r="O169" s="10"/>
      <c r="P169" s="10"/>
      <c r="Q169" s="10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5"/>
      <c r="AG169" s="9"/>
      <c r="AH169" s="9"/>
      <c r="AI169" s="5"/>
      <c r="AJ169" s="5"/>
      <c r="AK169" s="5"/>
      <c r="AL169" s="9"/>
      <c r="AM169" s="9"/>
    </row>
    <row r="170" spans="1:39" ht="12.75" customHeight="1" x14ac:dyDescent="0.3">
      <c r="A170" s="9"/>
      <c r="B170" s="5"/>
      <c r="C170" s="7"/>
      <c r="D170" s="7"/>
      <c r="E170" s="7"/>
      <c r="F170" s="9"/>
      <c r="G170" s="9"/>
      <c r="H170" s="8"/>
      <c r="I170" s="8"/>
      <c r="J170" s="8"/>
      <c r="K170" s="9"/>
      <c r="L170" s="9"/>
      <c r="M170" s="10"/>
      <c r="N170" s="10"/>
      <c r="O170" s="10"/>
      <c r="P170" s="10"/>
      <c r="Q170" s="10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5"/>
      <c r="AG170" s="9"/>
      <c r="AH170" s="9"/>
      <c r="AI170" s="5"/>
      <c r="AJ170" s="5"/>
      <c r="AK170" s="5"/>
      <c r="AL170" s="9"/>
      <c r="AM170" s="9"/>
    </row>
    <row r="171" spans="1:39" ht="12.75" customHeight="1" x14ac:dyDescent="0.3">
      <c r="A171" s="9"/>
      <c r="B171" s="5"/>
      <c r="C171" s="7"/>
      <c r="D171" s="7"/>
      <c r="E171" s="7"/>
      <c r="F171" s="9"/>
      <c r="G171" s="9"/>
      <c r="H171" s="8"/>
      <c r="I171" s="8"/>
      <c r="J171" s="8"/>
      <c r="K171" s="9"/>
      <c r="L171" s="9"/>
      <c r="M171" s="10"/>
      <c r="N171" s="10"/>
      <c r="O171" s="10"/>
      <c r="P171" s="10"/>
      <c r="Q171" s="10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5"/>
      <c r="AG171" s="9"/>
      <c r="AH171" s="9"/>
      <c r="AI171" s="5"/>
      <c r="AJ171" s="5"/>
      <c r="AK171" s="5"/>
      <c r="AL171" s="9"/>
      <c r="AM171" s="9"/>
    </row>
    <row r="172" spans="1:39" ht="12.75" customHeight="1" x14ac:dyDescent="0.3">
      <c r="A172" s="9"/>
      <c r="B172" s="5"/>
      <c r="C172" s="7"/>
      <c r="D172" s="7"/>
      <c r="E172" s="7"/>
      <c r="F172" s="9"/>
      <c r="G172" s="9"/>
      <c r="H172" s="8"/>
      <c r="I172" s="8"/>
      <c r="J172" s="8"/>
      <c r="K172" s="9"/>
      <c r="L172" s="9"/>
      <c r="M172" s="10"/>
      <c r="N172" s="10"/>
      <c r="O172" s="10"/>
      <c r="P172" s="10"/>
      <c r="Q172" s="10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5"/>
      <c r="AG172" s="9"/>
      <c r="AH172" s="9"/>
      <c r="AI172" s="5"/>
      <c r="AJ172" s="5"/>
      <c r="AK172" s="5"/>
      <c r="AL172" s="9"/>
      <c r="AM172" s="9"/>
    </row>
    <row r="173" spans="1:39" ht="12.75" customHeight="1" x14ac:dyDescent="0.3">
      <c r="A173" s="9"/>
      <c r="B173" s="5"/>
      <c r="C173" s="7"/>
      <c r="D173" s="7"/>
      <c r="E173" s="7"/>
      <c r="F173" s="9"/>
      <c r="G173" s="9"/>
      <c r="H173" s="8"/>
      <c r="I173" s="8"/>
      <c r="J173" s="8"/>
      <c r="K173" s="9"/>
      <c r="L173" s="9"/>
      <c r="M173" s="10"/>
      <c r="N173" s="10"/>
      <c r="O173" s="10"/>
      <c r="P173" s="10"/>
      <c r="Q173" s="10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5"/>
      <c r="AG173" s="9"/>
      <c r="AH173" s="9"/>
      <c r="AI173" s="5"/>
      <c r="AJ173" s="5"/>
      <c r="AK173" s="5"/>
      <c r="AL173" s="9"/>
      <c r="AM173" s="9"/>
    </row>
    <row r="174" spans="1:39" ht="12.75" customHeight="1" x14ac:dyDescent="0.3">
      <c r="A174" s="9"/>
      <c r="B174" s="5"/>
      <c r="C174" s="7"/>
      <c r="D174" s="7"/>
      <c r="E174" s="7"/>
      <c r="F174" s="9"/>
      <c r="G174" s="9"/>
      <c r="H174" s="8"/>
      <c r="I174" s="8"/>
      <c r="J174" s="8"/>
      <c r="K174" s="9"/>
      <c r="L174" s="9"/>
      <c r="M174" s="10"/>
      <c r="N174" s="10"/>
      <c r="O174" s="10"/>
      <c r="P174" s="10"/>
      <c r="Q174" s="10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5"/>
      <c r="AG174" s="9"/>
      <c r="AH174" s="9"/>
      <c r="AI174" s="5"/>
      <c r="AJ174" s="5"/>
      <c r="AK174" s="5"/>
      <c r="AL174" s="9"/>
      <c r="AM174" s="9"/>
    </row>
    <row r="175" spans="1:39" ht="12.75" customHeight="1" x14ac:dyDescent="0.3">
      <c r="A175" s="9"/>
      <c r="B175" s="5"/>
      <c r="C175" s="7"/>
      <c r="D175" s="7"/>
      <c r="E175" s="7"/>
      <c r="F175" s="9"/>
      <c r="G175" s="9"/>
      <c r="H175" s="8"/>
      <c r="I175" s="8"/>
      <c r="J175" s="8"/>
      <c r="K175" s="9"/>
      <c r="L175" s="9"/>
      <c r="M175" s="10"/>
      <c r="N175" s="10"/>
      <c r="O175" s="10"/>
      <c r="P175" s="10"/>
      <c r="Q175" s="10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5"/>
      <c r="AG175" s="9"/>
      <c r="AH175" s="9"/>
      <c r="AI175" s="5"/>
      <c r="AJ175" s="5"/>
      <c r="AK175" s="5"/>
      <c r="AL175" s="9"/>
      <c r="AM175" s="9"/>
    </row>
    <row r="176" spans="1:39" ht="12.75" customHeight="1" x14ac:dyDescent="0.3">
      <c r="A176" s="9"/>
      <c r="B176" s="5"/>
      <c r="C176" s="7"/>
      <c r="D176" s="7"/>
      <c r="E176" s="7"/>
      <c r="F176" s="9"/>
      <c r="G176" s="9"/>
      <c r="H176" s="8"/>
      <c r="I176" s="8"/>
      <c r="J176" s="8"/>
      <c r="K176" s="9"/>
      <c r="L176" s="9"/>
      <c r="M176" s="10"/>
      <c r="N176" s="10"/>
      <c r="O176" s="10"/>
      <c r="P176" s="10"/>
      <c r="Q176" s="10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5"/>
      <c r="AG176" s="9"/>
      <c r="AH176" s="9"/>
      <c r="AI176" s="5"/>
      <c r="AJ176" s="5"/>
      <c r="AK176" s="5"/>
      <c r="AL176" s="9"/>
      <c r="AM176" s="9"/>
    </row>
    <row r="177" spans="1:39" ht="12.75" customHeight="1" x14ac:dyDescent="0.3">
      <c r="A177" s="9"/>
      <c r="B177" s="5"/>
      <c r="C177" s="7"/>
      <c r="D177" s="7"/>
      <c r="E177" s="7"/>
      <c r="F177" s="9"/>
      <c r="G177" s="9"/>
      <c r="H177" s="8"/>
      <c r="I177" s="8"/>
      <c r="J177" s="8"/>
      <c r="K177" s="9"/>
      <c r="L177" s="9"/>
      <c r="M177" s="10"/>
      <c r="N177" s="10"/>
      <c r="O177" s="10"/>
      <c r="P177" s="10"/>
      <c r="Q177" s="10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5"/>
      <c r="AG177" s="9"/>
      <c r="AH177" s="9"/>
      <c r="AI177" s="5"/>
      <c r="AJ177" s="5"/>
      <c r="AK177" s="5"/>
      <c r="AL177" s="9"/>
      <c r="AM177" s="9"/>
    </row>
    <row r="178" spans="1:39" ht="12.75" customHeight="1" x14ac:dyDescent="0.3">
      <c r="A178" s="9"/>
      <c r="B178" s="5"/>
      <c r="C178" s="7"/>
      <c r="D178" s="7"/>
      <c r="E178" s="7"/>
      <c r="F178" s="9"/>
      <c r="G178" s="9"/>
      <c r="H178" s="8"/>
      <c r="I178" s="8"/>
      <c r="J178" s="8"/>
      <c r="K178" s="9"/>
      <c r="L178" s="9"/>
      <c r="M178" s="10"/>
      <c r="N178" s="10"/>
      <c r="O178" s="10"/>
      <c r="P178" s="10"/>
      <c r="Q178" s="10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5"/>
      <c r="AG178" s="9"/>
      <c r="AH178" s="9"/>
      <c r="AI178" s="5"/>
      <c r="AJ178" s="5"/>
      <c r="AK178" s="5"/>
      <c r="AL178" s="9"/>
      <c r="AM178" s="9"/>
    </row>
    <row r="179" spans="1:39" ht="12.75" customHeight="1" x14ac:dyDescent="0.3">
      <c r="A179" s="9"/>
      <c r="B179" s="5"/>
      <c r="C179" s="7"/>
      <c r="D179" s="7"/>
      <c r="E179" s="7"/>
      <c r="F179" s="9"/>
      <c r="G179" s="9"/>
      <c r="H179" s="8"/>
      <c r="I179" s="8"/>
      <c r="J179" s="8"/>
      <c r="K179" s="9"/>
      <c r="L179" s="9"/>
      <c r="M179" s="10"/>
      <c r="N179" s="10"/>
      <c r="O179" s="10"/>
      <c r="P179" s="10"/>
      <c r="Q179" s="10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5"/>
      <c r="AG179" s="9"/>
      <c r="AH179" s="9"/>
      <c r="AI179" s="5"/>
      <c r="AJ179" s="5"/>
      <c r="AK179" s="5"/>
      <c r="AL179" s="9"/>
      <c r="AM179" s="9"/>
    </row>
    <row r="180" spans="1:39" ht="12.75" customHeight="1" x14ac:dyDescent="0.3">
      <c r="A180" s="9"/>
      <c r="B180" s="5"/>
      <c r="C180" s="7"/>
      <c r="D180" s="7"/>
      <c r="E180" s="7"/>
      <c r="F180" s="9"/>
      <c r="G180" s="9"/>
      <c r="H180" s="8"/>
      <c r="I180" s="8"/>
      <c r="J180" s="8"/>
      <c r="K180" s="9"/>
      <c r="L180" s="9"/>
      <c r="M180" s="10"/>
      <c r="N180" s="10"/>
      <c r="O180" s="10"/>
      <c r="P180" s="10"/>
      <c r="Q180" s="10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5"/>
      <c r="AG180" s="9"/>
      <c r="AH180" s="9"/>
      <c r="AI180" s="5"/>
      <c r="AJ180" s="5"/>
      <c r="AK180" s="5"/>
      <c r="AL180" s="9"/>
      <c r="AM180" s="9"/>
    </row>
    <row r="181" spans="1:39" ht="12.75" customHeight="1" x14ac:dyDescent="0.3">
      <c r="A181" s="9"/>
      <c r="B181" s="5"/>
      <c r="C181" s="7"/>
      <c r="D181" s="7"/>
      <c r="E181" s="7"/>
      <c r="F181" s="9"/>
      <c r="G181" s="9"/>
      <c r="H181" s="8"/>
      <c r="I181" s="8"/>
      <c r="J181" s="8"/>
      <c r="K181" s="9"/>
      <c r="L181" s="9"/>
      <c r="M181" s="10"/>
      <c r="N181" s="10"/>
      <c r="O181" s="10"/>
      <c r="P181" s="10"/>
      <c r="Q181" s="10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5"/>
      <c r="AG181" s="9"/>
      <c r="AH181" s="9"/>
      <c r="AI181" s="5"/>
      <c r="AJ181" s="5"/>
      <c r="AK181" s="5"/>
      <c r="AL181" s="9"/>
      <c r="AM181" s="9"/>
    </row>
    <row r="182" spans="1:39" ht="12.75" customHeight="1" x14ac:dyDescent="0.3">
      <c r="A182" s="9"/>
      <c r="B182" s="5"/>
      <c r="C182" s="7"/>
      <c r="D182" s="7"/>
      <c r="E182" s="7"/>
      <c r="F182" s="9"/>
      <c r="G182" s="9"/>
      <c r="H182" s="8"/>
      <c r="I182" s="8"/>
      <c r="J182" s="8"/>
      <c r="K182" s="9"/>
      <c r="L182" s="9"/>
      <c r="M182" s="10"/>
      <c r="N182" s="10"/>
      <c r="O182" s="10"/>
      <c r="P182" s="10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5"/>
      <c r="AG182" s="9"/>
      <c r="AH182" s="9"/>
      <c r="AI182" s="5"/>
      <c r="AJ182" s="5"/>
      <c r="AK182" s="5"/>
      <c r="AL182" s="9"/>
      <c r="AM182" s="9"/>
    </row>
    <row r="183" spans="1:39" ht="12.75" customHeight="1" x14ac:dyDescent="0.3">
      <c r="A183" s="9"/>
      <c r="B183" s="5"/>
      <c r="C183" s="7"/>
      <c r="D183" s="7"/>
      <c r="E183" s="7"/>
      <c r="F183" s="9"/>
      <c r="G183" s="9"/>
      <c r="H183" s="8"/>
      <c r="I183" s="8"/>
      <c r="J183" s="8"/>
      <c r="K183" s="9"/>
      <c r="L183" s="9"/>
      <c r="M183" s="10"/>
      <c r="N183" s="10"/>
      <c r="O183" s="10"/>
      <c r="P183" s="10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5"/>
      <c r="AG183" s="9"/>
      <c r="AH183" s="9"/>
      <c r="AI183" s="5"/>
      <c r="AJ183" s="5"/>
      <c r="AK183" s="5"/>
      <c r="AL183" s="9"/>
      <c r="AM183" s="9"/>
    </row>
    <row r="184" spans="1:39" ht="12.75" customHeight="1" x14ac:dyDescent="0.3">
      <c r="A184" s="9"/>
      <c r="B184" s="5"/>
      <c r="C184" s="7"/>
      <c r="D184" s="7"/>
      <c r="E184" s="7"/>
      <c r="F184" s="9"/>
      <c r="G184" s="9"/>
      <c r="H184" s="8"/>
      <c r="I184" s="8"/>
      <c r="J184" s="8"/>
      <c r="K184" s="9"/>
      <c r="L184" s="9"/>
      <c r="M184" s="10"/>
      <c r="N184" s="10"/>
      <c r="O184" s="10"/>
      <c r="P184" s="10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5"/>
      <c r="AG184" s="9"/>
      <c r="AH184" s="9"/>
      <c r="AI184" s="5"/>
      <c r="AJ184" s="5"/>
      <c r="AK184" s="5"/>
      <c r="AL184" s="9"/>
      <c r="AM184" s="9"/>
    </row>
    <row r="185" spans="1:39" ht="12.75" customHeight="1" x14ac:dyDescent="0.3">
      <c r="A185" s="9"/>
      <c r="B185" s="5"/>
      <c r="C185" s="7"/>
      <c r="D185" s="7"/>
      <c r="E185" s="7"/>
      <c r="F185" s="9"/>
      <c r="G185" s="9"/>
      <c r="H185" s="8"/>
      <c r="I185" s="8"/>
      <c r="J185" s="8"/>
      <c r="K185" s="9"/>
      <c r="L185" s="9"/>
      <c r="M185" s="10"/>
      <c r="N185" s="10"/>
      <c r="O185" s="10"/>
      <c r="P185" s="10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5"/>
      <c r="AG185" s="9"/>
      <c r="AH185" s="9"/>
      <c r="AI185" s="5"/>
      <c r="AJ185" s="5"/>
      <c r="AK185" s="5"/>
      <c r="AL185" s="9"/>
      <c r="AM185" s="9"/>
    </row>
    <row r="186" spans="1:39" ht="12.75" customHeight="1" x14ac:dyDescent="0.3">
      <c r="A186" s="9"/>
      <c r="B186" s="5"/>
      <c r="C186" s="7"/>
      <c r="D186" s="7"/>
      <c r="E186" s="7"/>
      <c r="F186" s="9"/>
      <c r="G186" s="9"/>
      <c r="H186" s="8"/>
      <c r="I186" s="8"/>
      <c r="J186" s="8"/>
      <c r="K186" s="9"/>
      <c r="L186" s="9"/>
      <c r="M186" s="10"/>
      <c r="N186" s="10"/>
      <c r="O186" s="10"/>
      <c r="P186" s="10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5"/>
      <c r="AG186" s="9"/>
      <c r="AH186" s="9"/>
      <c r="AI186" s="5"/>
      <c r="AJ186" s="5"/>
      <c r="AK186" s="5"/>
      <c r="AL186" s="9"/>
      <c r="AM186" s="9"/>
    </row>
    <row r="187" spans="1:39" ht="12.75" customHeight="1" x14ac:dyDescent="0.3">
      <c r="A187" s="9"/>
      <c r="B187" s="5"/>
      <c r="C187" s="7"/>
      <c r="D187" s="7"/>
      <c r="E187" s="7"/>
      <c r="F187" s="9"/>
      <c r="G187" s="9"/>
      <c r="H187" s="8"/>
      <c r="I187" s="8"/>
      <c r="J187" s="8"/>
      <c r="K187" s="9"/>
      <c r="L187" s="9"/>
      <c r="M187" s="10"/>
      <c r="N187" s="10"/>
      <c r="O187" s="10"/>
      <c r="P187" s="10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5"/>
      <c r="AG187" s="9"/>
      <c r="AH187" s="9"/>
      <c r="AI187" s="5"/>
      <c r="AJ187" s="5"/>
      <c r="AK187" s="5"/>
      <c r="AL187" s="9"/>
      <c r="AM187" s="9"/>
    </row>
    <row r="188" spans="1:39" ht="12.75" customHeight="1" x14ac:dyDescent="0.3">
      <c r="A188" s="9"/>
      <c r="B188" s="5"/>
      <c r="C188" s="7"/>
      <c r="D188" s="7"/>
      <c r="E188" s="7"/>
      <c r="F188" s="9"/>
      <c r="G188" s="9"/>
      <c r="H188" s="8"/>
      <c r="I188" s="8"/>
      <c r="J188" s="8"/>
      <c r="K188" s="9"/>
      <c r="L188" s="9"/>
      <c r="M188" s="10"/>
      <c r="N188" s="10"/>
      <c r="O188" s="10"/>
      <c r="P188" s="10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5"/>
      <c r="AG188" s="9"/>
      <c r="AH188" s="9"/>
      <c r="AI188" s="5"/>
      <c r="AJ188" s="5"/>
      <c r="AK188" s="5"/>
      <c r="AL188" s="9"/>
      <c r="AM188" s="9"/>
    </row>
    <row r="189" spans="1:39" ht="12.75" customHeight="1" x14ac:dyDescent="0.3">
      <c r="A189" s="9"/>
      <c r="B189" s="5"/>
      <c r="C189" s="7"/>
      <c r="D189" s="7"/>
      <c r="E189" s="7"/>
      <c r="F189" s="9"/>
      <c r="G189" s="9"/>
      <c r="H189" s="8"/>
      <c r="I189" s="8"/>
      <c r="J189" s="8"/>
      <c r="K189" s="9"/>
      <c r="L189" s="9"/>
      <c r="M189" s="10"/>
      <c r="N189" s="10"/>
      <c r="O189" s="10"/>
      <c r="P189" s="10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5"/>
      <c r="AG189" s="9"/>
      <c r="AH189" s="9"/>
      <c r="AI189" s="5"/>
      <c r="AJ189" s="5"/>
      <c r="AK189" s="5"/>
      <c r="AL189" s="9"/>
      <c r="AM189" s="9"/>
    </row>
    <row r="190" spans="1:39" ht="12.75" customHeight="1" x14ac:dyDescent="0.3">
      <c r="A190" s="9"/>
      <c r="B190" s="5"/>
      <c r="C190" s="7"/>
      <c r="D190" s="7"/>
      <c r="E190" s="7"/>
      <c r="F190" s="9"/>
      <c r="G190" s="9"/>
      <c r="H190" s="8"/>
      <c r="I190" s="8"/>
      <c r="J190" s="8"/>
      <c r="K190" s="9"/>
      <c r="L190" s="9"/>
      <c r="M190" s="10"/>
      <c r="N190" s="10"/>
      <c r="O190" s="10"/>
      <c r="P190" s="10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5"/>
      <c r="AG190" s="9"/>
      <c r="AH190" s="9"/>
      <c r="AI190" s="5"/>
      <c r="AJ190" s="5"/>
      <c r="AK190" s="5"/>
      <c r="AL190" s="9"/>
      <c r="AM190" s="9"/>
    </row>
    <row r="191" spans="1:39" ht="12.75" customHeight="1" x14ac:dyDescent="0.3">
      <c r="A191" s="9"/>
      <c r="B191" s="5"/>
      <c r="C191" s="7"/>
      <c r="D191" s="7"/>
      <c r="E191" s="7"/>
      <c r="F191" s="9"/>
      <c r="G191" s="9"/>
      <c r="H191" s="8"/>
      <c r="I191" s="8"/>
      <c r="J191" s="8"/>
      <c r="K191" s="9"/>
      <c r="L191" s="9"/>
      <c r="M191" s="10"/>
      <c r="N191" s="10"/>
      <c r="O191" s="10"/>
      <c r="P191" s="10"/>
      <c r="Q191" s="10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5"/>
      <c r="AG191" s="9"/>
      <c r="AH191" s="9"/>
      <c r="AI191" s="5"/>
      <c r="AJ191" s="5"/>
      <c r="AK191" s="5"/>
      <c r="AL191" s="9"/>
      <c r="AM191" s="9"/>
    </row>
    <row r="192" spans="1:39" ht="12.75" customHeight="1" x14ac:dyDescent="0.3">
      <c r="A192" s="9"/>
      <c r="B192" s="5"/>
      <c r="C192" s="7"/>
      <c r="D192" s="7"/>
      <c r="E192" s="7"/>
      <c r="F192" s="9"/>
      <c r="G192" s="9"/>
      <c r="H192" s="8"/>
      <c r="I192" s="8"/>
      <c r="J192" s="8"/>
      <c r="K192" s="9"/>
      <c r="L192" s="9"/>
      <c r="M192" s="10"/>
      <c r="N192" s="10"/>
      <c r="O192" s="10"/>
      <c r="P192" s="10"/>
      <c r="Q192" s="10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5"/>
      <c r="AG192" s="9"/>
      <c r="AH192" s="9"/>
      <c r="AI192" s="5"/>
      <c r="AJ192" s="5"/>
      <c r="AK192" s="5"/>
      <c r="AL192" s="9"/>
      <c r="AM192" s="9"/>
    </row>
    <row r="193" spans="1:39" ht="12.75" customHeight="1" x14ac:dyDescent="0.3">
      <c r="A193" s="9"/>
      <c r="B193" s="5"/>
      <c r="C193" s="7"/>
      <c r="D193" s="7"/>
      <c r="E193" s="7"/>
      <c r="F193" s="9"/>
      <c r="G193" s="9"/>
      <c r="H193" s="8"/>
      <c r="I193" s="8"/>
      <c r="J193" s="8"/>
      <c r="K193" s="9"/>
      <c r="L193" s="9"/>
      <c r="M193" s="10"/>
      <c r="N193" s="10"/>
      <c r="O193" s="10"/>
      <c r="P193" s="10"/>
      <c r="Q193" s="10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5"/>
      <c r="AG193" s="9"/>
      <c r="AH193" s="9"/>
      <c r="AI193" s="5"/>
      <c r="AJ193" s="5"/>
      <c r="AK193" s="5"/>
      <c r="AL193" s="9"/>
      <c r="AM193" s="9"/>
    </row>
    <row r="194" spans="1:39" ht="12.75" customHeight="1" x14ac:dyDescent="0.3">
      <c r="A194" s="9"/>
      <c r="B194" s="5"/>
      <c r="C194" s="7"/>
      <c r="D194" s="7"/>
      <c r="E194" s="7"/>
      <c r="F194" s="9"/>
      <c r="G194" s="9"/>
      <c r="H194" s="8"/>
      <c r="I194" s="8"/>
      <c r="J194" s="8"/>
      <c r="K194" s="9"/>
      <c r="L194" s="9"/>
      <c r="M194" s="10"/>
      <c r="N194" s="10"/>
      <c r="O194" s="10"/>
      <c r="P194" s="10"/>
      <c r="Q194" s="10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5"/>
      <c r="AG194" s="9"/>
      <c r="AH194" s="9"/>
      <c r="AI194" s="5"/>
      <c r="AJ194" s="5"/>
      <c r="AK194" s="5"/>
      <c r="AL194" s="9"/>
      <c r="AM194" s="9"/>
    </row>
    <row r="195" spans="1:39" ht="12.75" customHeight="1" x14ac:dyDescent="0.3">
      <c r="A195" s="9"/>
      <c r="B195" s="5"/>
      <c r="C195" s="7"/>
      <c r="D195" s="7"/>
      <c r="E195" s="7"/>
      <c r="F195" s="9"/>
      <c r="G195" s="9"/>
      <c r="H195" s="8"/>
      <c r="I195" s="8"/>
      <c r="J195" s="8"/>
      <c r="K195" s="9"/>
      <c r="L195" s="9"/>
      <c r="M195" s="10"/>
      <c r="N195" s="10"/>
      <c r="O195" s="10"/>
      <c r="P195" s="10"/>
      <c r="Q195" s="10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5"/>
      <c r="AG195" s="9"/>
      <c r="AH195" s="9"/>
      <c r="AI195" s="5"/>
      <c r="AJ195" s="5"/>
      <c r="AK195" s="5"/>
      <c r="AL195" s="9"/>
      <c r="AM195" s="9"/>
    </row>
    <row r="196" spans="1:39" ht="12.75" customHeight="1" x14ac:dyDescent="0.3">
      <c r="A196" s="9"/>
      <c r="B196" s="5"/>
      <c r="C196" s="7"/>
      <c r="D196" s="7"/>
      <c r="E196" s="7"/>
      <c r="F196" s="9"/>
      <c r="G196" s="9"/>
      <c r="H196" s="8"/>
      <c r="I196" s="8"/>
      <c r="J196" s="8"/>
      <c r="K196" s="9"/>
      <c r="L196" s="9"/>
      <c r="M196" s="10"/>
      <c r="N196" s="10"/>
      <c r="O196" s="10"/>
      <c r="P196" s="10"/>
      <c r="Q196" s="10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5"/>
      <c r="AG196" s="9"/>
      <c r="AH196" s="9"/>
      <c r="AI196" s="5"/>
      <c r="AJ196" s="5"/>
      <c r="AK196" s="5"/>
      <c r="AL196" s="9"/>
      <c r="AM196" s="9"/>
    </row>
    <row r="197" spans="1:39" ht="12.75" customHeight="1" x14ac:dyDescent="0.3">
      <c r="A197" s="9"/>
      <c r="B197" s="5"/>
      <c r="C197" s="7"/>
      <c r="D197" s="7"/>
      <c r="E197" s="7"/>
      <c r="F197" s="9"/>
      <c r="G197" s="9"/>
      <c r="H197" s="8"/>
      <c r="I197" s="8"/>
      <c r="J197" s="8"/>
      <c r="K197" s="9"/>
      <c r="L197" s="9"/>
      <c r="M197" s="10"/>
      <c r="N197" s="10"/>
      <c r="O197" s="10"/>
      <c r="P197" s="10"/>
      <c r="Q197" s="10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5"/>
      <c r="AG197" s="9"/>
      <c r="AH197" s="9"/>
      <c r="AI197" s="5"/>
      <c r="AJ197" s="5"/>
      <c r="AK197" s="5"/>
      <c r="AL197" s="9"/>
      <c r="AM197" s="9"/>
    </row>
    <row r="198" spans="1:39" ht="12.75" customHeight="1" x14ac:dyDescent="0.3">
      <c r="A198" s="9"/>
      <c r="B198" s="5"/>
      <c r="C198" s="7"/>
      <c r="D198" s="7"/>
      <c r="E198" s="7"/>
      <c r="F198" s="9"/>
      <c r="G198" s="9"/>
      <c r="H198" s="8"/>
      <c r="I198" s="8"/>
      <c r="J198" s="8"/>
      <c r="K198" s="9"/>
      <c r="L198" s="9"/>
      <c r="M198" s="10"/>
      <c r="N198" s="10"/>
      <c r="O198" s="10"/>
      <c r="P198" s="10"/>
      <c r="Q198" s="10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5"/>
      <c r="AG198" s="9"/>
      <c r="AH198" s="9"/>
      <c r="AI198" s="5"/>
      <c r="AJ198" s="5"/>
      <c r="AK198" s="5"/>
      <c r="AL198" s="9"/>
      <c r="AM198" s="9"/>
    </row>
    <row r="199" spans="1:39" ht="12.75" customHeight="1" x14ac:dyDescent="0.3">
      <c r="A199" s="9"/>
      <c r="B199" s="5"/>
      <c r="C199" s="7"/>
      <c r="D199" s="7"/>
      <c r="E199" s="7"/>
      <c r="F199" s="9"/>
      <c r="G199" s="9"/>
      <c r="H199" s="8"/>
      <c r="I199" s="8"/>
      <c r="J199" s="8"/>
      <c r="K199" s="9"/>
      <c r="L199" s="9"/>
      <c r="M199" s="10"/>
      <c r="N199" s="10"/>
      <c r="O199" s="10"/>
      <c r="P199" s="10"/>
      <c r="Q199" s="10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5"/>
      <c r="AG199" s="9"/>
      <c r="AH199" s="9"/>
      <c r="AI199" s="5"/>
      <c r="AJ199" s="5"/>
      <c r="AK199" s="5"/>
      <c r="AL199" s="9"/>
      <c r="AM199" s="9"/>
    </row>
    <row r="200" spans="1:39" ht="12.75" customHeight="1" x14ac:dyDescent="0.3">
      <c r="A200" s="9"/>
      <c r="B200" s="5"/>
      <c r="C200" s="7"/>
      <c r="D200" s="7"/>
      <c r="E200" s="7"/>
      <c r="F200" s="9"/>
      <c r="G200" s="9"/>
      <c r="H200" s="8"/>
      <c r="I200" s="8"/>
      <c r="J200" s="8"/>
      <c r="K200" s="9"/>
      <c r="L200" s="9"/>
      <c r="M200" s="10"/>
      <c r="N200" s="10"/>
      <c r="O200" s="10"/>
      <c r="P200" s="10"/>
      <c r="Q200" s="10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5"/>
      <c r="AG200" s="9"/>
      <c r="AH200" s="9"/>
      <c r="AI200" s="5"/>
      <c r="AJ200" s="5"/>
      <c r="AK200" s="5"/>
      <c r="AL200" s="9"/>
      <c r="AM200" s="9"/>
    </row>
    <row r="201" spans="1:39" ht="12.75" customHeight="1" x14ac:dyDescent="0.3">
      <c r="A201" s="9"/>
      <c r="B201" s="5"/>
      <c r="C201" s="7"/>
      <c r="D201" s="7"/>
      <c r="E201" s="7"/>
      <c r="F201" s="9"/>
      <c r="G201" s="9"/>
      <c r="H201" s="8"/>
      <c r="I201" s="8"/>
      <c r="J201" s="8"/>
      <c r="K201" s="9"/>
      <c r="L201" s="9"/>
      <c r="M201" s="10"/>
      <c r="N201" s="10"/>
      <c r="O201" s="10"/>
      <c r="P201" s="10"/>
      <c r="Q201" s="10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5"/>
      <c r="AG201" s="9"/>
      <c r="AH201" s="9"/>
      <c r="AI201" s="5"/>
      <c r="AJ201" s="5"/>
      <c r="AK201" s="5"/>
      <c r="AL201" s="9"/>
      <c r="AM201" s="9"/>
    </row>
    <row r="202" spans="1:39" ht="12.75" customHeight="1" x14ac:dyDescent="0.3">
      <c r="A202" s="9"/>
      <c r="B202" s="5"/>
      <c r="C202" s="7"/>
      <c r="D202" s="7"/>
      <c r="E202" s="7"/>
      <c r="F202" s="9"/>
      <c r="G202" s="9"/>
      <c r="H202" s="8"/>
      <c r="I202" s="8"/>
      <c r="J202" s="8"/>
      <c r="K202" s="9"/>
      <c r="L202" s="9"/>
      <c r="M202" s="10"/>
      <c r="N202" s="10"/>
      <c r="O202" s="10"/>
      <c r="P202" s="10"/>
      <c r="Q202" s="10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5"/>
      <c r="AG202" s="9"/>
      <c r="AH202" s="9"/>
      <c r="AI202" s="5"/>
      <c r="AJ202" s="5"/>
      <c r="AK202" s="5"/>
      <c r="AL202" s="9"/>
      <c r="AM202" s="9"/>
    </row>
    <row r="203" spans="1:39" ht="12.75" customHeight="1" x14ac:dyDescent="0.3">
      <c r="A203" s="9"/>
      <c r="B203" s="5"/>
      <c r="C203" s="7"/>
      <c r="D203" s="7"/>
      <c r="E203" s="7"/>
      <c r="F203" s="9"/>
      <c r="G203" s="9"/>
      <c r="H203" s="8"/>
      <c r="I203" s="8"/>
      <c r="J203" s="8"/>
      <c r="K203" s="9"/>
      <c r="L203" s="9"/>
      <c r="M203" s="10"/>
      <c r="N203" s="10"/>
      <c r="O203" s="10"/>
      <c r="P203" s="10"/>
      <c r="Q203" s="10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5"/>
      <c r="AG203" s="9"/>
      <c r="AH203" s="9"/>
      <c r="AI203" s="5"/>
      <c r="AJ203" s="5"/>
      <c r="AK203" s="5"/>
      <c r="AL203" s="9"/>
      <c r="AM203" s="9"/>
    </row>
    <row r="204" spans="1:39" ht="12.75" customHeight="1" x14ac:dyDescent="0.3">
      <c r="A204" s="9"/>
      <c r="B204" s="5"/>
      <c r="C204" s="7"/>
      <c r="D204" s="7"/>
      <c r="E204" s="7"/>
      <c r="F204" s="9"/>
      <c r="G204" s="9"/>
      <c r="H204" s="8"/>
      <c r="I204" s="8"/>
      <c r="J204" s="8"/>
      <c r="K204" s="9"/>
      <c r="L204" s="9"/>
      <c r="M204" s="10"/>
      <c r="N204" s="10"/>
      <c r="O204" s="10"/>
      <c r="P204" s="10"/>
      <c r="Q204" s="10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5"/>
      <c r="AG204" s="9"/>
      <c r="AH204" s="9"/>
      <c r="AI204" s="5"/>
      <c r="AJ204" s="5"/>
      <c r="AK204" s="5"/>
      <c r="AL204" s="9"/>
      <c r="AM204" s="9"/>
    </row>
    <row r="205" spans="1:39" ht="12.75" customHeight="1" x14ac:dyDescent="0.3">
      <c r="A205" s="9"/>
      <c r="B205" s="5"/>
      <c r="C205" s="7"/>
      <c r="D205" s="7"/>
      <c r="E205" s="7"/>
      <c r="F205" s="9"/>
      <c r="G205" s="9"/>
      <c r="H205" s="8"/>
      <c r="I205" s="8"/>
      <c r="J205" s="8"/>
      <c r="K205" s="9"/>
      <c r="L205" s="9"/>
      <c r="M205" s="10"/>
      <c r="N205" s="10"/>
      <c r="O205" s="10"/>
      <c r="P205" s="10"/>
      <c r="Q205" s="10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5"/>
      <c r="AG205" s="9"/>
      <c r="AH205" s="9"/>
      <c r="AI205" s="5"/>
      <c r="AJ205" s="5"/>
      <c r="AK205" s="5"/>
      <c r="AL205" s="9"/>
      <c r="AM205" s="9"/>
    </row>
    <row r="206" spans="1:39" ht="12.75" customHeight="1" x14ac:dyDescent="0.3">
      <c r="A206" s="9"/>
      <c r="B206" s="5"/>
      <c r="C206" s="7"/>
      <c r="D206" s="7"/>
      <c r="E206" s="7"/>
      <c r="F206" s="9"/>
      <c r="G206" s="9"/>
      <c r="H206" s="8"/>
      <c r="I206" s="8"/>
      <c r="J206" s="8"/>
      <c r="K206" s="9"/>
      <c r="L206" s="9"/>
      <c r="M206" s="10"/>
      <c r="N206" s="10"/>
      <c r="O206" s="10"/>
      <c r="P206" s="10"/>
      <c r="Q206" s="10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5"/>
      <c r="AG206" s="9"/>
      <c r="AH206" s="9"/>
      <c r="AI206" s="5"/>
      <c r="AJ206" s="5"/>
      <c r="AK206" s="5"/>
      <c r="AL206" s="9"/>
      <c r="AM206" s="9"/>
    </row>
    <row r="207" spans="1:39" ht="12.75" customHeight="1" x14ac:dyDescent="0.3">
      <c r="A207" s="9"/>
      <c r="B207" s="5"/>
      <c r="C207" s="7"/>
      <c r="D207" s="7"/>
      <c r="E207" s="7"/>
      <c r="F207" s="9"/>
      <c r="G207" s="9"/>
      <c r="H207" s="8"/>
      <c r="I207" s="8"/>
      <c r="J207" s="8"/>
      <c r="K207" s="9"/>
      <c r="L207" s="9"/>
      <c r="M207" s="10"/>
      <c r="N207" s="10"/>
      <c r="O207" s="10"/>
      <c r="P207" s="10"/>
      <c r="Q207" s="10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5"/>
      <c r="AG207" s="9"/>
      <c r="AH207" s="9"/>
      <c r="AI207" s="5"/>
      <c r="AJ207" s="5"/>
      <c r="AK207" s="5"/>
      <c r="AL207" s="9"/>
      <c r="AM207" s="9"/>
    </row>
    <row r="208" spans="1:39" ht="12.75" customHeight="1" x14ac:dyDescent="0.3">
      <c r="A208" s="9"/>
      <c r="B208" s="5"/>
      <c r="C208" s="7"/>
      <c r="D208" s="7"/>
      <c r="E208" s="7"/>
      <c r="F208" s="9"/>
      <c r="G208" s="9"/>
      <c r="H208" s="8"/>
      <c r="I208" s="8"/>
      <c r="J208" s="8"/>
      <c r="K208" s="9"/>
      <c r="L208" s="9"/>
      <c r="M208" s="10"/>
      <c r="N208" s="10"/>
      <c r="O208" s="10"/>
      <c r="P208" s="10"/>
      <c r="Q208" s="10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5"/>
      <c r="AG208" s="9"/>
      <c r="AH208" s="9"/>
      <c r="AI208" s="5"/>
      <c r="AJ208" s="5"/>
      <c r="AK208" s="5"/>
      <c r="AL208" s="9"/>
      <c r="AM208" s="9"/>
    </row>
    <row r="209" spans="1:39" ht="12.75" customHeight="1" x14ac:dyDescent="0.3">
      <c r="A209" s="9"/>
      <c r="B209" s="5"/>
      <c r="C209" s="7"/>
      <c r="D209" s="7"/>
      <c r="E209" s="7"/>
      <c r="F209" s="9"/>
      <c r="G209" s="9"/>
      <c r="H209" s="8"/>
      <c r="I209" s="8"/>
      <c r="J209" s="8"/>
      <c r="K209" s="9"/>
      <c r="L209" s="9"/>
      <c r="M209" s="10"/>
      <c r="N209" s="10"/>
      <c r="O209" s="10"/>
      <c r="P209" s="10"/>
      <c r="Q209" s="10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5"/>
      <c r="AG209" s="9"/>
      <c r="AH209" s="9"/>
      <c r="AI209" s="5"/>
      <c r="AJ209" s="5"/>
      <c r="AK209" s="5"/>
      <c r="AL209" s="9"/>
      <c r="AM209" s="9"/>
    </row>
    <row r="210" spans="1:39" ht="12.75" customHeight="1" x14ac:dyDescent="0.3">
      <c r="A210" s="9"/>
      <c r="B210" s="5"/>
      <c r="C210" s="7"/>
      <c r="D210" s="7"/>
      <c r="E210" s="7"/>
      <c r="F210" s="9"/>
      <c r="G210" s="9"/>
      <c r="H210" s="8"/>
      <c r="I210" s="8"/>
      <c r="J210" s="8"/>
      <c r="K210" s="9"/>
      <c r="L210" s="9"/>
      <c r="M210" s="10"/>
      <c r="N210" s="10"/>
      <c r="O210" s="10"/>
      <c r="P210" s="10"/>
      <c r="Q210" s="10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5"/>
      <c r="AG210" s="9"/>
      <c r="AH210" s="9"/>
      <c r="AI210" s="5"/>
      <c r="AJ210" s="5"/>
      <c r="AK210" s="5"/>
      <c r="AL210" s="9"/>
      <c r="AM210" s="9"/>
    </row>
    <row r="211" spans="1:39" ht="12.75" customHeight="1" x14ac:dyDescent="0.3">
      <c r="A211" s="9"/>
      <c r="B211" s="5"/>
      <c r="C211" s="7"/>
      <c r="D211" s="7"/>
      <c r="E211" s="7"/>
      <c r="F211" s="9"/>
      <c r="G211" s="9"/>
      <c r="H211" s="8"/>
      <c r="I211" s="8"/>
      <c r="J211" s="8"/>
      <c r="K211" s="9"/>
      <c r="L211" s="9"/>
      <c r="M211" s="10"/>
      <c r="N211" s="10"/>
      <c r="O211" s="10"/>
      <c r="P211" s="10"/>
      <c r="Q211" s="10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5"/>
      <c r="AG211" s="9"/>
      <c r="AH211" s="9"/>
      <c r="AI211" s="5"/>
      <c r="AJ211" s="5"/>
      <c r="AK211" s="5"/>
      <c r="AL211" s="9"/>
      <c r="AM211" s="9"/>
    </row>
    <row r="212" spans="1:39" ht="12.75" customHeight="1" x14ac:dyDescent="0.3">
      <c r="A212" s="9"/>
      <c r="B212" s="5"/>
      <c r="C212" s="7"/>
      <c r="D212" s="7"/>
      <c r="E212" s="7"/>
      <c r="F212" s="9"/>
      <c r="G212" s="9"/>
      <c r="H212" s="8"/>
      <c r="I212" s="8"/>
      <c r="J212" s="8"/>
      <c r="K212" s="9"/>
      <c r="L212" s="9"/>
      <c r="M212" s="10"/>
      <c r="N212" s="10"/>
      <c r="O212" s="10"/>
      <c r="P212" s="10"/>
      <c r="Q212" s="10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5"/>
      <c r="AG212" s="9"/>
      <c r="AH212" s="9"/>
      <c r="AI212" s="5"/>
      <c r="AJ212" s="5"/>
      <c r="AK212" s="5"/>
      <c r="AL212" s="9"/>
      <c r="AM212" s="9"/>
    </row>
    <row r="213" spans="1:39" ht="12.75" customHeight="1" x14ac:dyDescent="0.3">
      <c r="A213" s="9"/>
      <c r="B213" s="5"/>
      <c r="C213" s="7"/>
      <c r="D213" s="7"/>
      <c r="E213" s="7"/>
      <c r="F213" s="9"/>
      <c r="G213" s="9"/>
      <c r="H213" s="8"/>
      <c r="I213" s="8"/>
      <c r="J213" s="8"/>
      <c r="K213" s="9"/>
      <c r="L213" s="9"/>
      <c r="M213" s="10"/>
      <c r="N213" s="10"/>
      <c r="O213" s="10"/>
      <c r="P213" s="10"/>
      <c r="Q213" s="10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5"/>
      <c r="AG213" s="9"/>
      <c r="AH213" s="9"/>
      <c r="AI213" s="5"/>
      <c r="AJ213" s="5"/>
      <c r="AK213" s="5"/>
      <c r="AL213" s="9"/>
      <c r="AM213" s="9"/>
    </row>
    <row r="214" spans="1:39" ht="12.75" customHeight="1" x14ac:dyDescent="0.3">
      <c r="A214" s="9"/>
      <c r="B214" s="5"/>
      <c r="C214" s="7"/>
      <c r="D214" s="7"/>
      <c r="E214" s="7"/>
      <c r="F214" s="9"/>
      <c r="G214" s="9"/>
      <c r="H214" s="8"/>
      <c r="I214" s="8"/>
      <c r="J214" s="8"/>
      <c r="K214" s="9"/>
      <c r="L214" s="9"/>
      <c r="M214" s="10"/>
      <c r="N214" s="10"/>
      <c r="O214" s="10"/>
      <c r="P214" s="10"/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5"/>
      <c r="AG214" s="9"/>
      <c r="AH214" s="9"/>
      <c r="AI214" s="5"/>
      <c r="AJ214" s="5"/>
      <c r="AK214" s="5"/>
      <c r="AL214" s="9"/>
      <c r="AM214" s="9"/>
    </row>
    <row r="215" spans="1:39" ht="12.75" customHeight="1" x14ac:dyDescent="0.3">
      <c r="A215" s="9"/>
      <c r="B215" s="5"/>
      <c r="C215" s="7"/>
      <c r="D215" s="7"/>
      <c r="E215" s="7"/>
      <c r="F215" s="9"/>
      <c r="G215" s="9"/>
      <c r="H215" s="8"/>
      <c r="I215" s="8"/>
      <c r="J215" s="8"/>
      <c r="K215" s="9"/>
      <c r="L215" s="9"/>
      <c r="M215" s="10"/>
      <c r="N215" s="10"/>
      <c r="O215" s="10"/>
      <c r="P215" s="10"/>
      <c r="Q215" s="10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5"/>
      <c r="AG215" s="9"/>
      <c r="AH215" s="9"/>
      <c r="AI215" s="5"/>
      <c r="AJ215" s="5"/>
      <c r="AK215" s="5"/>
      <c r="AL215" s="9"/>
      <c r="AM215" s="9"/>
    </row>
    <row r="216" spans="1:39" ht="12.75" customHeight="1" x14ac:dyDescent="0.3">
      <c r="A216" s="9"/>
      <c r="B216" s="5"/>
      <c r="C216" s="7"/>
      <c r="D216" s="7"/>
      <c r="E216" s="7"/>
      <c r="F216" s="9"/>
      <c r="G216" s="9"/>
      <c r="H216" s="8"/>
      <c r="I216" s="8"/>
      <c r="J216" s="8"/>
      <c r="K216" s="9"/>
      <c r="L216" s="9"/>
      <c r="M216" s="10"/>
      <c r="N216" s="10"/>
      <c r="O216" s="10"/>
      <c r="P216" s="10"/>
      <c r="Q216" s="10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5"/>
      <c r="AG216" s="9"/>
      <c r="AH216" s="9"/>
      <c r="AI216" s="5"/>
      <c r="AJ216" s="5"/>
      <c r="AK216" s="5"/>
      <c r="AL216" s="9"/>
      <c r="AM216" s="9"/>
    </row>
    <row r="217" spans="1:39" ht="12.75" customHeight="1" x14ac:dyDescent="0.3">
      <c r="A217" s="9"/>
      <c r="B217" s="5"/>
      <c r="C217" s="7"/>
      <c r="D217" s="7"/>
      <c r="E217" s="7"/>
      <c r="F217" s="9"/>
      <c r="G217" s="9"/>
      <c r="H217" s="8"/>
      <c r="I217" s="8"/>
      <c r="J217" s="8"/>
      <c r="K217" s="9"/>
      <c r="L217" s="9"/>
      <c r="M217" s="10"/>
      <c r="N217" s="10"/>
      <c r="O217" s="10"/>
      <c r="P217" s="10"/>
      <c r="Q217" s="10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5"/>
      <c r="AG217" s="9"/>
      <c r="AH217" s="9"/>
      <c r="AI217" s="5"/>
      <c r="AJ217" s="5"/>
      <c r="AK217" s="5"/>
      <c r="AL217" s="9"/>
      <c r="AM217" s="9"/>
    </row>
    <row r="218" spans="1:39" ht="12.75" customHeight="1" x14ac:dyDescent="0.3">
      <c r="A218" s="9"/>
      <c r="B218" s="5"/>
      <c r="C218" s="7"/>
      <c r="D218" s="7"/>
      <c r="E218" s="7"/>
      <c r="F218" s="9"/>
      <c r="G218" s="9"/>
      <c r="H218" s="8"/>
      <c r="I218" s="8"/>
      <c r="J218" s="8"/>
      <c r="K218" s="9"/>
      <c r="L218" s="9"/>
      <c r="M218" s="10"/>
      <c r="N218" s="10"/>
      <c r="O218" s="10"/>
      <c r="P218" s="10"/>
      <c r="Q218" s="10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5"/>
      <c r="AG218" s="9"/>
      <c r="AH218" s="9"/>
      <c r="AI218" s="5"/>
      <c r="AJ218" s="5"/>
      <c r="AK218" s="5"/>
      <c r="AL218" s="9"/>
      <c r="AM218" s="9"/>
    </row>
    <row r="219" spans="1:39" ht="12.75" customHeight="1" x14ac:dyDescent="0.3">
      <c r="A219" s="9"/>
      <c r="B219" s="5"/>
      <c r="C219" s="7"/>
      <c r="D219" s="7"/>
      <c r="E219" s="7"/>
      <c r="F219" s="9"/>
      <c r="G219" s="9"/>
      <c r="H219" s="8"/>
      <c r="I219" s="8"/>
      <c r="J219" s="8"/>
      <c r="K219" s="9"/>
      <c r="L219" s="9"/>
      <c r="M219" s="10"/>
      <c r="N219" s="10"/>
      <c r="O219" s="10"/>
      <c r="P219" s="10"/>
      <c r="Q219" s="10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5"/>
      <c r="AG219" s="9"/>
      <c r="AH219" s="9"/>
      <c r="AI219" s="5"/>
      <c r="AJ219" s="5"/>
      <c r="AK219" s="5"/>
      <c r="AL219" s="9"/>
      <c r="AM219" s="9"/>
    </row>
    <row r="220" spans="1:39" ht="12.75" customHeight="1" x14ac:dyDescent="0.3">
      <c r="A220" s="9"/>
      <c r="B220" s="5"/>
      <c r="C220" s="7"/>
      <c r="D220" s="7"/>
      <c r="E220" s="7"/>
      <c r="F220" s="9"/>
      <c r="G220" s="9"/>
      <c r="H220" s="8"/>
      <c r="I220" s="8"/>
      <c r="J220" s="8"/>
      <c r="K220" s="9"/>
      <c r="L220" s="9"/>
      <c r="M220" s="10"/>
      <c r="N220" s="10"/>
      <c r="O220" s="10"/>
      <c r="P220" s="10"/>
      <c r="Q220" s="10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5"/>
      <c r="AG220" s="9"/>
      <c r="AH220" s="9"/>
      <c r="AI220" s="5"/>
      <c r="AJ220" s="5"/>
      <c r="AK220" s="5"/>
      <c r="AL220" s="9"/>
      <c r="AM220" s="9"/>
    </row>
    <row r="221" spans="1:39" ht="12.75" customHeight="1" x14ac:dyDescent="0.3">
      <c r="A221" s="9"/>
      <c r="B221" s="5"/>
      <c r="C221" s="7"/>
      <c r="D221" s="7"/>
      <c r="E221" s="7"/>
      <c r="F221" s="9"/>
      <c r="G221" s="9"/>
      <c r="H221" s="8"/>
      <c r="I221" s="8"/>
      <c r="J221" s="8"/>
      <c r="K221" s="9"/>
      <c r="L221" s="9"/>
      <c r="M221" s="10"/>
      <c r="N221" s="10"/>
      <c r="O221" s="10"/>
      <c r="P221" s="10"/>
      <c r="Q221" s="10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5"/>
      <c r="AG221" s="9"/>
      <c r="AH221" s="9"/>
      <c r="AI221" s="5"/>
      <c r="AJ221" s="5"/>
      <c r="AK221" s="5"/>
      <c r="AL221" s="9"/>
      <c r="AM221" s="9"/>
    </row>
    <row r="222" spans="1:39" ht="12.75" customHeight="1" x14ac:dyDescent="0.3">
      <c r="A222" s="9"/>
      <c r="B222" s="5"/>
      <c r="C222" s="7"/>
      <c r="D222" s="7"/>
      <c r="E222" s="7"/>
      <c r="F222" s="9"/>
      <c r="G222" s="9"/>
      <c r="H222" s="8"/>
      <c r="I222" s="8"/>
      <c r="J222" s="8"/>
      <c r="K222" s="9"/>
      <c r="L222" s="9"/>
      <c r="M222" s="10"/>
      <c r="N222" s="10"/>
      <c r="O222" s="10"/>
      <c r="P222" s="10"/>
      <c r="Q222" s="10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5"/>
      <c r="AG222" s="9"/>
      <c r="AH222" s="9"/>
      <c r="AI222" s="5"/>
      <c r="AJ222" s="5"/>
      <c r="AK222" s="5"/>
      <c r="AL222" s="9"/>
      <c r="AM222" s="9"/>
    </row>
    <row r="223" spans="1:39" ht="12.75" customHeight="1" x14ac:dyDescent="0.3">
      <c r="A223" s="9"/>
      <c r="B223" s="5"/>
      <c r="C223" s="7"/>
      <c r="D223" s="7"/>
      <c r="E223" s="7"/>
      <c r="F223" s="9"/>
      <c r="G223" s="9"/>
      <c r="H223" s="8"/>
      <c r="I223" s="8"/>
      <c r="J223" s="8"/>
      <c r="K223" s="9"/>
      <c r="L223" s="9"/>
      <c r="M223" s="10"/>
      <c r="N223" s="10"/>
      <c r="O223" s="10"/>
      <c r="P223" s="10"/>
      <c r="Q223" s="10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5"/>
      <c r="AG223" s="9"/>
      <c r="AH223" s="9"/>
      <c r="AI223" s="5"/>
      <c r="AJ223" s="5"/>
      <c r="AK223" s="5"/>
      <c r="AL223" s="9"/>
      <c r="AM223" s="9"/>
    </row>
    <row r="224" spans="1:39" ht="12.75" customHeight="1" x14ac:dyDescent="0.3">
      <c r="A224" s="9"/>
      <c r="B224" s="5"/>
      <c r="C224" s="7"/>
      <c r="D224" s="7"/>
      <c r="E224" s="7"/>
      <c r="F224" s="9"/>
      <c r="G224" s="9"/>
      <c r="H224" s="8"/>
      <c r="I224" s="8"/>
      <c r="J224" s="8"/>
      <c r="K224" s="9"/>
      <c r="L224" s="9"/>
      <c r="M224" s="10"/>
      <c r="N224" s="10"/>
      <c r="O224" s="10"/>
      <c r="P224" s="10"/>
      <c r="Q224" s="10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5"/>
      <c r="AG224" s="9"/>
      <c r="AH224" s="9"/>
      <c r="AI224" s="5"/>
      <c r="AJ224" s="5"/>
      <c r="AK224" s="5"/>
      <c r="AL224" s="9"/>
      <c r="AM224" s="9"/>
    </row>
    <row r="225" spans="1:39" ht="12.75" customHeight="1" x14ac:dyDescent="0.3">
      <c r="A225" s="9"/>
      <c r="B225" s="5"/>
      <c r="C225" s="7"/>
      <c r="D225" s="7"/>
      <c r="E225" s="7"/>
      <c r="F225" s="9"/>
      <c r="G225" s="9"/>
      <c r="H225" s="8"/>
      <c r="I225" s="8"/>
      <c r="J225" s="8"/>
      <c r="K225" s="9"/>
      <c r="L225" s="9"/>
      <c r="M225" s="10"/>
      <c r="N225" s="10"/>
      <c r="O225" s="10"/>
      <c r="P225" s="10"/>
      <c r="Q225" s="10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5"/>
      <c r="AG225" s="9"/>
      <c r="AH225" s="9"/>
      <c r="AI225" s="5"/>
      <c r="AJ225" s="5"/>
      <c r="AK225" s="5"/>
      <c r="AL225" s="9"/>
      <c r="AM225" s="9"/>
    </row>
    <row r="226" spans="1:39" ht="12.75" customHeight="1" x14ac:dyDescent="0.3">
      <c r="A226" s="9"/>
      <c r="B226" s="5"/>
      <c r="C226" s="7"/>
      <c r="D226" s="7"/>
      <c r="E226" s="7"/>
      <c r="F226" s="9"/>
      <c r="G226" s="9"/>
      <c r="H226" s="8"/>
      <c r="I226" s="8"/>
      <c r="J226" s="8"/>
      <c r="K226" s="9"/>
      <c r="L226" s="9"/>
      <c r="M226" s="10"/>
      <c r="N226" s="10"/>
      <c r="O226" s="10"/>
      <c r="P226" s="10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5"/>
      <c r="AG226" s="9"/>
      <c r="AH226" s="9"/>
      <c r="AI226" s="5"/>
      <c r="AJ226" s="5"/>
      <c r="AK226" s="5"/>
      <c r="AL226" s="9"/>
      <c r="AM226" s="9"/>
    </row>
    <row r="227" spans="1:39" ht="12.75" customHeight="1" x14ac:dyDescent="0.3">
      <c r="A227" s="9"/>
      <c r="B227" s="5"/>
      <c r="C227" s="7"/>
      <c r="D227" s="7"/>
      <c r="E227" s="7"/>
      <c r="F227" s="9"/>
      <c r="G227" s="9"/>
      <c r="H227" s="8"/>
      <c r="I227" s="8"/>
      <c r="J227" s="8"/>
      <c r="K227" s="9"/>
      <c r="L227" s="9"/>
      <c r="M227" s="10"/>
      <c r="N227" s="10"/>
      <c r="O227" s="10"/>
      <c r="P227" s="10"/>
      <c r="Q227" s="10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5"/>
      <c r="AG227" s="9"/>
      <c r="AH227" s="9"/>
      <c r="AI227" s="5"/>
      <c r="AJ227" s="5"/>
      <c r="AK227" s="5"/>
      <c r="AL227" s="9"/>
      <c r="AM227" s="9"/>
    </row>
    <row r="228" spans="1:39" ht="12.75" customHeight="1" x14ac:dyDescent="0.3">
      <c r="A228" s="9"/>
      <c r="B228" s="5"/>
      <c r="C228" s="7"/>
      <c r="D228" s="7"/>
      <c r="E228" s="7"/>
      <c r="F228" s="9"/>
      <c r="G228" s="9"/>
      <c r="H228" s="8"/>
      <c r="I228" s="8"/>
      <c r="J228" s="8"/>
      <c r="K228" s="9"/>
      <c r="L228" s="9"/>
      <c r="M228" s="10"/>
      <c r="N228" s="10"/>
      <c r="O228" s="10"/>
      <c r="P228" s="10"/>
      <c r="Q228" s="10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5"/>
      <c r="AG228" s="9"/>
      <c r="AH228" s="9"/>
      <c r="AI228" s="5"/>
      <c r="AJ228" s="5"/>
      <c r="AK228" s="5"/>
      <c r="AL228" s="9"/>
      <c r="AM228" s="9"/>
    </row>
    <row r="229" spans="1:39" ht="12.75" customHeight="1" x14ac:dyDescent="0.3">
      <c r="A229" s="9"/>
      <c r="B229" s="5"/>
      <c r="C229" s="7"/>
      <c r="D229" s="7"/>
      <c r="E229" s="7"/>
      <c r="F229" s="9"/>
      <c r="G229" s="9"/>
      <c r="H229" s="8"/>
      <c r="I229" s="8"/>
      <c r="J229" s="8"/>
      <c r="K229" s="9"/>
      <c r="L229" s="9"/>
      <c r="M229" s="10"/>
      <c r="N229" s="10"/>
      <c r="O229" s="10"/>
      <c r="P229" s="10"/>
      <c r="Q229" s="10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5"/>
      <c r="AG229" s="9"/>
      <c r="AH229" s="9"/>
      <c r="AI229" s="5"/>
      <c r="AJ229" s="5"/>
      <c r="AK229" s="5"/>
      <c r="AL229" s="9"/>
      <c r="AM229" s="9"/>
    </row>
    <row r="230" spans="1:39" ht="12.75" customHeight="1" x14ac:dyDescent="0.3">
      <c r="A230" s="9"/>
      <c r="B230" s="5"/>
      <c r="C230" s="7"/>
      <c r="D230" s="7"/>
      <c r="E230" s="7"/>
      <c r="F230" s="9"/>
      <c r="G230" s="9"/>
      <c r="H230" s="8"/>
      <c r="I230" s="8"/>
      <c r="J230" s="8"/>
      <c r="K230" s="9"/>
      <c r="L230" s="9"/>
      <c r="M230" s="10"/>
      <c r="N230" s="10"/>
      <c r="O230" s="10"/>
      <c r="P230" s="10"/>
      <c r="Q230" s="10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5"/>
      <c r="AG230" s="9"/>
      <c r="AH230" s="9"/>
      <c r="AI230" s="5"/>
      <c r="AJ230" s="5"/>
      <c r="AK230" s="5"/>
      <c r="AL230" s="9"/>
      <c r="AM230" s="9"/>
    </row>
    <row r="231" spans="1:39" ht="12.75" customHeight="1" x14ac:dyDescent="0.3">
      <c r="A231" s="9"/>
      <c r="B231" s="5"/>
      <c r="C231" s="7"/>
      <c r="D231" s="7"/>
      <c r="E231" s="7"/>
      <c r="F231" s="9"/>
      <c r="G231" s="9"/>
      <c r="H231" s="8"/>
      <c r="I231" s="8"/>
      <c r="J231" s="8"/>
      <c r="K231" s="9"/>
      <c r="L231" s="9"/>
      <c r="M231" s="10"/>
      <c r="N231" s="10"/>
      <c r="O231" s="10"/>
      <c r="P231" s="10"/>
      <c r="Q231" s="10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5"/>
      <c r="AG231" s="9"/>
      <c r="AH231" s="9"/>
      <c r="AI231" s="5"/>
      <c r="AJ231" s="5"/>
      <c r="AK231" s="5"/>
      <c r="AL231" s="9"/>
      <c r="AM231" s="9"/>
    </row>
    <row r="232" spans="1:39" ht="12.75" customHeight="1" x14ac:dyDescent="0.3">
      <c r="A232" s="9"/>
      <c r="B232" s="5"/>
      <c r="C232" s="7"/>
      <c r="D232" s="7"/>
      <c r="E232" s="7"/>
      <c r="F232" s="9"/>
      <c r="G232" s="9"/>
      <c r="H232" s="8"/>
      <c r="I232" s="8"/>
      <c r="J232" s="8"/>
      <c r="K232" s="9"/>
      <c r="L232" s="9"/>
      <c r="M232" s="10"/>
      <c r="N232" s="10"/>
      <c r="O232" s="10"/>
      <c r="P232" s="10"/>
      <c r="Q232" s="10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5"/>
      <c r="AG232" s="9"/>
      <c r="AH232" s="9"/>
      <c r="AI232" s="5"/>
      <c r="AJ232" s="5"/>
      <c r="AK232" s="5"/>
      <c r="AL232" s="9"/>
      <c r="AM232" s="9"/>
    </row>
    <row r="233" spans="1:39" ht="12.75" customHeight="1" x14ac:dyDescent="0.3">
      <c r="A233" s="9"/>
      <c r="B233" s="5"/>
      <c r="C233" s="7"/>
      <c r="D233" s="7"/>
      <c r="E233" s="7"/>
      <c r="F233" s="9"/>
      <c r="G233" s="9"/>
      <c r="H233" s="8"/>
      <c r="I233" s="8"/>
      <c r="J233" s="8"/>
      <c r="K233" s="9"/>
      <c r="L233" s="9"/>
      <c r="M233" s="10"/>
      <c r="N233" s="10"/>
      <c r="O233" s="10"/>
      <c r="P233" s="10"/>
      <c r="Q233" s="10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5"/>
      <c r="AG233" s="9"/>
      <c r="AH233" s="9"/>
      <c r="AI233" s="5"/>
      <c r="AJ233" s="5"/>
      <c r="AK233" s="5"/>
      <c r="AL233" s="9"/>
      <c r="AM233" s="9"/>
    </row>
    <row r="234" spans="1:39" ht="12.75" customHeight="1" x14ac:dyDescent="0.3">
      <c r="A234" s="9"/>
      <c r="B234" s="5"/>
      <c r="C234" s="7"/>
      <c r="D234" s="7"/>
      <c r="E234" s="7"/>
      <c r="F234" s="9"/>
      <c r="G234" s="9"/>
      <c r="H234" s="8"/>
      <c r="I234" s="8"/>
      <c r="J234" s="8"/>
      <c r="K234" s="9"/>
      <c r="L234" s="9"/>
      <c r="M234" s="10"/>
      <c r="N234" s="10"/>
      <c r="O234" s="10"/>
      <c r="P234" s="10"/>
      <c r="Q234" s="10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5"/>
      <c r="AG234" s="9"/>
      <c r="AH234" s="9"/>
      <c r="AI234" s="5"/>
      <c r="AJ234" s="5"/>
      <c r="AK234" s="5"/>
      <c r="AL234" s="9"/>
      <c r="AM234" s="9"/>
    </row>
    <row r="235" spans="1:39" ht="12.75" customHeight="1" x14ac:dyDescent="0.3">
      <c r="A235" s="9"/>
      <c r="B235" s="5"/>
      <c r="C235" s="7"/>
      <c r="D235" s="7"/>
      <c r="E235" s="7"/>
      <c r="F235" s="9"/>
      <c r="G235" s="9"/>
      <c r="H235" s="8"/>
      <c r="I235" s="8"/>
      <c r="J235" s="8"/>
      <c r="K235" s="9"/>
      <c r="L235" s="9"/>
      <c r="M235" s="10"/>
      <c r="N235" s="10"/>
      <c r="O235" s="10"/>
      <c r="P235" s="10"/>
      <c r="Q235" s="10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5"/>
      <c r="AG235" s="9"/>
      <c r="AH235" s="9"/>
      <c r="AI235" s="5"/>
      <c r="AJ235" s="5"/>
      <c r="AK235" s="5"/>
      <c r="AL235" s="9"/>
      <c r="AM235" s="9"/>
    </row>
    <row r="236" spans="1:39" ht="12.75" customHeight="1" x14ac:dyDescent="0.3">
      <c r="A236" s="9"/>
      <c r="B236" s="5"/>
      <c r="C236" s="7"/>
      <c r="D236" s="7"/>
      <c r="E236" s="7"/>
      <c r="F236" s="9"/>
      <c r="G236" s="9"/>
      <c r="H236" s="8"/>
      <c r="I236" s="8"/>
      <c r="J236" s="8"/>
      <c r="K236" s="9"/>
      <c r="L236" s="9"/>
      <c r="M236" s="10"/>
      <c r="N236" s="10"/>
      <c r="O236" s="10"/>
      <c r="P236" s="10"/>
      <c r="Q236" s="10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5"/>
      <c r="AG236" s="9"/>
      <c r="AH236" s="9"/>
      <c r="AI236" s="5"/>
      <c r="AJ236" s="5"/>
      <c r="AK236" s="5"/>
      <c r="AL236" s="9"/>
      <c r="AM236" s="9"/>
    </row>
    <row r="237" spans="1:39" ht="12.75" customHeight="1" x14ac:dyDescent="0.3">
      <c r="A237" s="9"/>
      <c r="B237" s="5"/>
      <c r="C237" s="7"/>
      <c r="D237" s="7"/>
      <c r="E237" s="7"/>
      <c r="F237" s="9"/>
      <c r="G237" s="9"/>
      <c r="H237" s="8"/>
      <c r="I237" s="8"/>
      <c r="J237" s="8"/>
      <c r="K237" s="9"/>
      <c r="L237" s="9"/>
      <c r="M237" s="10"/>
      <c r="N237" s="10"/>
      <c r="O237" s="10"/>
      <c r="P237" s="10"/>
      <c r="Q237" s="10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5"/>
      <c r="AG237" s="9"/>
      <c r="AH237" s="9"/>
      <c r="AI237" s="5"/>
      <c r="AJ237" s="5"/>
      <c r="AK237" s="5"/>
      <c r="AL237" s="9"/>
      <c r="AM237" s="9"/>
    </row>
    <row r="238" spans="1:39" ht="12.75" customHeight="1" x14ac:dyDescent="0.3">
      <c r="A238" s="9"/>
      <c r="B238" s="5"/>
      <c r="C238" s="7"/>
      <c r="D238" s="7"/>
      <c r="E238" s="7"/>
      <c r="F238" s="9"/>
      <c r="G238" s="9"/>
      <c r="H238" s="8"/>
      <c r="I238" s="8"/>
      <c r="J238" s="8"/>
      <c r="K238" s="9"/>
      <c r="L238" s="9"/>
      <c r="M238" s="10"/>
      <c r="N238" s="10"/>
      <c r="O238" s="10"/>
      <c r="P238" s="10"/>
      <c r="Q238" s="10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5"/>
      <c r="AG238" s="9"/>
      <c r="AH238" s="9"/>
      <c r="AI238" s="5"/>
      <c r="AJ238" s="5"/>
      <c r="AK238" s="5"/>
      <c r="AL238" s="9"/>
      <c r="AM238" s="9"/>
    </row>
    <row r="239" spans="1:39" ht="12.75" customHeight="1" x14ac:dyDescent="0.3">
      <c r="A239" s="9"/>
      <c r="B239" s="5"/>
      <c r="C239" s="7"/>
      <c r="D239" s="7"/>
      <c r="E239" s="7"/>
      <c r="F239" s="9"/>
      <c r="G239" s="9"/>
      <c r="H239" s="8"/>
      <c r="I239" s="8"/>
      <c r="J239" s="8"/>
      <c r="K239" s="9"/>
      <c r="L239" s="9"/>
      <c r="M239" s="10"/>
      <c r="N239" s="10"/>
      <c r="O239" s="10"/>
      <c r="P239" s="10"/>
      <c r="Q239" s="10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5"/>
      <c r="AG239" s="9"/>
      <c r="AH239" s="9"/>
      <c r="AI239" s="5"/>
      <c r="AJ239" s="5"/>
      <c r="AK239" s="5"/>
      <c r="AL239" s="9"/>
      <c r="AM239" s="9"/>
    </row>
    <row r="240" spans="1:39" ht="12.75" customHeight="1" x14ac:dyDescent="0.3">
      <c r="A240" s="9"/>
      <c r="B240" s="5"/>
      <c r="C240" s="7"/>
      <c r="D240" s="7"/>
      <c r="E240" s="7"/>
      <c r="F240" s="9"/>
      <c r="G240" s="9"/>
      <c r="H240" s="8"/>
      <c r="I240" s="8"/>
      <c r="J240" s="8"/>
      <c r="K240" s="9"/>
      <c r="L240" s="9"/>
      <c r="M240" s="10"/>
      <c r="N240" s="10"/>
      <c r="O240" s="10"/>
      <c r="P240" s="10"/>
      <c r="Q240" s="10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5"/>
      <c r="AG240" s="9"/>
      <c r="AH240" s="9"/>
      <c r="AI240" s="5"/>
      <c r="AJ240" s="5"/>
      <c r="AK240" s="5"/>
      <c r="AL240" s="9"/>
      <c r="AM240" s="9"/>
    </row>
    <row r="241" spans="1:39" ht="12.75" customHeight="1" x14ac:dyDescent="0.3">
      <c r="A241" s="9"/>
      <c r="B241" s="5"/>
      <c r="C241" s="7"/>
      <c r="D241" s="7"/>
      <c r="E241" s="7"/>
      <c r="F241" s="9"/>
      <c r="G241" s="9"/>
      <c r="H241" s="8"/>
      <c r="I241" s="8"/>
      <c r="J241" s="8"/>
      <c r="K241" s="9"/>
      <c r="L241" s="9"/>
      <c r="M241" s="10"/>
      <c r="N241" s="10"/>
      <c r="O241" s="10"/>
      <c r="P241" s="10"/>
      <c r="Q241" s="10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5"/>
      <c r="AG241" s="9"/>
      <c r="AH241" s="9"/>
      <c r="AI241" s="5"/>
      <c r="AJ241" s="5"/>
      <c r="AK241" s="5"/>
      <c r="AL241" s="9"/>
      <c r="AM241" s="9"/>
    </row>
    <row r="242" spans="1:39" ht="12.75" customHeight="1" x14ac:dyDescent="0.3">
      <c r="A242" s="9"/>
      <c r="B242" s="5"/>
      <c r="C242" s="7"/>
      <c r="D242" s="7"/>
      <c r="E242" s="7"/>
      <c r="F242" s="9"/>
      <c r="G242" s="9"/>
      <c r="H242" s="8"/>
      <c r="I242" s="8"/>
      <c r="J242" s="8"/>
      <c r="K242" s="9"/>
      <c r="L242" s="9"/>
      <c r="M242" s="10"/>
      <c r="N242" s="10"/>
      <c r="O242" s="10"/>
      <c r="P242" s="10"/>
      <c r="Q242" s="10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5"/>
      <c r="AG242" s="9"/>
      <c r="AH242" s="9"/>
      <c r="AI242" s="5"/>
      <c r="AJ242" s="5"/>
      <c r="AK242" s="5"/>
      <c r="AL242" s="9"/>
      <c r="AM242" s="9"/>
    </row>
    <row r="243" spans="1:39" ht="12.75" customHeight="1" x14ac:dyDescent="0.3">
      <c r="A243" s="9"/>
      <c r="B243" s="5"/>
      <c r="C243" s="7"/>
      <c r="D243" s="7"/>
      <c r="E243" s="7"/>
      <c r="F243" s="9"/>
      <c r="G243" s="9"/>
      <c r="H243" s="8"/>
      <c r="I243" s="8"/>
      <c r="J243" s="8"/>
      <c r="K243" s="9"/>
      <c r="L243" s="9"/>
      <c r="M243" s="10"/>
      <c r="N243" s="10"/>
      <c r="O243" s="10"/>
      <c r="P243" s="10"/>
      <c r="Q243" s="10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5"/>
      <c r="AG243" s="9"/>
      <c r="AH243" s="9"/>
      <c r="AI243" s="5"/>
      <c r="AJ243" s="5"/>
      <c r="AK243" s="5"/>
      <c r="AL243" s="9"/>
      <c r="AM243" s="9"/>
    </row>
    <row r="244" spans="1:39" ht="12.75" customHeight="1" x14ac:dyDescent="0.3">
      <c r="A244" s="9"/>
      <c r="B244" s="5"/>
      <c r="C244" s="7"/>
      <c r="D244" s="7"/>
      <c r="E244" s="7"/>
      <c r="F244" s="9"/>
      <c r="G244" s="9"/>
      <c r="H244" s="8"/>
      <c r="I244" s="8"/>
      <c r="J244" s="8"/>
      <c r="K244" s="9"/>
      <c r="L244" s="9"/>
      <c r="M244" s="10"/>
      <c r="N244" s="10"/>
      <c r="O244" s="10"/>
      <c r="P244" s="10"/>
      <c r="Q244" s="10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5"/>
      <c r="AG244" s="9"/>
      <c r="AH244" s="9"/>
      <c r="AI244" s="5"/>
      <c r="AJ244" s="5"/>
      <c r="AK244" s="5"/>
      <c r="AL244" s="9"/>
      <c r="AM244" s="9"/>
    </row>
    <row r="245" spans="1:39" ht="12.75" customHeight="1" x14ac:dyDescent="0.3">
      <c r="A245" s="9"/>
      <c r="B245" s="5"/>
      <c r="C245" s="7"/>
      <c r="D245" s="7"/>
      <c r="E245" s="7"/>
      <c r="F245" s="9"/>
      <c r="G245" s="9"/>
      <c r="H245" s="8"/>
      <c r="I245" s="8"/>
      <c r="J245" s="8"/>
      <c r="K245" s="9"/>
      <c r="L245" s="9"/>
      <c r="M245" s="10"/>
      <c r="N245" s="10"/>
      <c r="O245" s="10"/>
      <c r="P245" s="10"/>
      <c r="Q245" s="10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5"/>
      <c r="AG245" s="9"/>
      <c r="AH245" s="9"/>
      <c r="AI245" s="5"/>
      <c r="AJ245" s="5"/>
      <c r="AK245" s="5"/>
      <c r="AL245" s="9"/>
      <c r="AM245" s="9"/>
    </row>
    <row r="246" spans="1:39" ht="12.75" customHeight="1" x14ac:dyDescent="0.3">
      <c r="A246" s="9"/>
      <c r="B246" s="5"/>
      <c r="C246" s="7"/>
      <c r="D246" s="7"/>
      <c r="E246" s="7"/>
      <c r="F246" s="9"/>
      <c r="G246" s="9"/>
      <c r="H246" s="8"/>
      <c r="I246" s="8"/>
      <c r="J246" s="8"/>
      <c r="K246" s="9"/>
      <c r="L246" s="9"/>
      <c r="M246" s="10"/>
      <c r="N246" s="10"/>
      <c r="O246" s="10"/>
      <c r="P246" s="10"/>
      <c r="Q246" s="10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5"/>
      <c r="AG246" s="9"/>
      <c r="AH246" s="9"/>
      <c r="AI246" s="5"/>
      <c r="AJ246" s="5"/>
      <c r="AK246" s="5"/>
      <c r="AL246" s="9"/>
      <c r="AM246" s="9"/>
    </row>
    <row r="247" spans="1:39" ht="12.75" customHeight="1" x14ac:dyDescent="0.3">
      <c r="A247" s="9"/>
      <c r="B247" s="5"/>
      <c r="C247" s="7"/>
      <c r="D247" s="7"/>
      <c r="E247" s="7"/>
      <c r="F247" s="9"/>
      <c r="G247" s="9"/>
      <c r="H247" s="8"/>
      <c r="I247" s="8"/>
      <c r="J247" s="8"/>
      <c r="K247" s="9"/>
      <c r="L247" s="9"/>
      <c r="M247" s="10"/>
      <c r="N247" s="10"/>
      <c r="O247" s="10"/>
      <c r="P247" s="10"/>
      <c r="Q247" s="10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5"/>
      <c r="AG247" s="9"/>
      <c r="AH247" s="9"/>
      <c r="AI247" s="5"/>
      <c r="AJ247" s="5"/>
      <c r="AK247" s="5"/>
      <c r="AL247" s="9"/>
      <c r="AM247" s="9"/>
    </row>
    <row r="248" spans="1:39" ht="12.75" customHeight="1" x14ac:dyDescent="0.3">
      <c r="A248" s="9"/>
      <c r="B248" s="5"/>
      <c r="C248" s="7"/>
      <c r="D248" s="7"/>
      <c r="E248" s="7"/>
      <c r="F248" s="9"/>
      <c r="G248" s="9"/>
      <c r="H248" s="8"/>
      <c r="I248" s="8"/>
      <c r="J248" s="8"/>
      <c r="K248" s="9"/>
      <c r="L248" s="9"/>
      <c r="M248" s="10"/>
      <c r="N248" s="10"/>
      <c r="O248" s="10"/>
      <c r="P248" s="10"/>
      <c r="Q248" s="10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5"/>
      <c r="AG248" s="9"/>
      <c r="AH248" s="9"/>
      <c r="AI248" s="5"/>
      <c r="AJ248" s="5"/>
      <c r="AK248" s="5"/>
      <c r="AL248" s="9"/>
      <c r="AM248" s="9"/>
    </row>
    <row r="249" spans="1:39" ht="12.75" customHeight="1" x14ac:dyDescent="0.3">
      <c r="A249" s="9"/>
      <c r="B249" s="5"/>
      <c r="C249" s="7"/>
      <c r="D249" s="7"/>
      <c r="E249" s="7"/>
      <c r="F249" s="9"/>
      <c r="G249" s="9"/>
      <c r="H249" s="8"/>
      <c r="I249" s="8"/>
      <c r="J249" s="8"/>
      <c r="K249" s="9"/>
      <c r="L249" s="9"/>
      <c r="M249" s="10"/>
      <c r="N249" s="10"/>
      <c r="O249" s="10"/>
      <c r="P249" s="10"/>
      <c r="Q249" s="10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5"/>
      <c r="AG249" s="9"/>
      <c r="AH249" s="9"/>
      <c r="AI249" s="5"/>
      <c r="AJ249" s="5"/>
      <c r="AK249" s="5"/>
      <c r="AL249" s="9"/>
      <c r="AM249" s="9"/>
    </row>
    <row r="250" spans="1:39" ht="12.75" customHeight="1" x14ac:dyDescent="0.3">
      <c r="A250" s="9"/>
      <c r="B250" s="5"/>
      <c r="C250" s="7"/>
      <c r="D250" s="7"/>
      <c r="E250" s="7"/>
      <c r="F250" s="9"/>
      <c r="G250" s="9"/>
      <c r="H250" s="8"/>
      <c r="I250" s="8"/>
      <c r="J250" s="8"/>
      <c r="K250" s="9"/>
      <c r="L250" s="9"/>
      <c r="M250" s="10"/>
      <c r="N250" s="10"/>
      <c r="O250" s="10"/>
      <c r="P250" s="10"/>
      <c r="Q250" s="10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5"/>
      <c r="AG250" s="9"/>
      <c r="AH250" s="9"/>
      <c r="AI250" s="5"/>
      <c r="AJ250" s="5"/>
      <c r="AK250" s="5"/>
      <c r="AL250" s="9"/>
      <c r="AM250" s="9"/>
    </row>
    <row r="251" spans="1:39" ht="12.75" customHeight="1" x14ac:dyDescent="0.3">
      <c r="A251" s="9"/>
      <c r="B251" s="5"/>
      <c r="C251" s="7"/>
      <c r="D251" s="7"/>
      <c r="E251" s="7"/>
      <c r="F251" s="9"/>
      <c r="G251" s="9"/>
      <c r="H251" s="8"/>
      <c r="I251" s="8"/>
      <c r="J251" s="8"/>
      <c r="K251" s="9"/>
      <c r="L251" s="9"/>
      <c r="M251" s="10"/>
      <c r="N251" s="10"/>
      <c r="O251" s="10"/>
      <c r="P251" s="10"/>
      <c r="Q251" s="10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5"/>
      <c r="AG251" s="9"/>
      <c r="AH251" s="9"/>
      <c r="AI251" s="5"/>
      <c r="AJ251" s="5"/>
      <c r="AK251" s="5"/>
      <c r="AL251" s="9"/>
      <c r="AM251" s="9"/>
    </row>
    <row r="252" spans="1:39" ht="12.75" customHeight="1" x14ac:dyDescent="0.3">
      <c r="A252" s="9"/>
      <c r="B252" s="5"/>
      <c r="C252" s="7"/>
      <c r="D252" s="7"/>
      <c r="E252" s="7"/>
      <c r="F252" s="9"/>
      <c r="G252" s="9"/>
      <c r="H252" s="8"/>
      <c r="I252" s="8"/>
      <c r="J252" s="8"/>
      <c r="K252" s="9"/>
      <c r="L252" s="9"/>
      <c r="M252" s="10"/>
      <c r="N252" s="10"/>
      <c r="O252" s="10"/>
      <c r="P252" s="10"/>
      <c r="Q252" s="10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5"/>
      <c r="AG252" s="9"/>
      <c r="AH252" s="9"/>
      <c r="AI252" s="5"/>
      <c r="AJ252" s="5"/>
      <c r="AK252" s="5"/>
      <c r="AL252" s="9"/>
      <c r="AM252" s="9"/>
    </row>
    <row r="253" spans="1:39" ht="12.75" customHeight="1" x14ac:dyDescent="0.3">
      <c r="A253" s="9"/>
      <c r="B253" s="5"/>
      <c r="C253" s="7"/>
      <c r="D253" s="7"/>
      <c r="E253" s="7"/>
      <c r="F253" s="9"/>
      <c r="G253" s="9"/>
      <c r="H253" s="8"/>
      <c r="I253" s="8"/>
      <c r="J253" s="8"/>
      <c r="K253" s="9"/>
      <c r="L253" s="9"/>
      <c r="M253" s="10"/>
      <c r="N253" s="10"/>
      <c r="O253" s="10"/>
      <c r="P253" s="10"/>
      <c r="Q253" s="10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5"/>
      <c r="AG253" s="9"/>
      <c r="AH253" s="9"/>
      <c r="AI253" s="5"/>
      <c r="AJ253" s="5"/>
      <c r="AK253" s="5"/>
      <c r="AL253" s="9"/>
      <c r="AM253" s="9"/>
    </row>
    <row r="254" spans="1:39" ht="12.75" customHeight="1" x14ac:dyDescent="0.3">
      <c r="A254" s="9"/>
      <c r="B254" s="5"/>
      <c r="C254" s="7"/>
      <c r="D254" s="7"/>
      <c r="E254" s="7"/>
      <c r="F254" s="9"/>
      <c r="G254" s="9"/>
      <c r="H254" s="8"/>
      <c r="I254" s="8"/>
      <c r="J254" s="8"/>
      <c r="K254" s="9"/>
      <c r="L254" s="9"/>
      <c r="M254" s="10"/>
      <c r="N254" s="10"/>
      <c r="O254" s="10"/>
      <c r="P254" s="10"/>
      <c r="Q254" s="10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5"/>
      <c r="AG254" s="9"/>
      <c r="AH254" s="9"/>
      <c r="AI254" s="5"/>
      <c r="AJ254" s="5"/>
      <c r="AK254" s="5"/>
      <c r="AL254" s="9"/>
      <c r="AM254" s="9"/>
    </row>
    <row r="255" spans="1:39" ht="12.75" customHeight="1" x14ac:dyDescent="0.3">
      <c r="A255" s="9"/>
      <c r="B255" s="5"/>
      <c r="C255" s="7"/>
      <c r="D255" s="7"/>
      <c r="E255" s="7"/>
      <c r="F255" s="9"/>
      <c r="G255" s="9"/>
      <c r="H255" s="8"/>
      <c r="I255" s="8"/>
      <c r="J255" s="8"/>
      <c r="K255" s="9"/>
      <c r="L255" s="9"/>
      <c r="M255" s="10"/>
      <c r="N255" s="10"/>
      <c r="O255" s="10"/>
      <c r="P255" s="10"/>
      <c r="Q255" s="10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5"/>
      <c r="AG255" s="9"/>
      <c r="AH255" s="9"/>
      <c r="AI255" s="5"/>
      <c r="AJ255" s="5"/>
      <c r="AK255" s="5"/>
      <c r="AL255" s="9"/>
      <c r="AM255" s="9"/>
    </row>
    <row r="256" spans="1:39" ht="12.75" customHeight="1" x14ac:dyDescent="0.3">
      <c r="A256" s="9"/>
      <c r="B256" s="5"/>
      <c r="C256" s="7"/>
      <c r="D256" s="7"/>
      <c r="E256" s="7"/>
      <c r="F256" s="9"/>
      <c r="G256" s="9"/>
      <c r="H256" s="8"/>
      <c r="I256" s="8"/>
      <c r="J256" s="8"/>
      <c r="K256" s="9"/>
      <c r="L256" s="9"/>
      <c r="M256" s="10"/>
      <c r="N256" s="10"/>
      <c r="O256" s="10"/>
      <c r="P256" s="10"/>
      <c r="Q256" s="10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5"/>
      <c r="AG256" s="9"/>
      <c r="AH256" s="9"/>
      <c r="AI256" s="5"/>
      <c r="AJ256" s="5"/>
      <c r="AK256" s="5"/>
      <c r="AL256" s="9"/>
      <c r="AM256" s="9"/>
    </row>
    <row r="257" spans="1:39" ht="12.75" customHeight="1" x14ac:dyDescent="0.3">
      <c r="A257" s="9"/>
      <c r="B257" s="5"/>
      <c r="C257" s="7"/>
      <c r="D257" s="7"/>
      <c r="E257" s="7"/>
      <c r="F257" s="9"/>
      <c r="G257" s="9"/>
      <c r="H257" s="8"/>
      <c r="I257" s="8"/>
      <c r="J257" s="8"/>
      <c r="K257" s="9"/>
      <c r="L257" s="9"/>
      <c r="M257" s="10"/>
      <c r="N257" s="10"/>
      <c r="O257" s="10"/>
      <c r="P257" s="10"/>
      <c r="Q257" s="10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5"/>
      <c r="AG257" s="9"/>
      <c r="AH257" s="9"/>
      <c r="AI257" s="5"/>
      <c r="AJ257" s="5"/>
      <c r="AK257" s="5"/>
      <c r="AL257" s="9"/>
      <c r="AM257" s="9"/>
    </row>
    <row r="258" spans="1:39" ht="12.75" customHeight="1" x14ac:dyDescent="0.3">
      <c r="A258" s="9"/>
      <c r="B258" s="5"/>
      <c r="C258" s="7"/>
      <c r="D258" s="7"/>
      <c r="E258" s="7"/>
      <c r="F258" s="9"/>
      <c r="G258" s="9"/>
      <c r="H258" s="8"/>
      <c r="I258" s="8"/>
      <c r="J258" s="8"/>
      <c r="K258" s="9"/>
      <c r="L258" s="9"/>
      <c r="M258" s="10"/>
      <c r="N258" s="10"/>
      <c r="O258" s="10"/>
      <c r="P258" s="10"/>
      <c r="Q258" s="10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5"/>
      <c r="AG258" s="9"/>
      <c r="AH258" s="9"/>
      <c r="AI258" s="5"/>
      <c r="AJ258" s="5"/>
      <c r="AK258" s="5"/>
      <c r="AL258" s="9"/>
      <c r="AM258" s="9"/>
    </row>
    <row r="259" spans="1:39" ht="12.75" customHeight="1" x14ac:dyDescent="0.3">
      <c r="A259" s="9"/>
      <c r="B259" s="5"/>
      <c r="C259" s="7"/>
      <c r="D259" s="7"/>
      <c r="E259" s="7"/>
      <c r="F259" s="9"/>
      <c r="G259" s="9"/>
      <c r="H259" s="8"/>
      <c r="I259" s="8"/>
      <c r="J259" s="8"/>
      <c r="K259" s="9"/>
      <c r="L259" s="9"/>
      <c r="M259" s="10"/>
      <c r="N259" s="10"/>
      <c r="O259" s="10"/>
      <c r="P259" s="10"/>
      <c r="Q259" s="10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5"/>
      <c r="AG259" s="9"/>
      <c r="AH259" s="9"/>
      <c r="AI259" s="5"/>
      <c r="AJ259" s="5"/>
      <c r="AK259" s="5"/>
      <c r="AL259" s="9"/>
      <c r="AM259" s="9"/>
    </row>
    <row r="260" spans="1:39" ht="12.75" customHeight="1" x14ac:dyDescent="0.3">
      <c r="A260" s="9"/>
      <c r="B260" s="5"/>
      <c r="C260" s="7"/>
      <c r="D260" s="7"/>
      <c r="E260" s="7"/>
      <c r="F260" s="9"/>
      <c r="G260" s="9"/>
      <c r="H260" s="8"/>
      <c r="I260" s="8"/>
      <c r="J260" s="8"/>
      <c r="K260" s="9"/>
      <c r="L260" s="9"/>
      <c r="M260" s="10"/>
      <c r="N260" s="10"/>
      <c r="O260" s="10"/>
      <c r="P260" s="10"/>
      <c r="Q260" s="10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5"/>
      <c r="AG260" s="9"/>
      <c r="AH260" s="9"/>
      <c r="AI260" s="5"/>
      <c r="AJ260" s="5"/>
      <c r="AK260" s="5"/>
      <c r="AL260" s="9"/>
      <c r="AM260" s="9"/>
    </row>
    <row r="261" spans="1:39" ht="12.75" customHeight="1" x14ac:dyDescent="0.3">
      <c r="A261" s="9"/>
      <c r="B261" s="5"/>
      <c r="C261" s="7"/>
      <c r="D261" s="7"/>
      <c r="E261" s="7"/>
      <c r="F261" s="9"/>
      <c r="G261" s="9"/>
      <c r="H261" s="8"/>
      <c r="I261" s="8"/>
      <c r="J261" s="8"/>
      <c r="K261" s="9"/>
      <c r="L261" s="9"/>
      <c r="M261" s="10"/>
      <c r="N261" s="10"/>
      <c r="O261" s="10"/>
      <c r="P261" s="10"/>
      <c r="Q261" s="10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5"/>
      <c r="AG261" s="9"/>
      <c r="AH261" s="9"/>
      <c r="AI261" s="5"/>
      <c r="AJ261" s="5"/>
      <c r="AK261" s="5"/>
      <c r="AL261" s="9"/>
      <c r="AM261" s="9"/>
    </row>
    <row r="262" spans="1:39" ht="12.75" customHeight="1" x14ac:dyDescent="0.3">
      <c r="A262" s="9"/>
      <c r="B262" s="5"/>
      <c r="C262" s="7"/>
      <c r="D262" s="7"/>
      <c r="E262" s="7"/>
      <c r="F262" s="9"/>
      <c r="G262" s="9"/>
      <c r="H262" s="8"/>
      <c r="I262" s="8"/>
      <c r="J262" s="8"/>
      <c r="K262" s="9"/>
      <c r="L262" s="9"/>
      <c r="M262" s="10"/>
      <c r="N262" s="10"/>
      <c r="O262" s="10"/>
      <c r="P262" s="10"/>
      <c r="Q262" s="10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5"/>
      <c r="AG262" s="9"/>
      <c r="AH262" s="9"/>
      <c r="AI262" s="5"/>
      <c r="AJ262" s="5"/>
      <c r="AK262" s="5"/>
      <c r="AL262" s="9"/>
      <c r="AM262" s="9"/>
    </row>
    <row r="263" spans="1:39" ht="12.75" customHeight="1" x14ac:dyDescent="0.3">
      <c r="A263" s="9"/>
      <c r="B263" s="5"/>
      <c r="C263" s="7"/>
      <c r="D263" s="7"/>
      <c r="E263" s="7"/>
      <c r="F263" s="9"/>
      <c r="G263" s="9"/>
      <c r="H263" s="8"/>
      <c r="I263" s="8"/>
      <c r="J263" s="8"/>
      <c r="K263" s="9"/>
      <c r="L263" s="9"/>
      <c r="M263" s="10"/>
      <c r="N263" s="10"/>
      <c r="O263" s="10"/>
      <c r="P263" s="10"/>
      <c r="Q263" s="10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5"/>
      <c r="AG263" s="9"/>
      <c r="AH263" s="9"/>
      <c r="AI263" s="5"/>
      <c r="AJ263" s="5"/>
      <c r="AK263" s="5"/>
      <c r="AL263" s="9"/>
      <c r="AM263" s="9"/>
    </row>
    <row r="264" spans="1:39" ht="12.75" customHeight="1" x14ac:dyDescent="0.3">
      <c r="A264" s="9"/>
      <c r="B264" s="5"/>
      <c r="C264" s="7"/>
      <c r="D264" s="7"/>
      <c r="E264" s="7"/>
      <c r="F264" s="9"/>
      <c r="G264" s="9"/>
      <c r="H264" s="8"/>
      <c r="I264" s="8"/>
      <c r="J264" s="8"/>
      <c r="K264" s="9"/>
      <c r="L264" s="9"/>
      <c r="M264" s="10"/>
      <c r="N264" s="10"/>
      <c r="O264" s="10"/>
      <c r="P264" s="10"/>
      <c r="Q264" s="10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5"/>
      <c r="AG264" s="9"/>
      <c r="AH264" s="9"/>
      <c r="AI264" s="5"/>
      <c r="AJ264" s="5"/>
      <c r="AK264" s="5"/>
      <c r="AL264" s="9"/>
      <c r="AM264" s="9"/>
    </row>
    <row r="265" spans="1:39" ht="12.75" customHeight="1" x14ac:dyDescent="0.3">
      <c r="A265" s="9"/>
      <c r="B265" s="5"/>
      <c r="C265" s="7"/>
      <c r="D265" s="7"/>
      <c r="E265" s="7"/>
      <c r="F265" s="9"/>
      <c r="G265" s="9"/>
      <c r="H265" s="8"/>
      <c r="I265" s="8"/>
      <c r="J265" s="8"/>
      <c r="K265" s="9"/>
      <c r="L265" s="9"/>
      <c r="M265" s="10"/>
      <c r="N265" s="10"/>
      <c r="O265" s="10"/>
      <c r="P265" s="10"/>
      <c r="Q265" s="10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5"/>
      <c r="AG265" s="9"/>
      <c r="AH265" s="9"/>
      <c r="AI265" s="5"/>
      <c r="AJ265" s="5"/>
      <c r="AK265" s="5"/>
      <c r="AL265" s="9"/>
      <c r="AM265" s="9"/>
    </row>
    <row r="266" spans="1:39" ht="12.75" customHeight="1" x14ac:dyDescent="0.3">
      <c r="A266" s="9"/>
      <c r="B266" s="5"/>
      <c r="C266" s="7"/>
      <c r="D266" s="7"/>
      <c r="E266" s="7"/>
      <c r="F266" s="9"/>
      <c r="G266" s="9"/>
      <c r="H266" s="8"/>
      <c r="I266" s="8"/>
      <c r="J266" s="8"/>
      <c r="K266" s="9"/>
      <c r="L266" s="9"/>
      <c r="M266" s="10"/>
      <c r="N266" s="10"/>
      <c r="O266" s="10"/>
      <c r="P266" s="10"/>
      <c r="Q266" s="10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5"/>
      <c r="AG266" s="9"/>
      <c r="AH266" s="9"/>
      <c r="AI266" s="5"/>
      <c r="AJ266" s="5"/>
      <c r="AK266" s="5"/>
      <c r="AL266" s="9"/>
      <c r="AM266" s="9"/>
    </row>
    <row r="267" spans="1:39" ht="12.75" customHeight="1" x14ac:dyDescent="0.3">
      <c r="A267" s="9"/>
      <c r="B267" s="5"/>
      <c r="C267" s="7"/>
      <c r="D267" s="7"/>
      <c r="E267" s="7"/>
      <c r="F267" s="9"/>
      <c r="G267" s="9"/>
      <c r="H267" s="8"/>
      <c r="I267" s="8"/>
      <c r="J267" s="8"/>
      <c r="K267" s="9"/>
      <c r="L267" s="9"/>
      <c r="M267" s="10"/>
      <c r="N267" s="10"/>
      <c r="O267" s="10"/>
      <c r="P267" s="10"/>
      <c r="Q267" s="10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5"/>
      <c r="AG267" s="9"/>
      <c r="AH267" s="9"/>
      <c r="AI267" s="5"/>
      <c r="AJ267" s="5"/>
      <c r="AK267" s="5"/>
      <c r="AL267" s="9"/>
      <c r="AM267" s="9"/>
    </row>
    <row r="268" spans="1:39" ht="12.75" customHeight="1" x14ac:dyDescent="0.3">
      <c r="A268" s="9"/>
      <c r="B268" s="5"/>
      <c r="C268" s="7"/>
      <c r="D268" s="7"/>
      <c r="E268" s="7"/>
      <c r="F268" s="9"/>
      <c r="G268" s="9"/>
      <c r="H268" s="8"/>
      <c r="I268" s="8"/>
      <c r="J268" s="8"/>
      <c r="K268" s="9"/>
      <c r="L268" s="9"/>
      <c r="M268" s="10"/>
      <c r="N268" s="10"/>
      <c r="O268" s="10"/>
      <c r="P268" s="10"/>
      <c r="Q268" s="10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5"/>
      <c r="AG268" s="9"/>
      <c r="AH268" s="9"/>
      <c r="AI268" s="5"/>
      <c r="AJ268" s="5"/>
      <c r="AK268" s="5"/>
      <c r="AL268" s="9"/>
      <c r="AM268" s="9"/>
    </row>
    <row r="269" spans="1:39" ht="12.75" customHeight="1" x14ac:dyDescent="0.3">
      <c r="A269" s="9"/>
      <c r="B269" s="5"/>
      <c r="C269" s="7"/>
      <c r="D269" s="7"/>
      <c r="E269" s="7"/>
      <c r="F269" s="9"/>
      <c r="G269" s="9"/>
      <c r="H269" s="8"/>
      <c r="I269" s="8"/>
      <c r="J269" s="8"/>
      <c r="K269" s="9"/>
      <c r="L269" s="9"/>
      <c r="M269" s="10"/>
      <c r="N269" s="10"/>
      <c r="O269" s="10"/>
      <c r="P269" s="10"/>
      <c r="Q269" s="10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5"/>
      <c r="AG269" s="9"/>
      <c r="AH269" s="9"/>
      <c r="AI269" s="5"/>
      <c r="AJ269" s="5"/>
      <c r="AK269" s="5"/>
      <c r="AL269" s="9"/>
      <c r="AM269" s="9"/>
    </row>
    <row r="270" spans="1:39" ht="12.75" customHeight="1" x14ac:dyDescent="0.3">
      <c r="A270" s="9"/>
      <c r="B270" s="5"/>
      <c r="C270" s="7"/>
      <c r="D270" s="7"/>
      <c r="E270" s="7"/>
      <c r="F270" s="9"/>
      <c r="G270" s="9"/>
      <c r="H270" s="8"/>
      <c r="I270" s="8"/>
      <c r="J270" s="8"/>
      <c r="K270" s="9"/>
      <c r="L270" s="9"/>
      <c r="M270" s="10"/>
      <c r="N270" s="10"/>
      <c r="O270" s="10"/>
      <c r="P270" s="10"/>
      <c r="Q270" s="10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5"/>
      <c r="AG270" s="9"/>
      <c r="AH270" s="9"/>
      <c r="AI270" s="5"/>
      <c r="AJ270" s="5"/>
      <c r="AK270" s="5"/>
      <c r="AL270" s="9"/>
      <c r="AM270" s="9"/>
    </row>
    <row r="271" spans="1:39" ht="12.75" customHeight="1" x14ac:dyDescent="0.3">
      <c r="A271" s="9"/>
      <c r="B271" s="5"/>
      <c r="C271" s="7"/>
      <c r="D271" s="7"/>
      <c r="E271" s="7"/>
      <c r="F271" s="9"/>
      <c r="G271" s="9"/>
      <c r="H271" s="8"/>
      <c r="I271" s="8"/>
      <c r="J271" s="8"/>
      <c r="K271" s="9"/>
      <c r="L271" s="9"/>
      <c r="M271" s="10"/>
      <c r="N271" s="10"/>
      <c r="O271" s="10"/>
      <c r="P271" s="10"/>
      <c r="Q271" s="10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5"/>
      <c r="AG271" s="9"/>
      <c r="AH271" s="9"/>
      <c r="AI271" s="5"/>
      <c r="AJ271" s="5"/>
      <c r="AK271" s="5"/>
      <c r="AL271" s="9"/>
      <c r="AM271" s="9"/>
    </row>
    <row r="272" spans="1:39" ht="12.75" customHeight="1" x14ac:dyDescent="0.3">
      <c r="A272" s="9"/>
      <c r="B272" s="5"/>
      <c r="C272" s="7"/>
      <c r="D272" s="7"/>
      <c r="E272" s="7"/>
      <c r="F272" s="9"/>
      <c r="G272" s="9"/>
      <c r="H272" s="8"/>
      <c r="I272" s="8"/>
      <c r="J272" s="8"/>
      <c r="K272" s="9"/>
      <c r="L272" s="9"/>
      <c r="M272" s="10"/>
      <c r="N272" s="10"/>
      <c r="O272" s="10"/>
      <c r="P272" s="10"/>
      <c r="Q272" s="10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5"/>
      <c r="AG272" s="9"/>
      <c r="AH272" s="9"/>
      <c r="AI272" s="5"/>
      <c r="AJ272" s="5"/>
      <c r="AK272" s="5"/>
      <c r="AL272" s="9"/>
      <c r="AM272" s="9"/>
    </row>
    <row r="273" spans="1:39" ht="12.75" customHeight="1" x14ac:dyDescent="0.3">
      <c r="A273" s="9"/>
      <c r="B273" s="5"/>
      <c r="C273" s="7"/>
      <c r="D273" s="7"/>
      <c r="E273" s="7"/>
      <c r="F273" s="9"/>
      <c r="G273" s="9"/>
      <c r="H273" s="8"/>
      <c r="I273" s="8"/>
      <c r="J273" s="8"/>
      <c r="K273" s="9"/>
      <c r="L273" s="9"/>
      <c r="M273" s="10"/>
      <c r="N273" s="10"/>
      <c r="O273" s="10"/>
      <c r="P273" s="10"/>
      <c r="Q273" s="10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5"/>
      <c r="AG273" s="9"/>
      <c r="AH273" s="9"/>
      <c r="AI273" s="5"/>
      <c r="AJ273" s="5"/>
      <c r="AK273" s="5"/>
      <c r="AL273" s="9"/>
      <c r="AM273" s="9"/>
    </row>
    <row r="274" spans="1:39" ht="12.75" customHeight="1" x14ac:dyDescent="0.3">
      <c r="A274" s="9"/>
      <c r="B274" s="5"/>
      <c r="C274" s="7"/>
      <c r="D274" s="7"/>
      <c r="E274" s="7"/>
      <c r="F274" s="9"/>
      <c r="G274" s="9"/>
      <c r="H274" s="8"/>
      <c r="I274" s="8"/>
      <c r="J274" s="8"/>
      <c r="K274" s="9"/>
      <c r="L274" s="9"/>
      <c r="M274" s="10"/>
      <c r="N274" s="10"/>
      <c r="O274" s="10"/>
      <c r="P274" s="10"/>
      <c r="Q274" s="10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5"/>
      <c r="AG274" s="9"/>
      <c r="AH274" s="9"/>
      <c r="AI274" s="5"/>
      <c r="AJ274" s="5"/>
      <c r="AK274" s="5"/>
      <c r="AL274" s="9"/>
      <c r="AM274" s="9"/>
    </row>
    <row r="275" spans="1:39" ht="12.75" customHeight="1" x14ac:dyDescent="0.3">
      <c r="A275" s="9"/>
      <c r="B275" s="5"/>
      <c r="C275" s="7"/>
      <c r="D275" s="7"/>
      <c r="E275" s="7"/>
      <c r="F275" s="9"/>
      <c r="G275" s="9"/>
      <c r="H275" s="8"/>
      <c r="I275" s="8"/>
      <c r="J275" s="8"/>
      <c r="K275" s="9"/>
      <c r="L275" s="9"/>
      <c r="M275" s="10"/>
      <c r="N275" s="10"/>
      <c r="O275" s="10"/>
      <c r="P275" s="10"/>
      <c r="Q275" s="10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5"/>
      <c r="AG275" s="9"/>
      <c r="AH275" s="9"/>
      <c r="AI275" s="5"/>
      <c r="AJ275" s="5"/>
      <c r="AK275" s="5"/>
      <c r="AL275" s="9"/>
      <c r="AM275" s="9"/>
    </row>
    <row r="276" spans="1:39" ht="12.75" customHeight="1" x14ac:dyDescent="0.3">
      <c r="A276" s="9"/>
      <c r="B276" s="5"/>
      <c r="C276" s="7"/>
      <c r="D276" s="7"/>
      <c r="E276" s="7"/>
      <c r="F276" s="9"/>
      <c r="G276" s="9"/>
      <c r="H276" s="8"/>
      <c r="I276" s="8"/>
      <c r="J276" s="8"/>
      <c r="K276" s="9"/>
      <c r="L276" s="9"/>
      <c r="M276" s="10"/>
      <c r="N276" s="10"/>
      <c r="O276" s="10"/>
      <c r="P276" s="10"/>
      <c r="Q276" s="10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5"/>
      <c r="AG276" s="9"/>
      <c r="AH276" s="9"/>
      <c r="AI276" s="5"/>
      <c r="AJ276" s="5"/>
      <c r="AK276" s="5"/>
      <c r="AL276" s="9"/>
      <c r="AM276" s="9"/>
    </row>
    <row r="277" spans="1:39" ht="12.75" customHeight="1" x14ac:dyDescent="0.3">
      <c r="A277" s="9"/>
      <c r="B277" s="5"/>
      <c r="C277" s="7"/>
      <c r="D277" s="7"/>
      <c r="E277" s="7"/>
      <c r="F277" s="9"/>
      <c r="G277" s="9"/>
      <c r="H277" s="8"/>
      <c r="I277" s="8"/>
      <c r="J277" s="8"/>
      <c r="K277" s="9"/>
      <c r="L277" s="9"/>
      <c r="M277" s="10"/>
      <c r="N277" s="10"/>
      <c r="O277" s="10"/>
      <c r="P277" s="10"/>
      <c r="Q277" s="10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5"/>
      <c r="AG277" s="9"/>
      <c r="AH277" s="9"/>
      <c r="AI277" s="5"/>
      <c r="AJ277" s="5"/>
      <c r="AK277" s="5"/>
      <c r="AL277" s="9"/>
      <c r="AM277" s="9"/>
    </row>
    <row r="278" spans="1:39" ht="12.75" customHeight="1" x14ac:dyDescent="0.3">
      <c r="A278" s="9"/>
      <c r="B278" s="5"/>
      <c r="C278" s="7"/>
      <c r="D278" s="7"/>
      <c r="E278" s="7"/>
      <c r="F278" s="9"/>
      <c r="G278" s="9"/>
      <c r="H278" s="8"/>
      <c r="I278" s="8"/>
      <c r="J278" s="8"/>
      <c r="K278" s="9"/>
      <c r="L278" s="9"/>
      <c r="M278" s="10"/>
      <c r="N278" s="10"/>
      <c r="O278" s="10"/>
      <c r="P278" s="10"/>
      <c r="Q278" s="10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5"/>
      <c r="AG278" s="9"/>
      <c r="AH278" s="9"/>
      <c r="AI278" s="5"/>
      <c r="AJ278" s="5"/>
      <c r="AK278" s="5"/>
      <c r="AL278" s="9"/>
      <c r="AM278" s="9"/>
    </row>
    <row r="279" spans="1:39" ht="12.75" customHeight="1" x14ac:dyDescent="0.3">
      <c r="A279" s="9"/>
      <c r="B279" s="5"/>
      <c r="C279" s="7"/>
      <c r="D279" s="7"/>
      <c r="E279" s="7"/>
      <c r="F279" s="9"/>
      <c r="G279" s="9"/>
      <c r="H279" s="8"/>
      <c r="I279" s="8"/>
      <c r="J279" s="8"/>
      <c r="K279" s="9"/>
      <c r="L279" s="9"/>
      <c r="M279" s="10"/>
      <c r="N279" s="10"/>
      <c r="O279" s="10"/>
      <c r="P279" s="10"/>
      <c r="Q279" s="10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5"/>
      <c r="AG279" s="9"/>
      <c r="AH279" s="9"/>
      <c r="AI279" s="5"/>
      <c r="AJ279" s="5"/>
      <c r="AK279" s="5"/>
      <c r="AL279" s="9"/>
      <c r="AM279" s="9"/>
    </row>
    <row r="280" spans="1:39" ht="12.75" customHeight="1" x14ac:dyDescent="0.3">
      <c r="A280" s="9"/>
      <c r="B280" s="5"/>
      <c r="C280" s="7"/>
      <c r="D280" s="7"/>
      <c r="E280" s="7"/>
      <c r="F280" s="9"/>
      <c r="G280" s="9"/>
      <c r="H280" s="8"/>
      <c r="I280" s="8"/>
      <c r="J280" s="8"/>
      <c r="K280" s="9"/>
      <c r="L280" s="9"/>
      <c r="M280" s="10"/>
      <c r="N280" s="10"/>
      <c r="O280" s="10"/>
      <c r="P280" s="10"/>
      <c r="Q280" s="10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5"/>
      <c r="AG280" s="9"/>
      <c r="AH280" s="9"/>
      <c r="AI280" s="5"/>
      <c r="AJ280" s="5"/>
      <c r="AK280" s="5"/>
      <c r="AL280" s="9"/>
      <c r="AM280" s="9"/>
    </row>
    <row r="281" spans="1:39" ht="12.75" customHeight="1" x14ac:dyDescent="0.3">
      <c r="A281" s="9"/>
      <c r="B281" s="5"/>
      <c r="C281" s="7"/>
      <c r="D281" s="7"/>
      <c r="E281" s="7"/>
      <c r="F281" s="9"/>
      <c r="G281" s="9"/>
      <c r="H281" s="8"/>
      <c r="I281" s="8"/>
      <c r="J281" s="8"/>
      <c r="K281" s="9"/>
      <c r="L281" s="9"/>
      <c r="M281" s="10"/>
      <c r="N281" s="10"/>
      <c r="O281" s="10"/>
      <c r="P281" s="10"/>
      <c r="Q281" s="10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5"/>
      <c r="AG281" s="9"/>
      <c r="AH281" s="9"/>
      <c r="AI281" s="5"/>
      <c r="AJ281" s="5"/>
      <c r="AK281" s="5"/>
      <c r="AL281" s="9"/>
      <c r="AM281" s="9"/>
    </row>
    <row r="282" spans="1:39" ht="12.75" customHeight="1" x14ac:dyDescent="0.3">
      <c r="A282" s="9"/>
      <c r="B282" s="5"/>
      <c r="C282" s="7"/>
      <c r="D282" s="7"/>
      <c r="E282" s="7"/>
      <c r="F282" s="9"/>
      <c r="G282" s="9"/>
      <c r="H282" s="8"/>
      <c r="I282" s="8"/>
      <c r="J282" s="8"/>
      <c r="K282" s="9"/>
      <c r="L282" s="9"/>
      <c r="M282" s="10"/>
      <c r="N282" s="10"/>
      <c r="O282" s="10"/>
      <c r="P282" s="10"/>
      <c r="Q282" s="10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5"/>
      <c r="AG282" s="9"/>
      <c r="AH282" s="9"/>
      <c r="AI282" s="5"/>
      <c r="AJ282" s="5"/>
      <c r="AK282" s="5"/>
      <c r="AL282" s="9"/>
      <c r="AM282" s="9"/>
    </row>
    <row r="283" spans="1:39" ht="12.75" customHeight="1" x14ac:dyDescent="0.3">
      <c r="A283" s="9"/>
      <c r="B283" s="5"/>
      <c r="C283" s="7"/>
      <c r="D283" s="7"/>
      <c r="E283" s="7"/>
      <c r="F283" s="9"/>
      <c r="G283" s="9"/>
      <c r="H283" s="8"/>
      <c r="I283" s="8"/>
      <c r="J283" s="8"/>
      <c r="K283" s="9"/>
      <c r="L283" s="9"/>
      <c r="M283" s="10"/>
      <c r="N283" s="10"/>
      <c r="O283" s="10"/>
      <c r="P283" s="10"/>
      <c r="Q283" s="10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5"/>
      <c r="AG283" s="9"/>
      <c r="AH283" s="9"/>
      <c r="AI283" s="5"/>
      <c r="AJ283" s="5"/>
      <c r="AK283" s="5"/>
      <c r="AL283" s="9"/>
      <c r="AM283" s="9"/>
    </row>
    <row r="284" spans="1:39" ht="12.75" customHeight="1" x14ac:dyDescent="0.3">
      <c r="A284" s="9"/>
      <c r="B284" s="5"/>
      <c r="C284" s="7"/>
      <c r="D284" s="7"/>
      <c r="E284" s="7"/>
      <c r="F284" s="9"/>
      <c r="G284" s="9"/>
      <c r="H284" s="8"/>
      <c r="I284" s="8"/>
      <c r="J284" s="8"/>
      <c r="K284" s="9"/>
      <c r="L284" s="9"/>
      <c r="M284" s="10"/>
      <c r="N284" s="10"/>
      <c r="O284" s="10"/>
      <c r="P284" s="10"/>
      <c r="Q284" s="10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5"/>
      <c r="AG284" s="9"/>
      <c r="AH284" s="9"/>
      <c r="AI284" s="5"/>
      <c r="AJ284" s="5"/>
      <c r="AK284" s="5"/>
      <c r="AL284" s="9"/>
      <c r="AM284" s="9"/>
    </row>
    <row r="285" spans="1:39" ht="12.75" customHeight="1" x14ac:dyDescent="0.3">
      <c r="A285" s="9"/>
      <c r="B285" s="5"/>
      <c r="C285" s="7"/>
      <c r="D285" s="7"/>
      <c r="E285" s="7"/>
      <c r="F285" s="9"/>
      <c r="G285" s="9"/>
      <c r="H285" s="8"/>
      <c r="I285" s="8"/>
      <c r="J285" s="8"/>
      <c r="K285" s="9"/>
      <c r="L285" s="9"/>
      <c r="M285" s="10"/>
      <c r="N285" s="10"/>
      <c r="O285" s="10"/>
      <c r="P285" s="10"/>
      <c r="Q285" s="10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5"/>
      <c r="AG285" s="9"/>
      <c r="AH285" s="9"/>
      <c r="AI285" s="5"/>
      <c r="AJ285" s="5"/>
      <c r="AK285" s="5"/>
      <c r="AL285" s="9"/>
      <c r="AM285" s="9"/>
    </row>
    <row r="286" spans="1:39" ht="12.75" customHeight="1" x14ac:dyDescent="0.3">
      <c r="A286" s="9"/>
      <c r="B286" s="5"/>
      <c r="C286" s="7"/>
      <c r="D286" s="7"/>
      <c r="E286" s="7"/>
      <c r="F286" s="9"/>
      <c r="G286" s="9"/>
      <c r="H286" s="8"/>
      <c r="I286" s="8"/>
      <c r="J286" s="8"/>
      <c r="K286" s="9"/>
      <c r="L286" s="9"/>
      <c r="M286" s="10"/>
      <c r="N286" s="10"/>
      <c r="O286" s="10"/>
      <c r="P286" s="10"/>
      <c r="Q286" s="10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5"/>
      <c r="AG286" s="9"/>
      <c r="AH286" s="9"/>
      <c r="AI286" s="5"/>
      <c r="AJ286" s="5"/>
      <c r="AK286" s="5"/>
      <c r="AL286" s="9"/>
      <c r="AM286" s="9"/>
    </row>
    <row r="287" spans="1:39" ht="12.75" customHeight="1" x14ac:dyDescent="0.3">
      <c r="A287" s="9"/>
      <c r="B287" s="5"/>
      <c r="C287" s="7"/>
      <c r="D287" s="7"/>
      <c r="E287" s="7"/>
      <c r="F287" s="9"/>
      <c r="G287" s="9"/>
      <c r="H287" s="8"/>
      <c r="I287" s="8"/>
      <c r="J287" s="8"/>
      <c r="K287" s="9"/>
      <c r="L287" s="9"/>
      <c r="M287" s="10"/>
      <c r="N287" s="10"/>
      <c r="O287" s="10"/>
      <c r="P287" s="10"/>
      <c r="Q287" s="10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5"/>
      <c r="AG287" s="9"/>
      <c r="AH287" s="9"/>
      <c r="AI287" s="5"/>
      <c r="AJ287" s="5"/>
      <c r="AK287" s="5"/>
      <c r="AL287" s="9"/>
      <c r="AM287" s="9"/>
    </row>
    <row r="288" spans="1:39" ht="12.75" customHeight="1" x14ac:dyDescent="0.3">
      <c r="A288" s="9"/>
      <c r="B288" s="5"/>
      <c r="C288" s="7"/>
      <c r="D288" s="7"/>
      <c r="E288" s="7"/>
      <c r="F288" s="9"/>
      <c r="G288" s="9"/>
      <c r="H288" s="8"/>
      <c r="I288" s="8"/>
      <c r="J288" s="8"/>
      <c r="K288" s="9"/>
      <c r="L288" s="9"/>
      <c r="M288" s="10"/>
      <c r="N288" s="10"/>
      <c r="O288" s="10"/>
      <c r="P288" s="10"/>
      <c r="Q288" s="10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5"/>
      <c r="AG288" s="9"/>
      <c r="AH288" s="9"/>
      <c r="AI288" s="5"/>
      <c r="AJ288" s="5"/>
      <c r="AK288" s="5"/>
      <c r="AL288" s="9"/>
      <c r="AM288" s="9"/>
    </row>
    <row r="289" spans="1:39" ht="12.75" customHeight="1" x14ac:dyDescent="0.3">
      <c r="A289" s="9"/>
      <c r="B289" s="5"/>
      <c r="C289" s="7"/>
      <c r="D289" s="7"/>
      <c r="E289" s="7"/>
      <c r="F289" s="9"/>
      <c r="G289" s="9"/>
      <c r="H289" s="8"/>
      <c r="I289" s="8"/>
      <c r="J289" s="8"/>
      <c r="K289" s="9"/>
      <c r="L289" s="9"/>
      <c r="M289" s="10"/>
      <c r="N289" s="10"/>
      <c r="O289" s="10"/>
      <c r="P289" s="10"/>
      <c r="Q289" s="10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5"/>
      <c r="AG289" s="9"/>
      <c r="AH289" s="9"/>
      <c r="AI289" s="5"/>
      <c r="AJ289" s="5"/>
      <c r="AK289" s="5"/>
      <c r="AL289" s="9"/>
      <c r="AM289" s="9"/>
    </row>
    <row r="290" spans="1:39" ht="12.75" customHeight="1" x14ac:dyDescent="0.3">
      <c r="A290" s="9"/>
      <c r="B290" s="5"/>
      <c r="C290" s="7"/>
      <c r="D290" s="7"/>
      <c r="E290" s="7"/>
      <c r="F290" s="9"/>
      <c r="G290" s="9"/>
      <c r="H290" s="8"/>
      <c r="I290" s="8"/>
      <c r="J290" s="8"/>
      <c r="K290" s="9"/>
      <c r="L290" s="9"/>
      <c r="M290" s="10"/>
      <c r="N290" s="10"/>
      <c r="O290" s="10"/>
      <c r="P290" s="10"/>
      <c r="Q290" s="10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5"/>
      <c r="AG290" s="9"/>
      <c r="AH290" s="9"/>
      <c r="AI290" s="5"/>
      <c r="AJ290" s="5"/>
      <c r="AK290" s="5"/>
      <c r="AL290" s="9"/>
      <c r="AM290" s="9"/>
    </row>
    <row r="291" spans="1:39" ht="12.75" customHeight="1" x14ac:dyDescent="0.3">
      <c r="A291" s="9"/>
      <c r="B291" s="5"/>
      <c r="C291" s="7"/>
      <c r="D291" s="7"/>
      <c r="E291" s="7"/>
      <c r="F291" s="9"/>
      <c r="G291" s="9"/>
      <c r="H291" s="8"/>
      <c r="I291" s="8"/>
      <c r="J291" s="8"/>
      <c r="K291" s="9"/>
      <c r="L291" s="9"/>
      <c r="M291" s="10"/>
      <c r="N291" s="10"/>
      <c r="O291" s="10"/>
      <c r="P291" s="10"/>
      <c r="Q291" s="10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5"/>
      <c r="AG291" s="9"/>
      <c r="AH291" s="9"/>
      <c r="AI291" s="5"/>
      <c r="AJ291" s="5"/>
      <c r="AK291" s="5"/>
      <c r="AL291" s="9"/>
      <c r="AM291" s="9"/>
    </row>
    <row r="292" spans="1:39" ht="12.75" customHeight="1" x14ac:dyDescent="0.3">
      <c r="A292" s="9"/>
      <c r="B292" s="5"/>
      <c r="C292" s="7"/>
      <c r="D292" s="7"/>
      <c r="E292" s="7"/>
      <c r="F292" s="9"/>
      <c r="G292" s="9"/>
      <c r="H292" s="8"/>
      <c r="I292" s="8"/>
      <c r="J292" s="8"/>
      <c r="K292" s="9"/>
      <c r="L292" s="9"/>
      <c r="M292" s="10"/>
      <c r="N292" s="10"/>
      <c r="O292" s="10"/>
      <c r="P292" s="10"/>
      <c r="Q292" s="10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5"/>
      <c r="AG292" s="9"/>
      <c r="AH292" s="9"/>
      <c r="AI292" s="5"/>
      <c r="AJ292" s="5"/>
      <c r="AK292" s="5"/>
      <c r="AL292" s="9"/>
      <c r="AM292" s="9"/>
    </row>
    <row r="293" spans="1:39" ht="12.75" customHeight="1" x14ac:dyDescent="0.3">
      <c r="A293" s="9"/>
      <c r="B293" s="5"/>
      <c r="C293" s="7"/>
      <c r="D293" s="7"/>
      <c r="E293" s="7"/>
      <c r="F293" s="9"/>
      <c r="G293" s="9"/>
      <c r="H293" s="8"/>
      <c r="I293" s="8"/>
      <c r="J293" s="8"/>
      <c r="K293" s="9"/>
      <c r="L293" s="9"/>
      <c r="M293" s="10"/>
      <c r="N293" s="10"/>
      <c r="O293" s="10"/>
      <c r="P293" s="10"/>
      <c r="Q293" s="10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5"/>
      <c r="AG293" s="9"/>
      <c r="AH293" s="9"/>
      <c r="AI293" s="5"/>
      <c r="AJ293" s="5"/>
      <c r="AK293" s="5"/>
      <c r="AL293" s="9"/>
      <c r="AM293" s="9"/>
    </row>
    <row r="294" spans="1:39" ht="12.75" customHeight="1" x14ac:dyDescent="0.3">
      <c r="A294" s="9"/>
      <c r="B294" s="5"/>
      <c r="C294" s="7"/>
      <c r="D294" s="7"/>
      <c r="E294" s="7"/>
      <c r="F294" s="9"/>
      <c r="G294" s="9"/>
      <c r="H294" s="8"/>
      <c r="I294" s="8"/>
      <c r="J294" s="8"/>
      <c r="K294" s="9"/>
      <c r="L294" s="9"/>
      <c r="M294" s="10"/>
      <c r="N294" s="10"/>
      <c r="O294" s="10"/>
      <c r="P294" s="10"/>
      <c r="Q294" s="10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5"/>
      <c r="AG294" s="9"/>
      <c r="AH294" s="9"/>
      <c r="AI294" s="5"/>
      <c r="AJ294" s="5"/>
      <c r="AK294" s="5"/>
      <c r="AL294" s="9"/>
      <c r="AM294" s="9"/>
    </row>
    <row r="295" spans="1:39" ht="12.75" customHeight="1" x14ac:dyDescent="0.3">
      <c r="A295" s="9"/>
      <c r="B295" s="5"/>
      <c r="C295" s="7"/>
      <c r="D295" s="7"/>
      <c r="E295" s="7"/>
      <c r="F295" s="9"/>
      <c r="G295" s="9"/>
      <c r="H295" s="8"/>
      <c r="I295" s="8"/>
      <c r="J295" s="8"/>
      <c r="K295" s="9"/>
      <c r="L295" s="9"/>
      <c r="M295" s="10"/>
      <c r="N295" s="10"/>
      <c r="O295" s="10"/>
      <c r="P295" s="10"/>
      <c r="Q295" s="10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5"/>
      <c r="AG295" s="9"/>
      <c r="AH295" s="9"/>
      <c r="AI295" s="5"/>
      <c r="AJ295" s="5"/>
      <c r="AK295" s="5"/>
      <c r="AL295" s="9"/>
      <c r="AM295" s="9"/>
    </row>
    <row r="296" spans="1:39" ht="12.75" customHeight="1" x14ac:dyDescent="0.3">
      <c r="A296" s="9"/>
      <c r="B296" s="5"/>
      <c r="C296" s="7"/>
      <c r="D296" s="7"/>
      <c r="E296" s="7"/>
      <c r="F296" s="9"/>
      <c r="G296" s="9"/>
      <c r="H296" s="8"/>
      <c r="I296" s="8"/>
      <c r="J296" s="8"/>
      <c r="K296" s="9"/>
      <c r="L296" s="9"/>
      <c r="M296" s="10"/>
      <c r="N296" s="10"/>
      <c r="O296" s="10"/>
      <c r="P296" s="10"/>
      <c r="Q296" s="10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5"/>
      <c r="AG296" s="9"/>
      <c r="AH296" s="9"/>
      <c r="AI296" s="5"/>
      <c r="AJ296" s="5"/>
      <c r="AK296" s="5"/>
      <c r="AL296" s="9"/>
      <c r="AM296" s="9"/>
    </row>
    <row r="297" spans="1:39" ht="12.75" customHeight="1" x14ac:dyDescent="0.3">
      <c r="A297" s="9"/>
      <c r="B297" s="5"/>
      <c r="C297" s="7"/>
      <c r="D297" s="7"/>
      <c r="E297" s="7"/>
      <c r="F297" s="9"/>
      <c r="G297" s="9"/>
      <c r="H297" s="8"/>
      <c r="I297" s="8"/>
      <c r="J297" s="8"/>
      <c r="K297" s="9"/>
      <c r="L297" s="9"/>
      <c r="M297" s="10"/>
      <c r="N297" s="10"/>
      <c r="O297" s="10"/>
      <c r="P297" s="10"/>
      <c r="Q297" s="10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5"/>
      <c r="AG297" s="9"/>
      <c r="AH297" s="9"/>
      <c r="AI297" s="5"/>
      <c r="AJ297" s="5"/>
      <c r="AK297" s="5"/>
      <c r="AL297" s="9"/>
      <c r="AM297" s="9"/>
    </row>
    <row r="298" spans="1:39" ht="12.75" customHeight="1" x14ac:dyDescent="0.3">
      <c r="A298" s="9"/>
      <c r="B298" s="5"/>
      <c r="C298" s="7"/>
      <c r="D298" s="7"/>
      <c r="E298" s="7"/>
      <c r="F298" s="9"/>
      <c r="G298" s="9"/>
      <c r="H298" s="8"/>
      <c r="I298" s="8"/>
      <c r="J298" s="8"/>
      <c r="K298" s="9"/>
      <c r="L298" s="9"/>
      <c r="M298" s="10"/>
      <c r="N298" s="10"/>
      <c r="O298" s="10"/>
      <c r="P298" s="10"/>
      <c r="Q298" s="10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5"/>
      <c r="AG298" s="9"/>
      <c r="AH298" s="9"/>
      <c r="AI298" s="5"/>
      <c r="AJ298" s="5"/>
      <c r="AK298" s="5"/>
      <c r="AL298" s="9"/>
      <c r="AM298" s="9"/>
    </row>
    <row r="299" spans="1:39" ht="12.75" customHeight="1" x14ac:dyDescent="0.3">
      <c r="A299" s="9"/>
      <c r="B299" s="5"/>
      <c r="C299" s="7"/>
      <c r="D299" s="7"/>
      <c r="E299" s="7"/>
      <c r="F299" s="9"/>
      <c r="G299" s="9"/>
      <c r="H299" s="8"/>
      <c r="I299" s="8"/>
      <c r="J299" s="8"/>
      <c r="K299" s="9"/>
      <c r="L299" s="9"/>
      <c r="M299" s="10"/>
      <c r="N299" s="10"/>
      <c r="O299" s="10"/>
      <c r="P299" s="10"/>
      <c r="Q299" s="10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5"/>
      <c r="AG299" s="9"/>
      <c r="AH299" s="9"/>
      <c r="AI299" s="5"/>
      <c r="AJ299" s="5"/>
      <c r="AK299" s="5"/>
      <c r="AL299" s="9"/>
      <c r="AM299" s="9"/>
    </row>
    <row r="300" spans="1:39" ht="12.75" customHeight="1" x14ac:dyDescent="0.3">
      <c r="A300" s="9"/>
      <c r="B300" s="5"/>
      <c r="C300" s="7"/>
      <c r="D300" s="7"/>
      <c r="E300" s="7"/>
      <c r="F300" s="9"/>
      <c r="G300" s="9"/>
      <c r="H300" s="8"/>
      <c r="I300" s="8"/>
      <c r="J300" s="8"/>
      <c r="K300" s="9"/>
      <c r="L300" s="9"/>
      <c r="M300" s="10"/>
      <c r="N300" s="10"/>
      <c r="O300" s="10"/>
      <c r="P300" s="10"/>
      <c r="Q300" s="10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5"/>
      <c r="AG300" s="9"/>
      <c r="AH300" s="9"/>
      <c r="AI300" s="5"/>
      <c r="AJ300" s="5"/>
      <c r="AK300" s="5"/>
      <c r="AL300" s="9"/>
      <c r="AM300" s="9"/>
    </row>
    <row r="301" spans="1:39" ht="12.75" customHeight="1" x14ac:dyDescent="0.3">
      <c r="A301" s="9"/>
      <c r="B301" s="5"/>
      <c r="C301" s="7"/>
      <c r="D301" s="7"/>
      <c r="E301" s="7"/>
      <c r="F301" s="9"/>
      <c r="G301" s="9"/>
      <c r="H301" s="8"/>
      <c r="I301" s="8"/>
      <c r="J301" s="8"/>
      <c r="K301" s="9"/>
      <c r="L301" s="9"/>
      <c r="M301" s="10"/>
      <c r="N301" s="10"/>
      <c r="O301" s="10"/>
      <c r="P301" s="10"/>
      <c r="Q301" s="10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5"/>
      <c r="AG301" s="9"/>
      <c r="AH301" s="9"/>
      <c r="AI301" s="5"/>
      <c r="AJ301" s="5"/>
      <c r="AK301" s="5"/>
      <c r="AL301" s="9"/>
      <c r="AM301" s="9"/>
    </row>
    <row r="302" spans="1:39" ht="12.75" customHeight="1" x14ac:dyDescent="0.3">
      <c r="A302" s="9"/>
      <c r="B302" s="5"/>
      <c r="C302" s="7"/>
      <c r="D302" s="7"/>
      <c r="E302" s="7"/>
      <c r="F302" s="9"/>
      <c r="G302" s="9"/>
      <c r="H302" s="8"/>
      <c r="I302" s="8"/>
      <c r="J302" s="8"/>
      <c r="K302" s="9"/>
      <c r="L302" s="9"/>
      <c r="M302" s="10"/>
      <c r="N302" s="10"/>
      <c r="O302" s="10"/>
      <c r="P302" s="10"/>
      <c r="Q302" s="10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5"/>
      <c r="AG302" s="9"/>
      <c r="AH302" s="9"/>
      <c r="AI302" s="5"/>
      <c r="AJ302" s="5"/>
      <c r="AK302" s="5"/>
      <c r="AL302" s="9"/>
      <c r="AM302" s="9"/>
    </row>
    <row r="303" spans="1:39" ht="12.75" customHeight="1" x14ac:dyDescent="0.3">
      <c r="A303" s="9"/>
      <c r="B303" s="5"/>
      <c r="C303" s="7"/>
      <c r="D303" s="7"/>
      <c r="E303" s="7"/>
      <c r="F303" s="9"/>
      <c r="G303" s="9"/>
      <c r="H303" s="8"/>
      <c r="I303" s="8"/>
      <c r="J303" s="8"/>
      <c r="K303" s="9"/>
      <c r="L303" s="9"/>
      <c r="M303" s="10"/>
      <c r="N303" s="10"/>
      <c r="O303" s="10"/>
      <c r="P303" s="10"/>
      <c r="Q303" s="10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5"/>
      <c r="AG303" s="9"/>
      <c r="AH303" s="9"/>
      <c r="AI303" s="5"/>
      <c r="AJ303" s="5"/>
      <c r="AK303" s="5"/>
      <c r="AL303" s="9"/>
      <c r="AM303" s="9"/>
    </row>
    <row r="304" spans="1:39" ht="12.75" customHeight="1" x14ac:dyDescent="0.3">
      <c r="A304" s="9"/>
      <c r="B304" s="5"/>
      <c r="C304" s="7"/>
      <c r="D304" s="7"/>
      <c r="E304" s="7"/>
      <c r="F304" s="9"/>
      <c r="G304" s="9"/>
      <c r="H304" s="8"/>
      <c r="I304" s="8"/>
      <c r="J304" s="8"/>
      <c r="K304" s="9"/>
      <c r="L304" s="9"/>
      <c r="M304" s="10"/>
      <c r="N304" s="10"/>
      <c r="O304" s="10"/>
      <c r="P304" s="10"/>
      <c r="Q304" s="10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5"/>
      <c r="AG304" s="9"/>
      <c r="AH304" s="9"/>
      <c r="AI304" s="5"/>
      <c r="AJ304" s="5"/>
      <c r="AK304" s="5"/>
      <c r="AL304" s="9"/>
      <c r="AM304" s="9"/>
    </row>
    <row r="305" spans="1:39" ht="12.75" customHeight="1" x14ac:dyDescent="0.3">
      <c r="A305" s="9"/>
      <c r="B305" s="5"/>
      <c r="C305" s="7"/>
      <c r="D305" s="7"/>
      <c r="E305" s="7"/>
      <c r="F305" s="9"/>
      <c r="G305" s="9"/>
      <c r="H305" s="8"/>
      <c r="I305" s="8"/>
      <c r="J305" s="8"/>
      <c r="K305" s="9"/>
      <c r="L305" s="9"/>
      <c r="M305" s="10"/>
      <c r="N305" s="10"/>
      <c r="O305" s="10"/>
      <c r="P305" s="10"/>
      <c r="Q305" s="10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5"/>
      <c r="AG305" s="9"/>
      <c r="AH305" s="9"/>
      <c r="AI305" s="5"/>
      <c r="AJ305" s="5"/>
      <c r="AK305" s="5"/>
      <c r="AL305" s="9"/>
      <c r="AM305" s="9"/>
    </row>
    <row r="306" spans="1:39" ht="12.75" customHeight="1" x14ac:dyDescent="0.3">
      <c r="A306" s="9"/>
      <c r="B306" s="5"/>
      <c r="C306" s="7"/>
      <c r="D306" s="7"/>
      <c r="E306" s="7"/>
      <c r="F306" s="9"/>
      <c r="G306" s="9"/>
      <c r="H306" s="8"/>
      <c r="I306" s="8"/>
      <c r="J306" s="8"/>
      <c r="K306" s="9"/>
      <c r="L306" s="9"/>
      <c r="M306" s="10"/>
      <c r="N306" s="10"/>
      <c r="O306" s="10"/>
      <c r="P306" s="10"/>
      <c r="Q306" s="10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5"/>
      <c r="AG306" s="9"/>
      <c r="AH306" s="9"/>
      <c r="AI306" s="5"/>
      <c r="AJ306" s="5"/>
      <c r="AK306" s="5"/>
      <c r="AL306" s="9"/>
      <c r="AM306" s="9"/>
    </row>
    <row r="307" spans="1:39" ht="12.75" customHeight="1" x14ac:dyDescent="0.3">
      <c r="A307" s="9"/>
      <c r="B307" s="5"/>
      <c r="C307" s="7"/>
      <c r="D307" s="7"/>
      <c r="E307" s="7"/>
      <c r="F307" s="9"/>
      <c r="G307" s="9"/>
      <c r="H307" s="8"/>
      <c r="I307" s="8"/>
      <c r="J307" s="8"/>
      <c r="K307" s="9"/>
      <c r="L307" s="9"/>
      <c r="M307" s="10"/>
      <c r="N307" s="10"/>
      <c r="O307" s="10"/>
      <c r="P307" s="10"/>
      <c r="Q307" s="10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5"/>
      <c r="AG307" s="9"/>
      <c r="AH307" s="9"/>
      <c r="AI307" s="5"/>
      <c r="AJ307" s="5"/>
      <c r="AK307" s="5"/>
      <c r="AL307" s="9"/>
      <c r="AM307" s="9"/>
    </row>
    <row r="308" spans="1:39" ht="12.75" customHeight="1" x14ac:dyDescent="0.3">
      <c r="A308" s="9"/>
      <c r="B308" s="5"/>
      <c r="C308" s="7"/>
      <c r="D308" s="7"/>
      <c r="E308" s="7"/>
      <c r="F308" s="9"/>
      <c r="G308" s="9"/>
      <c r="H308" s="8"/>
      <c r="I308" s="8"/>
      <c r="J308" s="8"/>
      <c r="K308" s="9"/>
      <c r="L308" s="9"/>
      <c r="M308" s="10"/>
      <c r="N308" s="10"/>
      <c r="O308" s="10"/>
      <c r="P308" s="10"/>
      <c r="Q308" s="10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5"/>
      <c r="AG308" s="9"/>
      <c r="AH308" s="9"/>
      <c r="AI308" s="5"/>
      <c r="AJ308" s="5"/>
      <c r="AK308" s="5"/>
      <c r="AL308" s="9"/>
      <c r="AM308" s="9"/>
    </row>
    <row r="309" spans="1:39" ht="12.75" customHeight="1" x14ac:dyDescent="0.3">
      <c r="A309" s="9"/>
      <c r="B309" s="5"/>
      <c r="C309" s="7"/>
      <c r="D309" s="7"/>
      <c r="E309" s="7"/>
      <c r="F309" s="9"/>
      <c r="G309" s="9"/>
      <c r="H309" s="8"/>
      <c r="I309" s="8"/>
      <c r="J309" s="8"/>
      <c r="K309" s="9"/>
      <c r="L309" s="9"/>
      <c r="M309" s="10"/>
      <c r="N309" s="10"/>
      <c r="O309" s="10"/>
      <c r="P309" s="10"/>
      <c r="Q309" s="10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5"/>
      <c r="AG309" s="9"/>
      <c r="AH309" s="9"/>
      <c r="AI309" s="5"/>
      <c r="AJ309" s="5"/>
      <c r="AK309" s="5"/>
      <c r="AL309" s="9"/>
      <c r="AM309" s="9"/>
    </row>
    <row r="310" spans="1:39" ht="12.75" customHeight="1" x14ac:dyDescent="0.3">
      <c r="A310" s="9"/>
      <c r="B310" s="5"/>
      <c r="C310" s="7"/>
      <c r="D310" s="7"/>
      <c r="E310" s="7"/>
      <c r="F310" s="9"/>
      <c r="G310" s="9"/>
      <c r="H310" s="8"/>
      <c r="I310" s="8"/>
      <c r="J310" s="8"/>
      <c r="K310" s="9"/>
      <c r="L310" s="9"/>
      <c r="M310" s="10"/>
      <c r="N310" s="10"/>
      <c r="O310" s="10"/>
      <c r="P310" s="10"/>
      <c r="Q310" s="10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5"/>
      <c r="AG310" s="9"/>
      <c r="AH310" s="9"/>
      <c r="AI310" s="5"/>
      <c r="AJ310" s="5"/>
      <c r="AK310" s="5"/>
      <c r="AL310" s="9"/>
      <c r="AM310" s="9"/>
    </row>
    <row r="311" spans="1:39" ht="12.75" customHeight="1" x14ac:dyDescent="0.3">
      <c r="A311" s="9"/>
      <c r="B311" s="5"/>
      <c r="C311" s="7"/>
      <c r="D311" s="7"/>
      <c r="E311" s="7"/>
      <c r="F311" s="9"/>
      <c r="G311" s="9"/>
      <c r="H311" s="8"/>
      <c r="I311" s="8"/>
      <c r="J311" s="8"/>
      <c r="K311" s="9"/>
      <c r="L311" s="9"/>
      <c r="M311" s="10"/>
      <c r="N311" s="10"/>
      <c r="O311" s="10"/>
      <c r="P311" s="10"/>
      <c r="Q311" s="10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5"/>
      <c r="AG311" s="9"/>
      <c r="AH311" s="9"/>
      <c r="AI311" s="5"/>
      <c r="AJ311" s="5"/>
      <c r="AK311" s="5"/>
      <c r="AL311" s="9"/>
      <c r="AM311" s="9"/>
    </row>
    <row r="312" spans="1:39" ht="12.75" customHeight="1" x14ac:dyDescent="0.3">
      <c r="A312" s="9"/>
      <c r="B312" s="5"/>
      <c r="C312" s="7"/>
      <c r="D312" s="7"/>
      <c r="E312" s="7"/>
      <c r="F312" s="9"/>
      <c r="G312" s="9"/>
      <c r="H312" s="8"/>
      <c r="I312" s="8"/>
      <c r="J312" s="8"/>
      <c r="K312" s="9"/>
      <c r="L312" s="9"/>
      <c r="M312" s="10"/>
      <c r="N312" s="10"/>
      <c r="O312" s="10"/>
      <c r="P312" s="10"/>
      <c r="Q312" s="10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5"/>
      <c r="AG312" s="9"/>
      <c r="AH312" s="9"/>
      <c r="AI312" s="5"/>
      <c r="AJ312" s="5"/>
      <c r="AK312" s="5"/>
      <c r="AL312" s="9"/>
      <c r="AM312" s="9"/>
    </row>
    <row r="313" spans="1:39" ht="12.75" customHeight="1" x14ac:dyDescent="0.3">
      <c r="A313" s="9"/>
      <c r="B313" s="5"/>
      <c r="C313" s="7"/>
      <c r="D313" s="7"/>
      <c r="E313" s="7"/>
      <c r="F313" s="9"/>
      <c r="G313" s="9"/>
      <c r="H313" s="8"/>
      <c r="I313" s="8"/>
      <c r="J313" s="8"/>
      <c r="K313" s="9"/>
      <c r="L313" s="9"/>
      <c r="M313" s="10"/>
      <c r="N313" s="10"/>
      <c r="O313" s="10"/>
      <c r="P313" s="10"/>
      <c r="Q313" s="10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5"/>
      <c r="AG313" s="9"/>
      <c r="AH313" s="9"/>
      <c r="AI313" s="5"/>
      <c r="AJ313" s="5"/>
      <c r="AK313" s="5"/>
      <c r="AL313" s="9"/>
      <c r="AM313" s="9"/>
    </row>
    <row r="314" spans="1:39" ht="12.75" customHeight="1" x14ac:dyDescent="0.3">
      <c r="A314" s="9"/>
      <c r="B314" s="5"/>
      <c r="C314" s="7"/>
      <c r="D314" s="7"/>
      <c r="E314" s="7"/>
      <c r="F314" s="9"/>
      <c r="G314" s="9"/>
      <c r="H314" s="8"/>
      <c r="I314" s="8"/>
      <c r="J314" s="8"/>
      <c r="K314" s="9"/>
      <c r="L314" s="9"/>
      <c r="M314" s="10"/>
      <c r="N314" s="10"/>
      <c r="O314" s="10"/>
      <c r="P314" s="10"/>
      <c r="Q314" s="10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5"/>
      <c r="AG314" s="9"/>
      <c r="AH314" s="9"/>
      <c r="AI314" s="5"/>
      <c r="AJ314" s="5"/>
      <c r="AK314" s="5"/>
      <c r="AL314" s="9"/>
      <c r="AM314" s="9"/>
    </row>
    <row r="315" spans="1:39" ht="12.75" customHeight="1" x14ac:dyDescent="0.3">
      <c r="A315" s="9"/>
      <c r="B315" s="5"/>
      <c r="C315" s="7"/>
      <c r="D315" s="7"/>
      <c r="E315" s="7"/>
      <c r="F315" s="9"/>
      <c r="G315" s="9"/>
      <c r="H315" s="8"/>
      <c r="I315" s="8"/>
      <c r="J315" s="8"/>
      <c r="K315" s="9"/>
      <c r="L315" s="9"/>
      <c r="M315" s="10"/>
      <c r="N315" s="10"/>
      <c r="O315" s="10"/>
      <c r="P315" s="10"/>
      <c r="Q315" s="10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5"/>
      <c r="AG315" s="9"/>
      <c r="AH315" s="9"/>
      <c r="AI315" s="5"/>
      <c r="AJ315" s="5"/>
      <c r="AK315" s="5"/>
      <c r="AL315" s="9"/>
      <c r="AM315" s="9"/>
    </row>
    <row r="316" spans="1:39" ht="12.75" customHeight="1" x14ac:dyDescent="0.3">
      <c r="A316" s="9"/>
      <c r="B316" s="5"/>
      <c r="C316" s="7"/>
      <c r="D316" s="7"/>
      <c r="E316" s="7"/>
      <c r="F316" s="9"/>
      <c r="G316" s="9"/>
      <c r="H316" s="8"/>
      <c r="I316" s="8"/>
      <c r="J316" s="8"/>
      <c r="K316" s="9"/>
      <c r="L316" s="9"/>
      <c r="M316" s="10"/>
      <c r="N316" s="10"/>
      <c r="O316" s="10"/>
      <c r="P316" s="10"/>
      <c r="Q316" s="10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5"/>
      <c r="AG316" s="9"/>
      <c r="AH316" s="9"/>
      <c r="AI316" s="5"/>
      <c r="AJ316" s="5"/>
      <c r="AK316" s="5"/>
      <c r="AL316" s="9"/>
      <c r="AM316" s="9"/>
    </row>
    <row r="317" spans="1:39" ht="12.75" customHeight="1" x14ac:dyDescent="0.3">
      <c r="A317" s="9"/>
      <c r="B317" s="5"/>
      <c r="C317" s="7"/>
      <c r="D317" s="7"/>
      <c r="E317" s="7"/>
      <c r="F317" s="9"/>
      <c r="G317" s="9"/>
      <c r="H317" s="8"/>
      <c r="I317" s="8"/>
      <c r="J317" s="8"/>
      <c r="K317" s="9"/>
      <c r="L317" s="9"/>
      <c r="M317" s="10"/>
      <c r="N317" s="10"/>
      <c r="O317" s="10"/>
      <c r="P317" s="10"/>
      <c r="Q317" s="10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5"/>
      <c r="AG317" s="9"/>
      <c r="AH317" s="9"/>
      <c r="AI317" s="5"/>
      <c r="AJ317" s="5"/>
      <c r="AK317" s="5"/>
      <c r="AL317" s="9"/>
      <c r="AM317" s="9"/>
    </row>
    <row r="318" spans="1:39" ht="12.75" customHeight="1" x14ac:dyDescent="0.3">
      <c r="A318" s="9"/>
      <c r="B318" s="5"/>
      <c r="C318" s="7"/>
      <c r="D318" s="7"/>
      <c r="E318" s="7"/>
      <c r="F318" s="9"/>
      <c r="G318" s="9"/>
      <c r="H318" s="8"/>
      <c r="I318" s="8"/>
      <c r="J318" s="8"/>
      <c r="K318" s="9"/>
      <c r="L318" s="9"/>
      <c r="M318" s="10"/>
      <c r="N318" s="10"/>
      <c r="O318" s="10"/>
      <c r="P318" s="10"/>
      <c r="Q318" s="10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5"/>
      <c r="AG318" s="9"/>
      <c r="AH318" s="9"/>
      <c r="AI318" s="5"/>
      <c r="AJ318" s="5"/>
      <c r="AK318" s="5"/>
      <c r="AL318" s="9"/>
      <c r="AM318" s="9"/>
    </row>
    <row r="319" spans="1:39" ht="12.75" customHeight="1" x14ac:dyDescent="0.3">
      <c r="A319" s="9"/>
      <c r="B319" s="5"/>
      <c r="C319" s="7"/>
      <c r="D319" s="7"/>
      <c r="E319" s="7"/>
      <c r="F319" s="9"/>
      <c r="G319" s="9"/>
      <c r="H319" s="8"/>
      <c r="I319" s="8"/>
      <c r="J319" s="8"/>
      <c r="K319" s="9"/>
      <c r="L319" s="9"/>
      <c r="M319" s="10"/>
      <c r="N319" s="10"/>
      <c r="O319" s="10"/>
      <c r="P319" s="10"/>
      <c r="Q319" s="10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5"/>
      <c r="AG319" s="9"/>
      <c r="AH319" s="9"/>
      <c r="AI319" s="5"/>
      <c r="AJ319" s="5"/>
      <c r="AK319" s="5"/>
      <c r="AL319" s="9"/>
      <c r="AM319" s="9"/>
    </row>
    <row r="320" spans="1:39" ht="12.75" customHeight="1" x14ac:dyDescent="0.3">
      <c r="A320" s="9"/>
      <c r="B320" s="5"/>
      <c r="C320" s="7"/>
      <c r="D320" s="7"/>
      <c r="E320" s="7"/>
      <c r="F320" s="9"/>
      <c r="G320" s="9"/>
      <c r="H320" s="8"/>
      <c r="I320" s="8"/>
      <c r="J320" s="8"/>
      <c r="K320" s="9"/>
      <c r="L320" s="9"/>
      <c r="M320" s="10"/>
      <c r="N320" s="10"/>
      <c r="O320" s="10"/>
      <c r="P320" s="10"/>
      <c r="Q320" s="10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5"/>
      <c r="AG320" s="9"/>
      <c r="AH320" s="9"/>
      <c r="AI320" s="5"/>
      <c r="AJ320" s="5"/>
      <c r="AK320" s="5"/>
      <c r="AL320" s="9"/>
      <c r="AM320" s="9"/>
    </row>
    <row r="321" spans="1:39" ht="12.75" customHeight="1" x14ac:dyDescent="0.3">
      <c r="A321" s="9"/>
      <c r="B321" s="5"/>
      <c r="C321" s="7"/>
      <c r="D321" s="7"/>
      <c r="E321" s="7"/>
      <c r="F321" s="9"/>
      <c r="G321" s="9"/>
      <c r="H321" s="8"/>
      <c r="I321" s="8"/>
      <c r="J321" s="8"/>
      <c r="K321" s="9"/>
      <c r="L321" s="9"/>
      <c r="M321" s="10"/>
      <c r="N321" s="10"/>
      <c r="O321" s="10"/>
      <c r="P321" s="10"/>
      <c r="Q321" s="10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5"/>
      <c r="AG321" s="9"/>
      <c r="AH321" s="9"/>
      <c r="AI321" s="5"/>
      <c r="AJ321" s="5"/>
      <c r="AK321" s="5"/>
      <c r="AL321" s="9"/>
      <c r="AM321" s="9"/>
    </row>
    <row r="322" spans="1:39" ht="12.75" customHeight="1" x14ac:dyDescent="0.3">
      <c r="A322" s="9"/>
      <c r="B322" s="5"/>
      <c r="C322" s="7"/>
      <c r="D322" s="7"/>
      <c r="E322" s="7"/>
      <c r="F322" s="9"/>
      <c r="G322" s="9"/>
      <c r="H322" s="8"/>
      <c r="I322" s="8"/>
      <c r="J322" s="8"/>
      <c r="K322" s="9"/>
      <c r="L322" s="9"/>
      <c r="M322" s="10"/>
      <c r="N322" s="10"/>
      <c r="O322" s="10"/>
      <c r="P322" s="10"/>
      <c r="Q322" s="10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5"/>
      <c r="AG322" s="9"/>
      <c r="AH322" s="9"/>
      <c r="AI322" s="5"/>
      <c r="AJ322" s="5"/>
      <c r="AK322" s="5"/>
      <c r="AL322" s="9"/>
      <c r="AM322" s="9"/>
    </row>
    <row r="323" spans="1:39" ht="12.75" customHeight="1" x14ac:dyDescent="0.3">
      <c r="A323" s="9"/>
      <c r="B323" s="5"/>
      <c r="C323" s="7"/>
      <c r="D323" s="7"/>
      <c r="E323" s="7"/>
      <c r="F323" s="9"/>
      <c r="G323" s="9"/>
      <c r="H323" s="8"/>
      <c r="I323" s="8"/>
      <c r="J323" s="8"/>
      <c r="K323" s="9"/>
      <c r="L323" s="9"/>
      <c r="M323" s="10"/>
      <c r="N323" s="10"/>
      <c r="O323" s="10"/>
      <c r="P323" s="10"/>
      <c r="Q323" s="10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5"/>
      <c r="AG323" s="9"/>
      <c r="AH323" s="9"/>
      <c r="AI323" s="5"/>
      <c r="AJ323" s="5"/>
      <c r="AK323" s="5"/>
      <c r="AL323" s="9"/>
      <c r="AM323" s="9"/>
    </row>
    <row r="324" spans="1:39" ht="12.75" customHeight="1" x14ac:dyDescent="0.3">
      <c r="A324" s="9"/>
      <c r="B324" s="5"/>
      <c r="C324" s="7"/>
      <c r="D324" s="7"/>
      <c r="E324" s="7"/>
      <c r="F324" s="9"/>
      <c r="G324" s="9"/>
      <c r="H324" s="8"/>
      <c r="I324" s="8"/>
      <c r="J324" s="8"/>
      <c r="K324" s="9"/>
      <c r="L324" s="9"/>
      <c r="M324" s="10"/>
      <c r="N324" s="10"/>
      <c r="O324" s="10"/>
      <c r="P324" s="10"/>
      <c r="Q324" s="10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5"/>
      <c r="AG324" s="9"/>
      <c r="AH324" s="9"/>
      <c r="AI324" s="5"/>
      <c r="AJ324" s="5"/>
      <c r="AK324" s="5"/>
      <c r="AL324" s="9"/>
      <c r="AM324" s="9"/>
    </row>
    <row r="325" spans="1:39" ht="12.75" customHeight="1" x14ac:dyDescent="0.3">
      <c r="A325" s="9"/>
      <c r="B325" s="5"/>
      <c r="C325" s="7"/>
      <c r="D325" s="7"/>
      <c r="E325" s="7"/>
      <c r="F325" s="9"/>
      <c r="G325" s="9"/>
      <c r="H325" s="8"/>
      <c r="I325" s="8"/>
      <c r="J325" s="8"/>
      <c r="K325" s="9"/>
      <c r="L325" s="9"/>
      <c r="M325" s="10"/>
      <c r="N325" s="10"/>
      <c r="O325" s="10"/>
      <c r="P325" s="10"/>
      <c r="Q325" s="10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5"/>
      <c r="AG325" s="9"/>
      <c r="AH325" s="9"/>
      <c r="AI325" s="5"/>
      <c r="AJ325" s="5"/>
      <c r="AK325" s="5"/>
      <c r="AL325" s="9"/>
      <c r="AM325" s="9"/>
    </row>
    <row r="326" spans="1:39" ht="12.75" customHeight="1" x14ac:dyDescent="0.3">
      <c r="A326" s="9"/>
      <c r="B326" s="5"/>
      <c r="C326" s="7"/>
      <c r="D326" s="7"/>
      <c r="E326" s="7"/>
      <c r="F326" s="9"/>
      <c r="G326" s="9"/>
      <c r="H326" s="8"/>
      <c r="I326" s="8"/>
      <c r="J326" s="8"/>
      <c r="K326" s="9"/>
      <c r="L326" s="9"/>
      <c r="M326" s="10"/>
      <c r="N326" s="10"/>
      <c r="O326" s="10"/>
      <c r="P326" s="10"/>
      <c r="Q326" s="10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5"/>
      <c r="AG326" s="9"/>
      <c r="AH326" s="9"/>
      <c r="AI326" s="5"/>
      <c r="AJ326" s="5"/>
      <c r="AK326" s="5"/>
      <c r="AL326" s="9"/>
      <c r="AM326" s="9"/>
    </row>
    <row r="327" spans="1:39" ht="12.75" customHeight="1" x14ac:dyDescent="0.3">
      <c r="A327" s="9"/>
      <c r="B327" s="5"/>
      <c r="C327" s="7"/>
      <c r="D327" s="7"/>
      <c r="E327" s="7"/>
      <c r="F327" s="9"/>
      <c r="G327" s="9"/>
      <c r="H327" s="8"/>
      <c r="I327" s="8"/>
      <c r="J327" s="8"/>
      <c r="K327" s="9"/>
      <c r="L327" s="9"/>
      <c r="M327" s="10"/>
      <c r="N327" s="10"/>
      <c r="O327" s="10"/>
      <c r="P327" s="10"/>
      <c r="Q327" s="10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5"/>
      <c r="AG327" s="9"/>
      <c r="AH327" s="9"/>
      <c r="AI327" s="5"/>
      <c r="AJ327" s="5"/>
      <c r="AK327" s="5"/>
      <c r="AL327" s="9"/>
      <c r="AM327" s="9"/>
    </row>
    <row r="328" spans="1:39" ht="12.75" customHeight="1" x14ac:dyDescent="0.3">
      <c r="A328" s="9"/>
      <c r="B328" s="5"/>
      <c r="C328" s="7"/>
      <c r="D328" s="7"/>
      <c r="E328" s="7"/>
      <c r="F328" s="9"/>
      <c r="G328" s="9"/>
      <c r="H328" s="8"/>
      <c r="I328" s="8"/>
      <c r="J328" s="8"/>
      <c r="K328" s="9"/>
      <c r="L328" s="9"/>
      <c r="M328" s="10"/>
      <c r="N328" s="10"/>
      <c r="O328" s="10"/>
      <c r="P328" s="10"/>
      <c r="Q328" s="10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5"/>
      <c r="AG328" s="9"/>
      <c r="AH328" s="9"/>
      <c r="AI328" s="5"/>
      <c r="AJ328" s="5"/>
      <c r="AK328" s="5"/>
      <c r="AL328" s="9"/>
      <c r="AM328" s="9"/>
    </row>
    <row r="329" spans="1:39" ht="12.75" customHeight="1" x14ac:dyDescent="0.3">
      <c r="A329" s="9"/>
      <c r="B329" s="5"/>
      <c r="C329" s="7"/>
      <c r="D329" s="7"/>
      <c r="E329" s="7"/>
      <c r="F329" s="9"/>
      <c r="G329" s="9"/>
      <c r="H329" s="8"/>
      <c r="I329" s="8"/>
      <c r="J329" s="8"/>
      <c r="K329" s="9"/>
      <c r="L329" s="9"/>
      <c r="M329" s="10"/>
      <c r="N329" s="10"/>
      <c r="O329" s="10"/>
      <c r="P329" s="10"/>
      <c r="Q329" s="10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5"/>
      <c r="AG329" s="9"/>
      <c r="AH329" s="9"/>
      <c r="AI329" s="5"/>
      <c r="AJ329" s="5"/>
      <c r="AK329" s="5"/>
      <c r="AL329" s="9"/>
      <c r="AM329" s="9"/>
    </row>
    <row r="330" spans="1:39" ht="12.75" customHeight="1" x14ac:dyDescent="0.3">
      <c r="A330" s="9"/>
      <c r="B330" s="5"/>
      <c r="C330" s="7"/>
      <c r="D330" s="7"/>
      <c r="E330" s="7"/>
      <c r="F330" s="9"/>
      <c r="G330" s="9"/>
      <c r="H330" s="8"/>
      <c r="I330" s="8"/>
      <c r="J330" s="8"/>
      <c r="K330" s="9"/>
      <c r="L330" s="9"/>
      <c r="M330" s="10"/>
      <c r="N330" s="10"/>
      <c r="O330" s="10"/>
      <c r="P330" s="10"/>
      <c r="Q330" s="10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5"/>
      <c r="AG330" s="9"/>
      <c r="AH330" s="9"/>
      <c r="AI330" s="5"/>
      <c r="AJ330" s="5"/>
      <c r="AK330" s="5"/>
      <c r="AL330" s="9"/>
      <c r="AM330" s="9"/>
    </row>
    <row r="331" spans="1:39" ht="12.75" customHeight="1" x14ac:dyDescent="0.3">
      <c r="A331" s="9"/>
      <c r="B331" s="5"/>
      <c r="C331" s="7"/>
      <c r="D331" s="7"/>
      <c r="E331" s="7"/>
      <c r="F331" s="9"/>
      <c r="G331" s="9"/>
      <c r="H331" s="8"/>
      <c r="I331" s="8"/>
      <c r="J331" s="8"/>
      <c r="K331" s="9"/>
      <c r="L331" s="9"/>
      <c r="M331" s="10"/>
      <c r="N331" s="10"/>
      <c r="O331" s="10"/>
      <c r="P331" s="10"/>
      <c r="Q331" s="10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5"/>
      <c r="AG331" s="9"/>
      <c r="AH331" s="9"/>
      <c r="AI331" s="5"/>
      <c r="AJ331" s="5"/>
      <c r="AK331" s="5"/>
      <c r="AL331" s="9"/>
      <c r="AM331" s="9"/>
    </row>
    <row r="332" spans="1:39" ht="12.75" customHeight="1" x14ac:dyDescent="0.3">
      <c r="A332" s="9"/>
      <c r="B332" s="5"/>
      <c r="C332" s="7"/>
      <c r="D332" s="7"/>
      <c r="E332" s="7"/>
      <c r="F332" s="9"/>
      <c r="G332" s="9"/>
      <c r="H332" s="8"/>
      <c r="I332" s="8"/>
      <c r="J332" s="8"/>
      <c r="K332" s="9"/>
      <c r="L332" s="9"/>
      <c r="M332" s="10"/>
      <c r="N332" s="10"/>
      <c r="O332" s="10"/>
      <c r="P332" s="10"/>
      <c r="Q332" s="10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5"/>
      <c r="AG332" s="9"/>
      <c r="AH332" s="9"/>
      <c r="AI332" s="5"/>
      <c r="AJ332" s="5"/>
      <c r="AK332" s="5"/>
      <c r="AL332" s="9"/>
      <c r="AM332" s="9"/>
    </row>
    <row r="333" spans="1:39" ht="12.75" customHeight="1" x14ac:dyDescent="0.3">
      <c r="A333" s="9"/>
      <c r="B333" s="5"/>
      <c r="C333" s="7"/>
      <c r="D333" s="7"/>
      <c r="E333" s="7"/>
      <c r="F333" s="9"/>
      <c r="G333" s="9"/>
      <c r="H333" s="8"/>
      <c r="I333" s="8"/>
      <c r="J333" s="8"/>
      <c r="K333" s="9"/>
      <c r="L333" s="9"/>
      <c r="M333" s="10"/>
      <c r="N333" s="10"/>
      <c r="O333" s="10"/>
      <c r="P333" s="10"/>
      <c r="Q333" s="10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5"/>
      <c r="AG333" s="9"/>
      <c r="AH333" s="9"/>
      <c r="AI333" s="5"/>
      <c r="AJ333" s="5"/>
      <c r="AK333" s="5"/>
      <c r="AL333" s="9"/>
      <c r="AM333" s="9"/>
    </row>
    <row r="334" spans="1:39" ht="12.75" customHeight="1" x14ac:dyDescent="0.3">
      <c r="A334" s="9"/>
      <c r="B334" s="5"/>
      <c r="C334" s="7"/>
      <c r="D334" s="7"/>
      <c r="E334" s="7"/>
      <c r="F334" s="9"/>
      <c r="G334" s="9"/>
      <c r="H334" s="8"/>
      <c r="I334" s="8"/>
      <c r="J334" s="8"/>
      <c r="K334" s="9"/>
      <c r="L334" s="9"/>
      <c r="M334" s="10"/>
      <c r="N334" s="10"/>
      <c r="O334" s="10"/>
      <c r="P334" s="10"/>
      <c r="Q334" s="10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5"/>
      <c r="AG334" s="9"/>
      <c r="AH334" s="9"/>
      <c r="AI334" s="5"/>
      <c r="AJ334" s="5"/>
      <c r="AK334" s="5"/>
      <c r="AL334" s="9"/>
      <c r="AM334" s="9"/>
    </row>
    <row r="335" spans="1:39" ht="12.75" customHeight="1" x14ac:dyDescent="0.3">
      <c r="A335" s="9"/>
      <c r="B335" s="5"/>
      <c r="C335" s="7"/>
      <c r="D335" s="7"/>
      <c r="E335" s="7"/>
      <c r="F335" s="9"/>
      <c r="G335" s="9"/>
      <c r="H335" s="8"/>
      <c r="I335" s="8"/>
      <c r="J335" s="8"/>
      <c r="K335" s="9"/>
      <c r="L335" s="9"/>
      <c r="M335" s="10"/>
      <c r="N335" s="10"/>
      <c r="O335" s="10"/>
      <c r="P335" s="10"/>
      <c r="Q335" s="10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5"/>
      <c r="AG335" s="9"/>
      <c r="AH335" s="9"/>
      <c r="AI335" s="5"/>
      <c r="AJ335" s="5"/>
      <c r="AK335" s="5"/>
      <c r="AL335" s="9"/>
      <c r="AM335" s="9"/>
    </row>
    <row r="336" spans="1:39" ht="12.75" customHeight="1" x14ac:dyDescent="0.3">
      <c r="A336" s="9"/>
      <c r="B336" s="5"/>
      <c r="C336" s="7"/>
      <c r="D336" s="7"/>
      <c r="E336" s="7"/>
      <c r="F336" s="9"/>
      <c r="G336" s="9"/>
      <c r="H336" s="8"/>
      <c r="I336" s="8"/>
      <c r="J336" s="8"/>
      <c r="K336" s="9"/>
      <c r="L336" s="9"/>
      <c r="M336" s="10"/>
      <c r="N336" s="10"/>
      <c r="O336" s="10"/>
      <c r="P336" s="10"/>
      <c r="Q336" s="10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5"/>
      <c r="AG336" s="9"/>
      <c r="AH336" s="9"/>
      <c r="AI336" s="5"/>
      <c r="AJ336" s="5"/>
      <c r="AK336" s="5"/>
      <c r="AL336" s="9"/>
      <c r="AM336" s="9"/>
    </row>
    <row r="337" spans="1:39" ht="12.75" customHeight="1" x14ac:dyDescent="0.3">
      <c r="A337" s="9"/>
      <c r="B337" s="5"/>
      <c r="C337" s="7"/>
      <c r="D337" s="7"/>
      <c r="E337" s="7"/>
      <c r="F337" s="9"/>
      <c r="G337" s="9"/>
      <c r="H337" s="8"/>
      <c r="I337" s="8"/>
      <c r="J337" s="8"/>
      <c r="K337" s="9"/>
      <c r="L337" s="9"/>
      <c r="M337" s="10"/>
      <c r="N337" s="10"/>
      <c r="O337" s="10"/>
      <c r="P337" s="10"/>
      <c r="Q337" s="10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5"/>
      <c r="AG337" s="9"/>
      <c r="AH337" s="9"/>
      <c r="AI337" s="5"/>
      <c r="AJ337" s="5"/>
      <c r="AK337" s="5"/>
      <c r="AL337" s="9"/>
      <c r="AM337" s="9"/>
    </row>
    <row r="338" spans="1:39" ht="12.75" customHeight="1" x14ac:dyDescent="0.3">
      <c r="A338" s="9"/>
      <c r="B338" s="5"/>
      <c r="C338" s="7"/>
      <c r="D338" s="7"/>
      <c r="E338" s="7"/>
      <c r="F338" s="9"/>
      <c r="G338" s="9"/>
      <c r="H338" s="8"/>
      <c r="I338" s="8"/>
      <c r="J338" s="8"/>
      <c r="K338" s="9"/>
      <c r="L338" s="9"/>
      <c r="M338" s="10"/>
      <c r="N338" s="10"/>
      <c r="O338" s="10"/>
      <c r="P338" s="10"/>
      <c r="Q338" s="10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5"/>
      <c r="AG338" s="9"/>
      <c r="AH338" s="9"/>
      <c r="AI338" s="5"/>
      <c r="AJ338" s="5"/>
      <c r="AK338" s="5"/>
      <c r="AL338" s="9"/>
      <c r="AM338" s="9"/>
    </row>
    <row r="339" spans="1:39" ht="12.75" customHeight="1" x14ac:dyDescent="0.3">
      <c r="A339" s="9"/>
      <c r="B339" s="5"/>
      <c r="C339" s="7"/>
      <c r="D339" s="7"/>
      <c r="E339" s="7"/>
      <c r="F339" s="9"/>
      <c r="G339" s="9"/>
      <c r="H339" s="8"/>
      <c r="I339" s="8"/>
      <c r="J339" s="8"/>
      <c r="K339" s="9"/>
      <c r="L339" s="9"/>
      <c r="M339" s="10"/>
      <c r="N339" s="10"/>
      <c r="O339" s="10"/>
      <c r="P339" s="10"/>
      <c r="Q339" s="10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5"/>
      <c r="AG339" s="9"/>
      <c r="AH339" s="9"/>
      <c r="AI339" s="5"/>
      <c r="AJ339" s="5"/>
      <c r="AK339" s="5"/>
      <c r="AL339" s="9"/>
      <c r="AM339" s="9"/>
    </row>
    <row r="340" spans="1:39" ht="12.75" customHeight="1" x14ac:dyDescent="0.3">
      <c r="A340" s="9"/>
      <c r="B340" s="5"/>
      <c r="C340" s="7"/>
      <c r="D340" s="7"/>
      <c r="E340" s="7"/>
      <c r="F340" s="9"/>
      <c r="G340" s="9"/>
      <c r="H340" s="8"/>
      <c r="I340" s="8"/>
      <c r="J340" s="8"/>
      <c r="K340" s="9"/>
      <c r="L340" s="9"/>
      <c r="M340" s="10"/>
      <c r="N340" s="10"/>
      <c r="O340" s="10"/>
      <c r="P340" s="10"/>
      <c r="Q340" s="10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5"/>
      <c r="AG340" s="9"/>
      <c r="AH340" s="9"/>
      <c r="AI340" s="5"/>
      <c r="AJ340" s="5"/>
      <c r="AK340" s="5"/>
      <c r="AL340" s="9"/>
      <c r="AM340" s="9"/>
    </row>
    <row r="341" spans="1:39" ht="12.75" customHeight="1" x14ac:dyDescent="0.3">
      <c r="A341" s="9"/>
      <c r="B341" s="5"/>
      <c r="C341" s="7"/>
      <c r="D341" s="7"/>
      <c r="E341" s="7"/>
      <c r="F341" s="9"/>
      <c r="G341" s="9"/>
      <c r="H341" s="8"/>
      <c r="I341" s="8"/>
      <c r="J341" s="8"/>
      <c r="K341" s="9"/>
      <c r="L341" s="9"/>
      <c r="M341" s="10"/>
      <c r="N341" s="10"/>
      <c r="O341" s="10"/>
      <c r="P341" s="10"/>
      <c r="Q341" s="10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5"/>
      <c r="AG341" s="9"/>
      <c r="AH341" s="9"/>
      <c r="AI341" s="5"/>
      <c r="AJ341" s="5"/>
      <c r="AK341" s="5"/>
      <c r="AL341" s="9"/>
      <c r="AM341" s="9"/>
    </row>
    <row r="342" spans="1:39" ht="12.75" customHeight="1" x14ac:dyDescent="0.3">
      <c r="A342" s="9"/>
      <c r="B342" s="5"/>
      <c r="C342" s="7"/>
      <c r="D342" s="7"/>
      <c r="E342" s="7"/>
      <c r="F342" s="9"/>
      <c r="G342" s="9"/>
      <c r="H342" s="8"/>
      <c r="I342" s="8"/>
      <c r="J342" s="8"/>
      <c r="K342" s="9"/>
      <c r="L342" s="9"/>
      <c r="M342" s="10"/>
      <c r="N342" s="10"/>
      <c r="O342" s="10"/>
      <c r="P342" s="10"/>
      <c r="Q342" s="10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5"/>
      <c r="AG342" s="9"/>
      <c r="AH342" s="9"/>
      <c r="AI342" s="5"/>
      <c r="AJ342" s="5"/>
      <c r="AK342" s="5"/>
      <c r="AL342" s="9"/>
      <c r="AM342" s="9"/>
    </row>
    <row r="343" spans="1:39" ht="12.75" customHeight="1" x14ac:dyDescent="0.3">
      <c r="A343" s="9"/>
      <c r="B343" s="5"/>
      <c r="C343" s="7"/>
      <c r="D343" s="7"/>
      <c r="E343" s="7"/>
      <c r="F343" s="9"/>
      <c r="G343" s="9"/>
      <c r="H343" s="8"/>
      <c r="I343" s="8"/>
      <c r="J343" s="8"/>
      <c r="K343" s="9"/>
      <c r="L343" s="9"/>
      <c r="M343" s="10"/>
      <c r="N343" s="10"/>
      <c r="O343" s="10"/>
      <c r="P343" s="10"/>
      <c r="Q343" s="10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5"/>
      <c r="AG343" s="9"/>
      <c r="AH343" s="9"/>
      <c r="AI343" s="5"/>
      <c r="AJ343" s="5"/>
      <c r="AK343" s="5"/>
      <c r="AL343" s="9"/>
      <c r="AM343" s="9"/>
    </row>
    <row r="344" spans="1:39" ht="12.75" customHeight="1" x14ac:dyDescent="0.3">
      <c r="A344" s="9"/>
      <c r="B344" s="5"/>
      <c r="C344" s="7"/>
      <c r="D344" s="7"/>
      <c r="E344" s="7"/>
      <c r="F344" s="9"/>
      <c r="G344" s="9"/>
      <c r="H344" s="8"/>
      <c r="I344" s="8"/>
      <c r="J344" s="8"/>
      <c r="K344" s="9"/>
      <c r="L344" s="9"/>
      <c r="M344" s="10"/>
      <c r="N344" s="10"/>
      <c r="O344" s="10"/>
      <c r="P344" s="10"/>
      <c r="Q344" s="10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5"/>
      <c r="AG344" s="9"/>
      <c r="AH344" s="9"/>
      <c r="AI344" s="5"/>
      <c r="AJ344" s="5"/>
      <c r="AK344" s="5"/>
      <c r="AL344" s="9"/>
      <c r="AM344" s="9"/>
    </row>
    <row r="345" spans="1:39" ht="12.75" customHeight="1" x14ac:dyDescent="0.3">
      <c r="A345" s="9"/>
      <c r="B345" s="5"/>
      <c r="C345" s="7"/>
      <c r="D345" s="7"/>
      <c r="E345" s="7"/>
      <c r="F345" s="9"/>
      <c r="G345" s="9"/>
      <c r="H345" s="8"/>
      <c r="I345" s="8"/>
      <c r="J345" s="8"/>
      <c r="K345" s="9"/>
      <c r="L345" s="9"/>
      <c r="M345" s="10"/>
      <c r="N345" s="10"/>
      <c r="O345" s="10"/>
      <c r="P345" s="10"/>
      <c r="Q345" s="10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5"/>
      <c r="AG345" s="9"/>
      <c r="AH345" s="9"/>
      <c r="AI345" s="5"/>
      <c r="AJ345" s="5"/>
      <c r="AK345" s="5"/>
      <c r="AL345" s="9"/>
      <c r="AM345" s="9"/>
    </row>
    <row r="346" spans="1:39" ht="12.75" customHeight="1" x14ac:dyDescent="0.3">
      <c r="A346" s="9"/>
      <c r="B346" s="5"/>
      <c r="C346" s="7"/>
      <c r="D346" s="7"/>
      <c r="E346" s="7"/>
      <c r="F346" s="9"/>
      <c r="G346" s="9"/>
      <c r="H346" s="8"/>
      <c r="I346" s="8"/>
      <c r="J346" s="8"/>
      <c r="K346" s="9"/>
      <c r="L346" s="9"/>
      <c r="M346" s="10"/>
      <c r="N346" s="10"/>
      <c r="O346" s="10"/>
      <c r="P346" s="10"/>
      <c r="Q346" s="10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5"/>
      <c r="AG346" s="9"/>
      <c r="AH346" s="9"/>
      <c r="AI346" s="5"/>
      <c r="AJ346" s="5"/>
      <c r="AK346" s="5"/>
      <c r="AL346" s="9"/>
      <c r="AM346" s="9"/>
    </row>
    <row r="347" spans="1:39" ht="12.75" customHeight="1" x14ac:dyDescent="0.3">
      <c r="A347" s="9"/>
      <c r="B347" s="5"/>
      <c r="C347" s="7"/>
      <c r="D347" s="7"/>
      <c r="E347" s="7"/>
      <c r="F347" s="9"/>
      <c r="G347" s="9"/>
      <c r="H347" s="8"/>
      <c r="I347" s="8"/>
      <c r="J347" s="8"/>
      <c r="K347" s="9"/>
      <c r="L347" s="9"/>
      <c r="M347" s="10"/>
      <c r="N347" s="10"/>
      <c r="O347" s="10"/>
      <c r="P347" s="10"/>
      <c r="Q347" s="10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5"/>
      <c r="AG347" s="9"/>
      <c r="AH347" s="9"/>
      <c r="AI347" s="5"/>
      <c r="AJ347" s="5"/>
      <c r="AK347" s="5"/>
      <c r="AL347" s="9"/>
      <c r="AM347" s="9"/>
    </row>
    <row r="348" spans="1:39" ht="12.75" customHeight="1" x14ac:dyDescent="0.3">
      <c r="A348" s="9"/>
      <c r="B348" s="5"/>
      <c r="C348" s="7"/>
      <c r="D348" s="7"/>
      <c r="E348" s="7"/>
      <c r="F348" s="9"/>
      <c r="G348" s="9"/>
      <c r="H348" s="8"/>
      <c r="I348" s="8"/>
      <c r="J348" s="8"/>
      <c r="K348" s="9"/>
      <c r="L348" s="9"/>
      <c r="M348" s="10"/>
      <c r="N348" s="10"/>
      <c r="O348" s="10"/>
      <c r="P348" s="10"/>
      <c r="Q348" s="10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5"/>
      <c r="AG348" s="9"/>
      <c r="AH348" s="9"/>
      <c r="AI348" s="5"/>
      <c r="AJ348" s="5"/>
      <c r="AK348" s="5"/>
      <c r="AL348" s="9"/>
      <c r="AM348" s="9"/>
    </row>
    <row r="349" spans="1:39" ht="12.75" customHeight="1" x14ac:dyDescent="0.3">
      <c r="A349" s="9"/>
      <c r="B349" s="5"/>
      <c r="C349" s="7"/>
      <c r="D349" s="7"/>
      <c r="E349" s="7"/>
      <c r="F349" s="9"/>
      <c r="G349" s="9"/>
      <c r="H349" s="8"/>
      <c r="I349" s="8"/>
      <c r="J349" s="8"/>
      <c r="K349" s="9"/>
      <c r="L349" s="9"/>
      <c r="M349" s="10"/>
      <c r="N349" s="10"/>
      <c r="O349" s="10"/>
      <c r="P349" s="10"/>
      <c r="Q349" s="10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5"/>
      <c r="AG349" s="9"/>
      <c r="AH349" s="9"/>
      <c r="AI349" s="5"/>
      <c r="AJ349" s="5"/>
      <c r="AK349" s="5"/>
      <c r="AL349" s="9"/>
      <c r="AM349" s="9"/>
    </row>
    <row r="350" spans="1:39" ht="12.75" customHeight="1" x14ac:dyDescent="0.3">
      <c r="A350" s="9"/>
      <c r="B350" s="5"/>
      <c r="C350" s="7"/>
      <c r="D350" s="7"/>
      <c r="E350" s="7"/>
      <c r="F350" s="9"/>
      <c r="G350" s="9"/>
      <c r="H350" s="8"/>
      <c r="I350" s="8"/>
      <c r="J350" s="8"/>
      <c r="K350" s="9"/>
      <c r="L350" s="9"/>
      <c r="M350" s="10"/>
      <c r="N350" s="10"/>
      <c r="O350" s="10"/>
      <c r="P350" s="10"/>
      <c r="Q350" s="10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5"/>
      <c r="AG350" s="9"/>
      <c r="AH350" s="9"/>
      <c r="AI350" s="5"/>
      <c r="AJ350" s="5"/>
      <c r="AK350" s="5"/>
      <c r="AL350" s="9"/>
      <c r="AM350" s="9"/>
    </row>
    <row r="351" spans="1:39" ht="12.75" customHeight="1" x14ac:dyDescent="0.3">
      <c r="A351" s="9"/>
      <c r="B351" s="5"/>
      <c r="C351" s="7"/>
      <c r="D351" s="7"/>
      <c r="E351" s="7"/>
      <c r="F351" s="9"/>
      <c r="G351" s="9"/>
      <c r="H351" s="8"/>
      <c r="I351" s="8"/>
      <c r="J351" s="8"/>
      <c r="K351" s="9"/>
      <c r="L351" s="9"/>
      <c r="M351" s="10"/>
      <c r="N351" s="10"/>
      <c r="O351" s="10"/>
      <c r="P351" s="10"/>
      <c r="Q351" s="10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5"/>
      <c r="AG351" s="9"/>
      <c r="AH351" s="9"/>
      <c r="AI351" s="5"/>
      <c r="AJ351" s="5"/>
      <c r="AK351" s="5"/>
      <c r="AL351" s="9"/>
      <c r="AM351" s="9"/>
    </row>
    <row r="352" spans="1:39" ht="12.75" customHeight="1" x14ac:dyDescent="0.3">
      <c r="A352" s="9"/>
      <c r="B352" s="5"/>
      <c r="C352" s="7"/>
      <c r="D352" s="7"/>
      <c r="E352" s="7"/>
      <c r="F352" s="9"/>
      <c r="G352" s="9"/>
      <c r="H352" s="8"/>
      <c r="I352" s="8"/>
      <c r="J352" s="8"/>
      <c r="K352" s="9"/>
      <c r="L352" s="9"/>
      <c r="M352" s="10"/>
      <c r="N352" s="10"/>
      <c r="O352" s="10"/>
      <c r="P352" s="10"/>
      <c r="Q352" s="10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5"/>
      <c r="AG352" s="9"/>
      <c r="AH352" s="9"/>
      <c r="AI352" s="5"/>
      <c r="AJ352" s="5"/>
      <c r="AK352" s="5"/>
      <c r="AL352" s="9"/>
      <c r="AM352" s="9"/>
    </row>
    <row r="353" spans="1:39" ht="12.75" customHeight="1" x14ac:dyDescent="0.3">
      <c r="A353" s="9"/>
      <c r="B353" s="5"/>
      <c r="C353" s="7"/>
      <c r="D353" s="7"/>
      <c r="E353" s="7"/>
      <c r="F353" s="9"/>
      <c r="G353" s="9"/>
      <c r="H353" s="8"/>
      <c r="I353" s="8"/>
      <c r="J353" s="8"/>
      <c r="K353" s="9"/>
      <c r="L353" s="9"/>
      <c r="M353" s="10"/>
      <c r="N353" s="10"/>
      <c r="O353" s="10"/>
      <c r="P353" s="10"/>
      <c r="Q353" s="10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5"/>
      <c r="AG353" s="9"/>
      <c r="AH353" s="9"/>
      <c r="AI353" s="5"/>
      <c r="AJ353" s="5"/>
      <c r="AK353" s="5"/>
      <c r="AL353" s="9"/>
      <c r="AM353" s="9"/>
    </row>
    <row r="354" spans="1:39" ht="12.75" customHeight="1" x14ac:dyDescent="0.3">
      <c r="A354" s="9"/>
      <c r="B354" s="5"/>
      <c r="C354" s="7"/>
      <c r="D354" s="7"/>
      <c r="E354" s="7"/>
      <c r="F354" s="9"/>
      <c r="G354" s="9"/>
      <c r="H354" s="8"/>
      <c r="I354" s="8"/>
      <c r="J354" s="8"/>
      <c r="K354" s="9"/>
      <c r="L354" s="9"/>
      <c r="M354" s="10"/>
      <c r="N354" s="10"/>
      <c r="O354" s="10"/>
      <c r="P354" s="10"/>
      <c r="Q354" s="10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5"/>
      <c r="AG354" s="9"/>
      <c r="AH354" s="9"/>
      <c r="AI354" s="5"/>
      <c r="AJ354" s="5"/>
      <c r="AK354" s="5"/>
      <c r="AL354" s="9"/>
      <c r="AM354" s="9"/>
    </row>
    <row r="355" spans="1:39" ht="12.75" customHeight="1" x14ac:dyDescent="0.3">
      <c r="A355" s="9"/>
      <c r="B355" s="5"/>
      <c r="C355" s="7"/>
      <c r="D355" s="7"/>
      <c r="E355" s="7"/>
      <c r="F355" s="9"/>
      <c r="G355" s="9"/>
      <c r="H355" s="8"/>
      <c r="I355" s="8"/>
      <c r="J355" s="8"/>
      <c r="K355" s="9"/>
      <c r="L355" s="9"/>
      <c r="M355" s="10"/>
      <c r="N355" s="10"/>
      <c r="O355" s="10"/>
      <c r="P355" s="10"/>
      <c r="Q355" s="10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5"/>
      <c r="AG355" s="9"/>
      <c r="AH355" s="9"/>
      <c r="AI355" s="5"/>
      <c r="AJ355" s="5"/>
      <c r="AK355" s="5"/>
      <c r="AL355" s="9"/>
      <c r="AM355" s="9"/>
    </row>
    <row r="356" spans="1:39" ht="12.75" customHeight="1" x14ac:dyDescent="0.3">
      <c r="A356" s="9"/>
      <c r="B356" s="5"/>
      <c r="C356" s="7"/>
      <c r="D356" s="7"/>
      <c r="E356" s="7"/>
      <c r="F356" s="9"/>
      <c r="G356" s="9"/>
      <c r="H356" s="8"/>
      <c r="I356" s="8"/>
      <c r="J356" s="8"/>
      <c r="K356" s="9"/>
      <c r="L356" s="9"/>
      <c r="M356" s="10"/>
      <c r="N356" s="10"/>
      <c r="O356" s="10"/>
      <c r="P356" s="10"/>
      <c r="Q356" s="10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5"/>
      <c r="AG356" s="9"/>
      <c r="AH356" s="9"/>
      <c r="AI356" s="5"/>
      <c r="AJ356" s="5"/>
      <c r="AK356" s="5"/>
      <c r="AL356" s="9"/>
      <c r="AM356" s="9"/>
    </row>
    <row r="357" spans="1:39" ht="12.75" customHeight="1" x14ac:dyDescent="0.3">
      <c r="A357" s="9"/>
      <c r="B357" s="5"/>
      <c r="C357" s="7"/>
      <c r="D357" s="7"/>
      <c r="E357" s="7"/>
      <c r="F357" s="9"/>
      <c r="G357" s="9"/>
      <c r="H357" s="8"/>
      <c r="I357" s="8"/>
      <c r="J357" s="8"/>
      <c r="K357" s="9"/>
      <c r="L357" s="9"/>
      <c r="M357" s="10"/>
      <c r="N357" s="10"/>
      <c r="O357" s="10"/>
      <c r="P357" s="10"/>
      <c r="Q357" s="10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5"/>
      <c r="AG357" s="9"/>
      <c r="AH357" s="9"/>
      <c r="AI357" s="5"/>
      <c r="AJ357" s="5"/>
      <c r="AK357" s="5"/>
      <c r="AL357" s="9"/>
      <c r="AM357" s="9"/>
    </row>
    <row r="358" spans="1:39" ht="12.75" customHeight="1" x14ac:dyDescent="0.3">
      <c r="A358" s="9"/>
      <c r="B358" s="5"/>
      <c r="C358" s="7"/>
      <c r="D358" s="7"/>
      <c r="E358" s="7"/>
      <c r="F358" s="9"/>
      <c r="G358" s="9"/>
      <c r="H358" s="8"/>
      <c r="I358" s="8"/>
      <c r="J358" s="8"/>
      <c r="K358" s="9"/>
      <c r="L358" s="9"/>
      <c r="M358" s="10"/>
      <c r="N358" s="10"/>
      <c r="O358" s="10"/>
      <c r="P358" s="10"/>
      <c r="Q358" s="10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5"/>
      <c r="AG358" s="9"/>
      <c r="AH358" s="9"/>
      <c r="AI358" s="5"/>
      <c r="AJ358" s="5"/>
      <c r="AK358" s="5"/>
      <c r="AL358" s="9"/>
      <c r="AM358" s="9"/>
    </row>
    <row r="359" spans="1:39" ht="12.75" customHeight="1" x14ac:dyDescent="0.3">
      <c r="A359" s="9"/>
      <c r="B359" s="5"/>
      <c r="C359" s="7"/>
      <c r="D359" s="7"/>
      <c r="E359" s="7"/>
      <c r="F359" s="9"/>
      <c r="G359" s="9"/>
      <c r="H359" s="8"/>
      <c r="I359" s="8"/>
      <c r="J359" s="8"/>
      <c r="K359" s="9"/>
      <c r="L359" s="9"/>
      <c r="M359" s="10"/>
      <c r="N359" s="10"/>
      <c r="O359" s="10"/>
      <c r="P359" s="10"/>
      <c r="Q359" s="10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5"/>
      <c r="AG359" s="9"/>
      <c r="AH359" s="9"/>
      <c r="AI359" s="5"/>
      <c r="AJ359" s="5"/>
      <c r="AK359" s="5"/>
      <c r="AL359" s="9"/>
      <c r="AM359" s="9"/>
    </row>
    <row r="360" spans="1:39" ht="12.75" customHeight="1" x14ac:dyDescent="0.3">
      <c r="A360" s="9"/>
      <c r="B360" s="5"/>
      <c r="C360" s="7"/>
      <c r="D360" s="7"/>
      <c r="E360" s="7"/>
      <c r="F360" s="9"/>
      <c r="G360" s="9"/>
      <c r="H360" s="8"/>
      <c r="I360" s="8"/>
      <c r="J360" s="8"/>
      <c r="K360" s="9"/>
      <c r="L360" s="9"/>
      <c r="M360" s="10"/>
      <c r="N360" s="10"/>
      <c r="O360" s="10"/>
      <c r="P360" s="10"/>
      <c r="Q360" s="10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5"/>
      <c r="AG360" s="9"/>
      <c r="AH360" s="9"/>
      <c r="AI360" s="5"/>
      <c r="AJ360" s="5"/>
      <c r="AK360" s="5"/>
      <c r="AL360" s="9"/>
      <c r="AM360" s="9"/>
    </row>
    <row r="361" spans="1:39" ht="12.75" customHeight="1" x14ac:dyDescent="0.3">
      <c r="A361" s="9"/>
      <c r="B361" s="5"/>
      <c r="C361" s="7"/>
      <c r="D361" s="7"/>
      <c r="E361" s="7"/>
      <c r="F361" s="9"/>
      <c r="G361" s="9"/>
      <c r="H361" s="8"/>
      <c r="I361" s="8"/>
      <c r="J361" s="8"/>
      <c r="K361" s="9"/>
      <c r="L361" s="9"/>
      <c r="M361" s="10"/>
      <c r="N361" s="10"/>
      <c r="O361" s="10"/>
      <c r="P361" s="10"/>
      <c r="Q361" s="10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5"/>
      <c r="AG361" s="9"/>
      <c r="AH361" s="9"/>
      <c r="AI361" s="5"/>
      <c r="AJ361" s="5"/>
      <c r="AK361" s="5"/>
      <c r="AL361" s="9"/>
      <c r="AM361" s="9"/>
    </row>
    <row r="362" spans="1:39" ht="12.75" customHeight="1" x14ac:dyDescent="0.3">
      <c r="A362" s="9"/>
      <c r="B362" s="5"/>
      <c r="C362" s="7"/>
      <c r="D362" s="7"/>
      <c r="E362" s="7"/>
      <c r="F362" s="9"/>
      <c r="G362" s="9"/>
      <c r="H362" s="8"/>
      <c r="I362" s="8"/>
      <c r="J362" s="8"/>
      <c r="K362" s="9"/>
      <c r="L362" s="9"/>
      <c r="M362" s="10"/>
      <c r="N362" s="10"/>
      <c r="O362" s="10"/>
      <c r="P362" s="10"/>
      <c r="Q362" s="10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5"/>
      <c r="AG362" s="9"/>
      <c r="AH362" s="9"/>
      <c r="AI362" s="5"/>
      <c r="AJ362" s="5"/>
      <c r="AK362" s="5"/>
      <c r="AL362" s="9"/>
      <c r="AM362" s="9"/>
    </row>
    <row r="363" spans="1:39" ht="12.75" customHeight="1" x14ac:dyDescent="0.3">
      <c r="A363" s="9"/>
      <c r="B363" s="5"/>
      <c r="C363" s="7"/>
      <c r="D363" s="7"/>
      <c r="E363" s="7"/>
      <c r="F363" s="9"/>
      <c r="G363" s="9"/>
      <c r="H363" s="8"/>
      <c r="I363" s="8"/>
      <c r="J363" s="8"/>
      <c r="K363" s="9"/>
      <c r="L363" s="9"/>
      <c r="M363" s="10"/>
      <c r="N363" s="10"/>
      <c r="O363" s="10"/>
      <c r="P363" s="10"/>
      <c r="Q363" s="10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5"/>
      <c r="AG363" s="9"/>
      <c r="AH363" s="9"/>
      <c r="AI363" s="5"/>
      <c r="AJ363" s="5"/>
      <c r="AK363" s="5"/>
      <c r="AL363" s="9"/>
      <c r="AM363" s="9"/>
    </row>
    <row r="364" spans="1:39" ht="12.75" customHeight="1" x14ac:dyDescent="0.3">
      <c r="A364" s="9"/>
      <c r="B364" s="5"/>
      <c r="C364" s="7"/>
      <c r="D364" s="7"/>
      <c r="E364" s="7"/>
      <c r="F364" s="9"/>
      <c r="G364" s="9"/>
      <c r="H364" s="8"/>
      <c r="I364" s="8"/>
      <c r="J364" s="8"/>
      <c r="K364" s="9"/>
      <c r="L364" s="9"/>
      <c r="M364" s="10"/>
      <c r="N364" s="10"/>
      <c r="O364" s="10"/>
      <c r="P364" s="10"/>
      <c r="Q364" s="10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5"/>
      <c r="AG364" s="9"/>
      <c r="AH364" s="9"/>
      <c r="AI364" s="5"/>
      <c r="AJ364" s="5"/>
      <c r="AK364" s="5"/>
      <c r="AL364" s="9"/>
      <c r="AM364" s="9"/>
    </row>
    <row r="365" spans="1:39" ht="12.75" customHeight="1" x14ac:dyDescent="0.3">
      <c r="A365" s="9"/>
      <c r="B365" s="5"/>
      <c r="C365" s="7"/>
      <c r="D365" s="7"/>
      <c r="E365" s="7"/>
      <c r="F365" s="9"/>
      <c r="G365" s="9"/>
      <c r="H365" s="8"/>
      <c r="I365" s="8"/>
      <c r="J365" s="8"/>
      <c r="K365" s="9"/>
      <c r="L365" s="9"/>
      <c r="M365" s="10"/>
      <c r="N365" s="10"/>
      <c r="O365" s="10"/>
      <c r="P365" s="10"/>
      <c r="Q365" s="10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5"/>
      <c r="AG365" s="9"/>
      <c r="AH365" s="9"/>
      <c r="AI365" s="5"/>
      <c r="AJ365" s="5"/>
      <c r="AK365" s="5"/>
      <c r="AL365" s="9"/>
      <c r="AM365" s="9"/>
    </row>
    <row r="366" spans="1:39" ht="12.75" customHeight="1" x14ac:dyDescent="0.3">
      <c r="A366" s="9"/>
      <c r="B366" s="5"/>
      <c r="C366" s="7"/>
      <c r="D366" s="7"/>
      <c r="E366" s="7"/>
      <c r="F366" s="9"/>
      <c r="G366" s="9"/>
      <c r="H366" s="8"/>
      <c r="I366" s="8"/>
      <c r="J366" s="8"/>
      <c r="K366" s="9"/>
      <c r="L366" s="9"/>
      <c r="M366" s="10"/>
      <c r="N366" s="10"/>
      <c r="O366" s="10"/>
      <c r="P366" s="10"/>
      <c r="Q366" s="10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5"/>
      <c r="AG366" s="9"/>
      <c r="AH366" s="9"/>
      <c r="AI366" s="5"/>
      <c r="AJ366" s="5"/>
      <c r="AK366" s="5"/>
      <c r="AL366" s="9"/>
      <c r="AM366" s="9"/>
    </row>
    <row r="367" spans="1:39" ht="12.75" customHeight="1" x14ac:dyDescent="0.3">
      <c r="A367" s="9"/>
      <c r="B367" s="5"/>
      <c r="C367" s="7"/>
      <c r="D367" s="7"/>
      <c r="E367" s="7"/>
      <c r="F367" s="9"/>
      <c r="G367" s="9"/>
      <c r="H367" s="8"/>
      <c r="I367" s="8"/>
      <c r="J367" s="8"/>
      <c r="K367" s="9"/>
      <c r="L367" s="9"/>
      <c r="M367" s="10"/>
      <c r="N367" s="10"/>
      <c r="O367" s="10"/>
      <c r="P367" s="10"/>
      <c r="Q367" s="10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5"/>
      <c r="AG367" s="9"/>
      <c r="AH367" s="9"/>
      <c r="AI367" s="5"/>
      <c r="AJ367" s="5"/>
      <c r="AK367" s="5"/>
      <c r="AL367" s="9"/>
      <c r="AM367" s="9"/>
    </row>
    <row r="368" spans="1:39" ht="12.75" customHeight="1" x14ac:dyDescent="0.3">
      <c r="A368" s="9"/>
      <c r="B368" s="5"/>
      <c r="C368" s="7"/>
      <c r="D368" s="7"/>
      <c r="E368" s="7"/>
      <c r="F368" s="9"/>
      <c r="G368" s="9"/>
      <c r="H368" s="8"/>
      <c r="I368" s="8"/>
      <c r="J368" s="8"/>
      <c r="K368" s="9"/>
      <c r="L368" s="9"/>
      <c r="M368" s="10"/>
      <c r="N368" s="10"/>
      <c r="O368" s="10"/>
      <c r="P368" s="10"/>
      <c r="Q368" s="10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5"/>
      <c r="AG368" s="9"/>
      <c r="AH368" s="9"/>
      <c r="AI368" s="5"/>
      <c r="AJ368" s="5"/>
      <c r="AK368" s="5"/>
      <c r="AL368" s="9"/>
      <c r="AM368" s="9"/>
    </row>
    <row r="369" spans="1:39" ht="12.75" customHeight="1" x14ac:dyDescent="0.3">
      <c r="A369" s="9"/>
      <c r="B369" s="5"/>
      <c r="C369" s="7"/>
      <c r="D369" s="7"/>
      <c r="E369" s="7"/>
      <c r="F369" s="9"/>
      <c r="G369" s="9"/>
      <c r="H369" s="8"/>
      <c r="I369" s="8"/>
      <c r="J369" s="8"/>
      <c r="K369" s="9"/>
      <c r="L369" s="9"/>
      <c r="M369" s="10"/>
      <c r="N369" s="10"/>
      <c r="O369" s="10"/>
      <c r="P369" s="10"/>
      <c r="Q369" s="10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5"/>
      <c r="AG369" s="9"/>
      <c r="AH369" s="9"/>
      <c r="AI369" s="5"/>
      <c r="AJ369" s="5"/>
      <c r="AK369" s="5"/>
      <c r="AL369" s="9"/>
      <c r="AM369" s="9"/>
    </row>
    <row r="370" spans="1:39" ht="12.75" customHeight="1" x14ac:dyDescent="0.3">
      <c r="A370" s="9"/>
      <c r="B370" s="5"/>
      <c r="C370" s="7"/>
      <c r="D370" s="7"/>
      <c r="E370" s="7"/>
      <c r="F370" s="9"/>
      <c r="G370" s="9"/>
      <c r="H370" s="8"/>
      <c r="I370" s="8"/>
      <c r="J370" s="8"/>
      <c r="K370" s="9"/>
      <c r="L370" s="9"/>
      <c r="M370" s="10"/>
      <c r="N370" s="10"/>
      <c r="O370" s="10"/>
      <c r="P370" s="10"/>
      <c r="Q370" s="10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5"/>
      <c r="AG370" s="9"/>
      <c r="AH370" s="9"/>
      <c r="AI370" s="5"/>
      <c r="AJ370" s="5"/>
      <c r="AK370" s="5"/>
      <c r="AL370" s="9"/>
      <c r="AM370" s="9"/>
    </row>
    <row r="371" spans="1:39" ht="12.75" customHeight="1" x14ac:dyDescent="0.3">
      <c r="A371" s="9"/>
      <c r="B371" s="5"/>
      <c r="C371" s="7"/>
      <c r="D371" s="7"/>
      <c r="E371" s="7"/>
      <c r="F371" s="9"/>
      <c r="G371" s="9"/>
      <c r="H371" s="8"/>
      <c r="I371" s="8"/>
      <c r="J371" s="8"/>
      <c r="K371" s="9"/>
      <c r="L371" s="9"/>
      <c r="M371" s="10"/>
      <c r="N371" s="10"/>
      <c r="O371" s="10"/>
      <c r="P371" s="10"/>
      <c r="Q371" s="10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5"/>
      <c r="AG371" s="9"/>
      <c r="AH371" s="9"/>
      <c r="AI371" s="5"/>
      <c r="AJ371" s="5"/>
      <c r="AK371" s="5"/>
      <c r="AL371" s="9"/>
      <c r="AM371" s="9"/>
    </row>
    <row r="372" spans="1:39" ht="12.75" customHeight="1" x14ac:dyDescent="0.3">
      <c r="A372" s="9"/>
      <c r="B372" s="5"/>
      <c r="C372" s="7"/>
      <c r="D372" s="7"/>
      <c r="E372" s="7"/>
      <c r="F372" s="9"/>
      <c r="G372" s="9"/>
      <c r="H372" s="8"/>
      <c r="I372" s="8"/>
      <c r="J372" s="8"/>
      <c r="K372" s="9"/>
      <c r="L372" s="9"/>
      <c r="M372" s="10"/>
      <c r="N372" s="10"/>
      <c r="O372" s="10"/>
      <c r="P372" s="10"/>
      <c r="Q372" s="10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5"/>
      <c r="AG372" s="9"/>
      <c r="AH372" s="9"/>
      <c r="AI372" s="5"/>
      <c r="AJ372" s="5"/>
      <c r="AK372" s="5"/>
      <c r="AL372" s="9"/>
      <c r="AM372" s="9"/>
    </row>
    <row r="373" spans="1:39" ht="12.75" customHeight="1" x14ac:dyDescent="0.3">
      <c r="A373" s="9"/>
      <c r="B373" s="5"/>
      <c r="C373" s="7"/>
      <c r="D373" s="7"/>
      <c r="E373" s="7"/>
      <c r="F373" s="9"/>
      <c r="G373" s="9"/>
      <c r="H373" s="8"/>
      <c r="I373" s="8"/>
      <c r="J373" s="8"/>
      <c r="K373" s="9"/>
      <c r="L373" s="9"/>
      <c r="M373" s="10"/>
      <c r="N373" s="10"/>
      <c r="O373" s="10"/>
      <c r="P373" s="10"/>
      <c r="Q373" s="10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5"/>
      <c r="AG373" s="9"/>
      <c r="AH373" s="9"/>
      <c r="AI373" s="5"/>
      <c r="AJ373" s="5"/>
      <c r="AK373" s="5"/>
      <c r="AL373" s="9"/>
      <c r="AM373" s="9"/>
    </row>
    <row r="374" spans="1:39" ht="12.75" customHeight="1" x14ac:dyDescent="0.3">
      <c r="A374" s="9"/>
      <c r="B374" s="5"/>
      <c r="C374" s="7"/>
      <c r="D374" s="7"/>
      <c r="E374" s="7"/>
      <c r="F374" s="9"/>
      <c r="G374" s="9"/>
      <c r="H374" s="8"/>
      <c r="I374" s="8"/>
      <c r="J374" s="8"/>
      <c r="K374" s="9"/>
      <c r="L374" s="9"/>
      <c r="M374" s="10"/>
      <c r="N374" s="10"/>
      <c r="O374" s="10"/>
      <c r="P374" s="10"/>
      <c r="Q374" s="10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5"/>
      <c r="AG374" s="9"/>
      <c r="AH374" s="9"/>
      <c r="AI374" s="5"/>
      <c r="AJ374" s="5"/>
      <c r="AK374" s="5"/>
      <c r="AL374" s="9"/>
      <c r="AM374" s="9"/>
    </row>
    <row r="375" spans="1:39" ht="12.75" customHeight="1" x14ac:dyDescent="0.3">
      <c r="A375" s="9"/>
      <c r="B375" s="5"/>
      <c r="C375" s="7"/>
      <c r="D375" s="7"/>
      <c r="E375" s="7"/>
      <c r="F375" s="9"/>
      <c r="G375" s="9"/>
      <c r="H375" s="8"/>
      <c r="I375" s="8"/>
      <c r="J375" s="8"/>
      <c r="K375" s="9"/>
      <c r="L375" s="9"/>
      <c r="M375" s="10"/>
      <c r="N375" s="10"/>
      <c r="O375" s="10"/>
      <c r="P375" s="10"/>
      <c r="Q375" s="10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5"/>
      <c r="AG375" s="9"/>
      <c r="AH375" s="9"/>
      <c r="AI375" s="5"/>
      <c r="AJ375" s="5"/>
      <c r="AK375" s="5"/>
      <c r="AL375" s="9"/>
      <c r="AM375" s="9"/>
    </row>
    <row r="376" spans="1:39" ht="12.75" customHeight="1" x14ac:dyDescent="0.3">
      <c r="A376" s="9"/>
      <c r="B376" s="5"/>
      <c r="C376" s="7"/>
      <c r="D376" s="7"/>
      <c r="E376" s="7"/>
      <c r="F376" s="9"/>
      <c r="G376" s="9"/>
      <c r="H376" s="8"/>
      <c r="I376" s="8"/>
      <c r="J376" s="8"/>
      <c r="K376" s="9"/>
      <c r="L376" s="9"/>
      <c r="M376" s="10"/>
      <c r="N376" s="10"/>
      <c r="O376" s="10"/>
      <c r="P376" s="10"/>
      <c r="Q376" s="10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5"/>
      <c r="AG376" s="9"/>
      <c r="AH376" s="9"/>
      <c r="AI376" s="5"/>
      <c r="AJ376" s="5"/>
      <c r="AK376" s="5"/>
      <c r="AL376" s="9"/>
      <c r="AM376" s="9"/>
    </row>
    <row r="377" spans="1:39" ht="12.75" customHeight="1" x14ac:dyDescent="0.3">
      <c r="A377" s="9"/>
      <c r="B377" s="5"/>
      <c r="C377" s="7"/>
      <c r="D377" s="7"/>
      <c r="E377" s="7"/>
      <c r="F377" s="9"/>
      <c r="G377" s="9"/>
      <c r="H377" s="8"/>
      <c r="I377" s="8"/>
      <c r="J377" s="8"/>
      <c r="K377" s="9"/>
      <c r="L377" s="9"/>
      <c r="M377" s="10"/>
      <c r="N377" s="10"/>
      <c r="O377" s="10"/>
      <c r="P377" s="10"/>
      <c r="Q377" s="10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5"/>
      <c r="AG377" s="9"/>
      <c r="AH377" s="9"/>
      <c r="AI377" s="5"/>
      <c r="AJ377" s="5"/>
      <c r="AK377" s="5"/>
      <c r="AL377" s="9"/>
      <c r="AM377" s="9"/>
    </row>
    <row r="378" spans="1:39" ht="12.75" customHeight="1" x14ac:dyDescent="0.3">
      <c r="A378" s="9"/>
      <c r="B378" s="5"/>
      <c r="C378" s="7"/>
      <c r="D378" s="7"/>
      <c r="E378" s="7"/>
      <c r="F378" s="9"/>
      <c r="G378" s="9"/>
      <c r="H378" s="8"/>
      <c r="I378" s="8"/>
      <c r="J378" s="8"/>
      <c r="K378" s="9"/>
      <c r="L378" s="9"/>
      <c r="M378" s="10"/>
      <c r="N378" s="10"/>
      <c r="O378" s="10"/>
      <c r="P378" s="10"/>
      <c r="Q378" s="10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5"/>
      <c r="AG378" s="9"/>
      <c r="AH378" s="9"/>
      <c r="AI378" s="5"/>
      <c r="AJ378" s="5"/>
      <c r="AK378" s="5"/>
      <c r="AL378" s="9"/>
      <c r="AM378" s="9"/>
    </row>
    <row r="379" spans="1:39" ht="12.75" customHeight="1" x14ac:dyDescent="0.3">
      <c r="A379" s="9"/>
      <c r="B379" s="5"/>
      <c r="C379" s="7"/>
      <c r="D379" s="7"/>
      <c r="E379" s="7"/>
      <c r="F379" s="9"/>
      <c r="G379" s="9"/>
      <c r="H379" s="8"/>
      <c r="I379" s="8"/>
      <c r="J379" s="8"/>
      <c r="K379" s="9"/>
      <c r="L379" s="9"/>
      <c r="M379" s="10"/>
      <c r="N379" s="10"/>
      <c r="O379" s="10"/>
      <c r="P379" s="10"/>
      <c r="Q379" s="10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5"/>
      <c r="AG379" s="9"/>
      <c r="AH379" s="9"/>
      <c r="AI379" s="5"/>
      <c r="AJ379" s="5"/>
      <c r="AK379" s="5"/>
      <c r="AL379" s="9"/>
      <c r="AM379" s="9"/>
    </row>
    <row r="380" spans="1:39" ht="12.75" customHeight="1" x14ac:dyDescent="0.3">
      <c r="A380" s="9"/>
      <c r="B380" s="5"/>
      <c r="C380" s="7"/>
      <c r="D380" s="7"/>
      <c r="E380" s="7"/>
      <c r="F380" s="9"/>
      <c r="G380" s="9"/>
      <c r="H380" s="8"/>
      <c r="I380" s="8"/>
      <c r="J380" s="8"/>
      <c r="K380" s="9"/>
      <c r="L380" s="9"/>
      <c r="M380" s="10"/>
      <c r="N380" s="10"/>
      <c r="O380" s="10"/>
      <c r="P380" s="10"/>
      <c r="Q380" s="10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5"/>
      <c r="AG380" s="9"/>
      <c r="AH380" s="9"/>
      <c r="AI380" s="5"/>
      <c r="AJ380" s="5"/>
      <c r="AK380" s="5"/>
      <c r="AL380" s="9"/>
      <c r="AM380" s="9"/>
    </row>
    <row r="381" spans="1:39" ht="12.75" customHeight="1" x14ac:dyDescent="0.3">
      <c r="A381" s="9"/>
      <c r="B381" s="5"/>
      <c r="C381" s="7"/>
      <c r="D381" s="7"/>
      <c r="E381" s="7"/>
      <c r="F381" s="9"/>
      <c r="G381" s="9"/>
      <c r="H381" s="8"/>
      <c r="I381" s="8"/>
      <c r="J381" s="8"/>
      <c r="K381" s="9"/>
      <c r="L381" s="9"/>
      <c r="M381" s="10"/>
      <c r="N381" s="10"/>
      <c r="O381" s="10"/>
      <c r="P381" s="10"/>
      <c r="Q381" s="10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5"/>
      <c r="AG381" s="9"/>
      <c r="AH381" s="9"/>
      <c r="AI381" s="5"/>
      <c r="AJ381" s="5"/>
      <c r="AK381" s="5"/>
      <c r="AL381" s="9"/>
      <c r="AM381" s="9"/>
    </row>
    <row r="382" spans="1:39" ht="12.75" customHeight="1" x14ac:dyDescent="0.3">
      <c r="A382" s="9"/>
      <c r="B382" s="5"/>
      <c r="C382" s="7"/>
      <c r="D382" s="7"/>
      <c r="E382" s="7"/>
      <c r="F382" s="9"/>
      <c r="G382" s="9"/>
      <c r="H382" s="8"/>
      <c r="I382" s="8"/>
      <c r="J382" s="8"/>
      <c r="K382" s="9"/>
      <c r="L382" s="9"/>
      <c r="M382" s="10"/>
      <c r="N382" s="10"/>
      <c r="O382" s="10"/>
      <c r="P382" s="10"/>
      <c r="Q382" s="10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5"/>
      <c r="AG382" s="9"/>
      <c r="AH382" s="9"/>
      <c r="AI382" s="5"/>
      <c r="AJ382" s="5"/>
      <c r="AK382" s="5"/>
      <c r="AL382" s="9"/>
      <c r="AM382" s="9"/>
    </row>
    <row r="383" spans="1:39" ht="12.75" customHeight="1" x14ac:dyDescent="0.3">
      <c r="A383" s="9"/>
      <c r="B383" s="5"/>
      <c r="C383" s="7"/>
      <c r="D383" s="7"/>
      <c r="E383" s="7"/>
      <c r="F383" s="9"/>
      <c r="G383" s="9"/>
      <c r="H383" s="8"/>
      <c r="I383" s="8"/>
      <c r="J383" s="8"/>
      <c r="K383" s="9"/>
      <c r="L383" s="9"/>
      <c r="M383" s="10"/>
      <c r="N383" s="10"/>
      <c r="O383" s="10"/>
      <c r="P383" s="10"/>
      <c r="Q383" s="10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5"/>
      <c r="AG383" s="9"/>
      <c r="AH383" s="9"/>
      <c r="AI383" s="5"/>
      <c r="AJ383" s="5"/>
      <c r="AK383" s="5"/>
      <c r="AL383" s="9"/>
      <c r="AM383" s="9"/>
    </row>
    <row r="384" spans="1:39" ht="12.75" customHeight="1" x14ac:dyDescent="0.3">
      <c r="A384" s="9"/>
      <c r="B384" s="5"/>
      <c r="C384" s="7"/>
      <c r="D384" s="7"/>
      <c r="E384" s="7"/>
      <c r="F384" s="9"/>
      <c r="G384" s="9"/>
      <c r="H384" s="8"/>
      <c r="I384" s="8"/>
      <c r="J384" s="8"/>
      <c r="K384" s="9"/>
      <c r="L384" s="9"/>
      <c r="M384" s="10"/>
      <c r="N384" s="10"/>
      <c r="O384" s="10"/>
      <c r="P384" s="10"/>
      <c r="Q384" s="10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5"/>
      <c r="AG384" s="9"/>
      <c r="AH384" s="9"/>
      <c r="AI384" s="5"/>
      <c r="AJ384" s="5"/>
      <c r="AK384" s="5"/>
      <c r="AL384" s="9"/>
      <c r="AM384" s="9"/>
    </row>
    <row r="385" spans="1:39" ht="12.75" customHeight="1" x14ac:dyDescent="0.3">
      <c r="A385" s="9"/>
      <c r="B385" s="5"/>
      <c r="C385" s="7"/>
      <c r="D385" s="7"/>
      <c r="E385" s="7"/>
      <c r="F385" s="9"/>
      <c r="G385" s="9"/>
      <c r="H385" s="8"/>
      <c r="I385" s="8"/>
      <c r="J385" s="8"/>
      <c r="K385" s="9"/>
      <c r="L385" s="9"/>
      <c r="M385" s="10"/>
      <c r="N385" s="10"/>
      <c r="O385" s="10"/>
      <c r="P385" s="10"/>
      <c r="Q385" s="10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5"/>
      <c r="AG385" s="9"/>
      <c r="AH385" s="9"/>
      <c r="AI385" s="5"/>
      <c r="AJ385" s="5"/>
      <c r="AK385" s="5"/>
      <c r="AL385" s="9"/>
      <c r="AM385" s="9"/>
    </row>
    <row r="386" spans="1:39" ht="12.75" customHeight="1" x14ac:dyDescent="0.3">
      <c r="A386" s="9"/>
      <c r="B386" s="5"/>
      <c r="C386" s="7"/>
      <c r="D386" s="7"/>
      <c r="E386" s="7"/>
      <c r="F386" s="9"/>
      <c r="G386" s="9"/>
      <c r="H386" s="8"/>
      <c r="I386" s="8"/>
      <c r="J386" s="8"/>
      <c r="K386" s="9"/>
      <c r="L386" s="9"/>
      <c r="M386" s="10"/>
      <c r="N386" s="10"/>
      <c r="O386" s="10"/>
      <c r="P386" s="10"/>
      <c r="Q386" s="10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5"/>
      <c r="AG386" s="9"/>
      <c r="AH386" s="9"/>
      <c r="AI386" s="5"/>
      <c r="AJ386" s="5"/>
      <c r="AK386" s="5"/>
      <c r="AL386" s="9"/>
      <c r="AM386" s="9"/>
    </row>
    <row r="387" spans="1:39" ht="12.75" customHeight="1" x14ac:dyDescent="0.3">
      <c r="A387" s="9"/>
      <c r="B387" s="5"/>
      <c r="C387" s="7"/>
      <c r="D387" s="7"/>
      <c r="E387" s="7"/>
      <c r="F387" s="9"/>
      <c r="G387" s="9"/>
      <c r="H387" s="8"/>
      <c r="I387" s="8"/>
      <c r="J387" s="8"/>
      <c r="K387" s="9"/>
      <c r="L387" s="9"/>
      <c r="M387" s="10"/>
      <c r="N387" s="10"/>
      <c r="O387" s="10"/>
      <c r="P387" s="10"/>
      <c r="Q387" s="10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5"/>
      <c r="AG387" s="9"/>
      <c r="AH387" s="9"/>
      <c r="AI387" s="5"/>
      <c r="AJ387" s="5"/>
      <c r="AK387" s="5"/>
      <c r="AL387" s="9"/>
      <c r="AM387" s="9"/>
    </row>
    <row r="388" spans="1:39" ht="12.75" customHeight="1" x14ac:dyDescent="0.3">
      <c r="A388" s="9"/>
      <c r="B388" s="5"/>
      <c r="C388" s="7"/>
      <c r="D388" s="7"/>
      <c r="E388" s="7"/>
      <c r="F388" s="9"/>
      <c r="G388" s="9"/>
      <c r="H388" s="8"/>
      <c r="I388" s="8"/>
      <c r="J388" s="8"/>
      <c r="K388" s="9"/>
      <c r="L388" s="9"/>
      <c r="M388" s="10"/>
      <c r="N388" s="10"/>
      <c r="O388" s="10"/>
      <c r="P388" s="10"/>
      <c r="Q388" s="10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5"/>
      <c r="AG388" s="9"/>
      <c r="AH388" s="9"/>
      <c r="AI388" s="5"/>
      <c r="AJ388" s="5"/>
      <c r="AK388" s="5"/>
      <c r="AL388" s="9"/>
      <c r="AM388" s="9"/>
    </row>
    <row r="389" spans="1:39" ht="12.75" customHeight="1" x14ac:dyDescent="0.3">
      <c r="A389" s="9"/>
      <c r="B389" s="5"/>
      <c r="C389" s="7"/>
      <c r="D389" s="7"/>
      <c r="E389" s="7"/>
      <c r="F389" s="9"/>
      <c r="G389" s="9"/>
      <c r="H389" s="8"/>
      <c r="I389" s="8"/>
      <c r="J389" s="8"/>
      <c r="K389" s="9"/>
      <c r="L389" s="9"/>
      <c r="M389" s="10"/>
      <c r="N389" s="10"/>
      <c r="O389" s="10"/>
      <c r="P389" s="10"/>
      <c r="Q389" s="10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5"/>
      <c r="AG389" s="9"/>
      <c r="AH389" s="9"/>
      <c r="AI389" s="5"/>
      <c r="AJ389" s="5"/>
      <c r="AK389" s="5"/>
      <c r="AL389" s="9"/>
      <c r="AM389" s="9"/>
    </row>
    <row r="390" spans="1:39" ht="12.75" customHeight="1" x14ac:dyDescent="0.3">
      <c r="A390" s="9"/>
      <c r="B390" s="5"/>
      <c r="C390" s="7"/>
      <c r="D390" s="7"/>
      <c r="E390" s="7"/>
      <c r="F390" s="9"/>
      <c r="G390" s="9"/>
      <c r="H390" s="8"/>
      <c r="I390" s="8"/>
      <c r="J390" s="8"/>
      <c r="K390" s="9"/>
      <c r="L390" s="9"/>
      <c r="M390" s="10"/>
      <c r="N390" s="10"/>
      <c r="O390" s="10"/>
      <c r="P390" s="10"/>
      <c r="Q390" s="10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5"/>
      <c r="AG390" s="9"/>
      <c r="AH390" s="9"/>
      <c r="AI390" s="5"/>
      <c r="AJ390" s="5"/>
      <c r="AK390" s="5"/>
      <c r="AL390" s="9"/>
      <c r="AM390" s="9"/>
    </row>
    <row r="391" spans="1:39" ht="12.75" customHeight="1" x14ac:dyDescent="0.3">
      <c r="A391" s="9"/>
      <c r="B391" s="5"/>
      <c r="C391" s="7"/>
      <c r="D391" s="7"/>
      <c r="E391" s="7"/>
      <c r="F391" s="9"/>
      <c r="G391" s="9"/>
      <c r="H391" s="8"/>
      <c r="I391" s="8"/>
      <c r="J391" s="8"/>
      <c r="K391" s="9"/>
      <c r="L391" s="9"/>
      <c r="M391" s="10"/>
      <c r="N391" s="10"/>
      <c r="O391" s="10"/>
      <c r="P391" s="10"/>
      <c r="Q391" s="10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5"/>
      <c r="AG391" s="9"/>
      <c r="AH391" s="9"/>
      <c r="AI391" s="5"/>
      <c r="AJ391" s="5"/>
      <c r="AK391" s="5"/>
      <c r="AL391" s="9"/>
      <c r="AM391" s="9"/>
    </row>
    <row r="392" spans="1:39" ht="12.75" customHeight="1" x14ac:dyDescent="0.3">
      <c r="A392" s="9"/>
      <c r="B392" s="5"/>
      <c r="C392" s="7"/>
      <c r="D392" s="7"/>
      <c r="E392" s="7"/>
      <c r="F392" s="9"/>
      <c r="G392" s="9"/>
      <c r="H392" s="8"/>
      <c r="I392" s="8"/>
      <c r="J392" s="8"/>
      <c r="K392" s="9"/>
      <c r="L392" s="9"/>
      <c r="M392" s="10"/>
      <c r="N392" s="10"/>
      <c r="O392" s="10"/>
      <c r="P392" s="10"/>
      <c r="Q392" s="10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5"/>
      <c r="AG392" s="9"/>
      <c r="AH392" s="9"/>
      <c r="AI392" s="5"/>
      <c r="AJ392" s="5"/>
      <c r="AK392" s="5"/>
      <c r="AL392" s="9"/>
      <c r="AM392" s="9"/>
    </row>
    <row r="393" spans="1:39" ht="12.75" customHeight="1" x14ac:dyDescent="0.3">
      <c r="A393" s="9"/>
      <c r="B393" s="5"/>
      <c r="C393" s="7"/>
      <c r="D393" s="7"/>
      <c r="E393" s="7"/>
      <c r="F393" s="9"/>
      <c r="G393" s="9"/>
      <c r="H393" s="8"/>
      <c r="I393" s="8"/>
      <c r="J393" s="8"/>
      <c r="K393" s="9"/>
      <c r="L393" s="9"/>
      <c r="M393" s="10"/>
      <c r="N393" s="10"/>
      <c r="O393" s="10"/>
      <c r="P393" s="10"/>
      <c r="Q393" s="10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5"/>
      <c r="AG393" s="9"/>
      <c r="AH393" s="9"/>
      <c r="AI393" s="5"/>
      <c r="AJ393" s="5"/>
      <c r="AK393" s="5"/>
      <c r="AL393" s="9"/>
      <c r="AM393" s="9"/>
    </row>
    <row r="394" spans="1:39" ht="12.75" customHeight="1" x14ac:dyDescent="0.3">
      <c r="A394" s="9"/>
      <c r="B394" s="5"/>
      <c r="C394" s="7"/>
      <c r="D394" s="7"/>
      <c r="E394" s="7"/>
      <c r="F394" s="9"/>
      <c r="G394" s="9"/>
      <c r="H394" s="8"/>
      <c r="I394" s="8"/>
      <c r="J394" s="8"/>
      <c r="K394" s="9"/>
      <c r="L394" s="9"/>
      <c r="M394" s="10"/>
      <c r="N394" s="10"/>
      <c r="O394" s="10"/>
      <c r="P394" s="10"/>
      <c r="Q394" s="10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5"/>
      <c r="AG394" s="9"/>
      <c r="AH394" s="9"/>
      <c r="AI394" s="5"/>
      <c r="AJ394" s="5"/>
      <c r="AK394" s="5"/>
      <c r="AL394" s="9"/>
      <c r="AM394" s="9"/>
    </row>
    <row r="395" spans="1:39" ht="12.75" customHeight="1" x14ac:dyDescent="0.3">
      <c r="A395" s="9"/>
      <c r="B395" s="5"/>
      <c r="C395" s="7"/>
      <c r="D395" s="7"/>
      <c r="E395" s="7"/>
      <c r="F395" s="9"/>
      <c r="G395" s="9"/>
      <c r="H395" s="8"/>
      <c r="I395" s="8"/>
      <c r="J395" s="8"/>
      <c r="K395" s="9"/>
      <c r="L395" s="9"/>
      <c r="M395" s="10"/>
      <c r="N395" s="10"/>
      <c r="O395" s="10"/>
      <c r="P395" s="10"/>
      <c r="Q395" s="10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5"/>
      <c r="AG395" s="9"/>
      <c r="AH395" s="9"/>
      <c r="AI395" s="5"/>
      <c r="AJ395" s="5"/>
      <c r="AK395" s="5"/>
      <c r="AL395" s="9"/>
      <c r="AM395" s="9"/>
    </row>
    <row r="396" spans="1:39" ht="12.75" customHeight="1" x14ac:dyDescent="0.3">
      <c r="A396" s="9"/>
      <c r="B396" s="5"/>
      <c r="C396" s="7"/>
      <c r="D396" s="7"/>
      <c r="E396" s="7"/>
      <c r="F396" s="9"/>
      <c r="G396" s="9"/>
      <c r="H396" s="8"/>
      <c r="I396" s="8"/>
      <c r="J396" s="8"/>
      <c r="K396" s="9"/>
      <c r="L396" s="9"/>
      <c r="M396" s="10"/>
      <c r="N396" s="10"/>
      <c r="O396" s="10"/>
      <c r="P396" s="10"/>
      <c r="Q396" s="10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5"/>
      <c r="AG396" s="9"/>
      <c r="AH396" s="9"/>
      <c r="AI396" s="5"/>
      <c r="AJ396" s="5"/>
      <c r="AK396" s="5"/>
      <c r="AL396" s="9"/>
      <c r="AM396" s="9"/>
    </row>
    <row r="397" spans="1:39" ht="12.75" customHeight="1" x14ac:dyDescent="0.3">
      <c r="A397" s="9"/>
      <c r="B397" s="5"/>
      <c r="C397" s="7"/>
      <c r="D397" s="7"/>
      <c r="E397" s="7"/>
      <c r="F397" s="9"/>
      <c r="G397" s="9"/>
      <c r="H397" s="8"/>
      <c r="I397" s="8"/>
      <c r="J397" s="8"/>
      <c r="K397" s="9"/>
      <c r="L397" s="9"/>
      <c r="M397" s="10"/>
      <c r="N397" s="10"/>
      <c r="O397" s="10"/>
      <c r="P397" s="10"/>
      <c r="Q397" s="10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5"/>
      <c r="AG397" s="9"/>
      <c r="AH397" s="9"/>
      <c r="AI397" s="5"/>
      <c r="AJ397" s="5"/>
      <c r="AK397" s="5"/>
      <c r="AL397" s="9"/>
      <c r="AM397" s="9"/>
    </row>
    <row r="398" spans="1:39" ht="12.75" customHeight="1" x14ac:dyDescent="0.3">
      <c r="A398" s="9"/>
      <c r="B398" s="5"/>
      <c r="C398" s="7"/>
      <c r="D398" s="7"/>
      <c r="E398" s="7"/>
      <c r="F398" s="9"/>
      <c r="G398" s="9"/>
      <c r="H398" s="8"/>
      <c r="I398" s="8"/>
      <c r="J398" s="8"/>
      <c r="K398" s="9"/>
      <c r="L398" s="9"/>
      <c r="M398" s="10"/>
      <c r="N398" s="10"/>
      <c r="O398" s="10"/>
      <c r="P398" s="10"/>
      <c r="Q398" s="10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5"/>
      <c r="AG398" s="9"/>
      <c r="AH398" s="9"/>
      <c r="AI398" s="5"/>
      <c r="AJ398" s="5"/>
      <c r="AK398" s="5"/>
      <c r="AL398" s="9"/>
      <c r="AM398" s="9"/>
    </row>
    <row r="399" spans="1:39" ht="12.75" customHeight="1" x14ac:dyDescent="0.3">
      <c r="A399" s="9"/>
      <c r="B399" s="5"/>
      <c r="C399" s="7"/>
      <c r="D399" s="7"/>
      <c r="E399" s="7"/>
      <c r="F399" s="9"/>
      <c r="G399" s="9"/>
      <c r="H399" s="8"/>
      <c r="I399" s="8"/>
      <c r="J399" s="8"/>
      <c r="K399" s="9"/>
      <c r="L399" s="9"/>
      <c r="M399" s="10"/>
      <c r="N399" s="10"/>
      <c r="O399" s="10"/>
      <c r="P399" s="10"/>
      <c r="Q399" s="10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5"/>
      <c r="AG399" s="9"/>
      <c r="AH399" s="9"/>
      <c r="AI399" s="5"/>
      <c r="AJ399" s="5"/>
      <c r="AK399" s="5"/>
      <c r="AL399" s="9"/>
      <c r="AM399" s="9"/>
    </row>
    <row r="400" spans="1:39" ht="12.75" customHeight="1" x14ac:dyDescent="0.3">
      <c r="A400" s="9"/>
      <c r="B400" s="5"/>
      <c r="C400" s="7"/>
      <c r="D400" s="7"/>
      <c r="E400" s="7"/>
      <c r="F400" s="9"/>
      <c r="G400" s="9"/>
      <c r="H400" s="8"/>
      <c r="I400" s="8"/>
      <c r="J400" s="8"/>
      <c r="K400" s="9"/>
      <c r="L400" s="9"/>
      <c r="M400" s="10"/>
      <c r="N400" s="10"/>
      <c r="O400" s="10"/>
      <c r="P400" s="10"/>
      <c r="Q400" s="10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5"/>
      <c r="AG400" s="9"/>
      <c r="AH400" s="9"/>
      <c r="AI400" s="5"/>
      <c r="AJ400" s="5"/>
      <c r="AK400" s="5"/>
      <c r="AL400" s="9"/>
      <c r="AM400" s="9"/>
    </row>
    <row r="401" spans="1:39" ht="12.75" customHeight="1" x14ac:dyDescent="0.3">
      <c r="A401" s="9"/>
      <c r="B401" s="5"/>
      <c r="C401" s="7"/>
      <c r="D401" s="7"/>
      <c r="E401" s="7"/>
      <c r="F401" s="9"/>
      <c r="G401" s="9"/>
      <c r="H401" s="8"/>
      <c r="I401" s="8"/>
      <c r="J401" s="8"/>
      <c r="K401" s="9"/>
      <c r="L401" s="9"/>
      <c r="M401" s="10"/>
      <c r="N401" s="10"/>
      <c r="O401" s="10"/>
      <c r="P401" s="10"/>
      <c r="Q401" s="10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5"/>
      <c r="AG401" s="9"/>
      <c r="AH401" s="9"/>
      <c r="AI401" s="5"/>
      <c r="AJ401" s="5"/>
      <c r="AK401" s="5"/>
      <c r="AL401" s="9"/>
      <c r="AM401" s="9"/>
    </row>
    <row r="402" spans="1:39" ht="12.75" customHeight="1" x14ac:dyDescent="0.3">
      <c r="A402" s="9"/>
      <c r="B402" s="5"/>
      <c r="C402" s="7"/>
      <c r="D402" s="7"/>
      <c r="E402" s="7"/>
      <c r="F402" s="9"/>
      <c r="G402" s="9"/>
      <c r="H402" s="8"/>
      <c r="I402" s="8"/>
      <c r="J402" s="8"/>
      <c r="K402" s="9"/>
      <c r="L402" s="9"/>
      <c r="M402" s="10"/>
      <c r="N402" s="10"/>
      <c r="O402" s="10"/>
      <c r="P402" s="10"/>
      <c r="Q402" s="10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5"/>
      <c r="AG402" s="9"/>
      <c r="AH402" s="9"/>
      <c r="AI402" s="5"/>
      <c r="AJ402" s="5"/>
      <c r="AK402" s="5"/>
      <c r="AL402" s="9"/>
      <c r="AM402" s="9"/>
    </row>
    <row r="403" spans="1:39" ht="12.75" customHeight="1" x14ac:dyDescent="0.3">
      <c r="A403" s="9"/>
      <c r="B403" s="5"/>
      <c r="C403" s="7"/>
      <c r="D403" s="7"/>
      <c r="E403" s="7"/>
      <c r="F403" s="9"/>
      <c r="G403" s="9"/>
      <c r="H403" s="8"/>
      <c r="I403" s="8"/>
      <c r="J403" s="8"/>
      <c r="K403" s="9"/>
      <c r="L403" s="9"/>
      <c r="M403" s="10"/>
      <c r="N403" s="10"/>
      <c r="O403" s="10"/>
      <c r="P403" s="10"/>
      <c r="Q403" s="10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5"/>
      <c r="AG403" s="9"/>
      <c r="AH403" s="9"/>
      <c r="AI403" s="5"/>
      <c r="AJ403" s="5"/>
      <c r="AK403" s="5"/>
      <c r="AL403" s="9"/>
      <c r="AM403" s="9"/>
    </row>
    <row r="404" spans="1:39" ht="12.75" customHeight="1" x14ac:dyDescent="0.3">
      <c r="A404" s="9"/>
      <c r="B404" s="5"/>
      <c r="C404" s="7"/>
      <c r="D404" s="7"/>
      <c r="E404" s="7"/>
      <c r="F404" s="9"/>
      <c r="G404" s="9"/>
      <c r="H404" s="8"/>
      <c r="I404" s="8"/>
      <c r="J404" s="8"/>
      <c r="K404" s="9"/>
      <c r="L404" s="9"/>
      <c r="M404" s="10"/>
      <c r="N404" s="10"/>
      <c r="O404" s="10"/>
      <c r="P404" s="10"/>
      <c r="Q404" s="10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5"/>
      <c r="AG404" s="9"/>
      <c r="AH404" s="9"/>
      <c r="AI404" s="5"/>
      <c r="AJ404" s="5"/>
      <c r="AK404" s="5"/>
      <c r="AL404" s="9"/>
      <c r="AM404" s="9"/>
    </row>
    <row r="405" spans="1:39" ht="12.75" customHeight="1" x14ac:dyDescent="0.3">
      <c r="A405" s="9"/>
      <c r="B405" s="5"/>
      <c r="C405" s="7"/>
      <c r="D405" s="7"/>
      <c r="E405" s="7"/>
      <c r="F405" s="9"/>
      <c r="G405" s="9"/>
      <c r="H405" s="8"/>
      <c r="I405" s="8"/>
      <c r="J405" s="8"/>
      <c r="K405" s="9"/>
      <c r="L405" s="9"/>
      <c r="M405" s="10"/>
      <c r="N405" s="10"/>
      <c r="O405" s="10"/>
      <c r="P405" s="10"/>
      <c r="Q405" s="10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5"/>
      <c r="AG405" s="9"/>
      <c r="AH405" s="9"/>
      <c r="AI405" s="5"/>
      <c r="AJ405" s="5"/>
      <c r="AK405" s="5"/>
      <c r="AL405" s="9"/>
      <c r="AM405" s="9"/>
    </row>
    <row r="406" spans="1:39" ht="12.75" customHeight="1" x14ac:dyDescent="0.3">
      <c r="A406" s="9"/>
      <c r="B406" s="5"/>
      <c r="C406" s="7"/>
      <c r="D406" s="7"/>
      <c r="E406" s="7"/>
      <c r="F406" s="9"/>
      <c r="G406" s="9"/>
      <c r="H406" s="8"/>
      <c r="I406" s="8"/>
      <c r="J406" s="8"/>
      <c r="K406" s="9"/>
      <c r="L406" s="9"/>
      <c r="M406" s="10"/>
      <c r="N406" s="10"/>
      <c r="O406" s="10"/>
      <c r="P406" s="10"/>
      <c r="Q406" s="10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5"/>
      <c r="AG406" s="9"/>
      <c r="AH406" s="9"/>
      <c r="AI406" s="5"/>
      <c r="AJ406" s="5"/>
      <c r="AK406" s="5"/>
      <c r="AL406" s="9"/>
      <c r="AM406" s="9"/>
    </row>
    <row r="407" spans="1:39" ht="12.75" customHeight="1" x14ac:dyDescent="0.3">
      <c r="A407" s="9"/>
      <c r="B407" s="5"/>
      <c r="C407" s="7"/>
      <c r="D407" s="7"/>
      <c r="E407" s="7"/>
      <c r="F407" s="9"/>
      <c r="G407" s="9"/>
      <c r="H407" s="8"/>
      <c r="I407" s="8"/>
      <c r="J407" s="8"/>
      <c r="K407" s="9"/>
      <c r="L407" s="9"/>
      <c r="M407" s="10"/>
      <c r="N407" s="10"/>
      <c r="O407" s="10"/>
      <c r="P407" s="10"/>
      <c r="Q407" s="10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5"/>
      <c r="AG407" s="9"/>
      <c r="AH407" s="9"/>
      <c r="AI407" s="5"/>
      <c r="AJ407" s="5"/>
      <c r="AK407" s="5"/>
      <c r="AL407" s="9"/>
      <c r="AM407" s="9"/>
    </row>
    <row r="408" spans="1:39" ht="12.75" customHeight="1" x14ac:dyDescent="0.3">
      <c r="A408" s="9"/>
      <c r="B408" s="5"/>
      <c r="C408" s="7"/>
      <c r="D408" s="7"/>
      <c r="E408" s="7"/>
      <c r="F408" s="9"/>
      <c r="G408" s="9"/>
      <c r="H408" s="8"/>
      <c r="I408" s="8"/>
      <c r="J408" s="8"/>
      <c r="K408" s="9"/>
      <c r="L408" s="9"/>
      <c r="M408" s="10"/>
      <c r="N408" s="10"/>
      <c r="O408" s="10"/>
      <c r="P408" s="10"/>
      <c r="Q408" s="10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5"/>
      <c r="AG408" s="9"/>
      <c r="AH408" s="9"/>
      <c r="AI408" s="5"/>
      <c r="AJ408" s="5"/>
      <c r="AK408" s="5"/>
      <c r="AL408" s="9"/>
      <c r="AM408" s="9"/>
    </row>
    <row r="409" spans="1:39" ht="12.75" customHeight="1" x14ac:dyDescent="0.3">
      <c r="A409" s="9"/>
      <c r="B409" s="5"/>
      <c r="C409" s="7"/>
      <c r="D409" s="7"/>
      <c r="E409" s="7"/>
      <c r="F409" s="9"/>
      <c r="G409" s="9"/>
      <c r="H409" s="8"/>
      <c r="I409" s="8"/>
      <c r="J409" s="8"/>
      <c r="K409" s="9"/>
      <c r="L409" s="9"/>
      <c r="M409" s="10"/>
      <c r="N409" s="10"/>
      <c r="O409" s="10"/>
      <c r="P409" s="10"/>
      <c r="Q409" s="10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5"/>
      <c r="AG409" s="9"/>
      <c r="AH409" s="9"/>
      <c r="AI409" s="5"/>
      <c r="AJ409" s="5"/>
      <c r="AK409" s="5"/>
      <c r="AL409" s="9"/>
      <c r="AM409" s="9"/>
    </row>
    <row r="410" spans="1:39" ht="12.75" customHeight="1" x14ac:dyDescent="0.3">
      <c r="A410" s="9"/>
      <c r="B410" s="5"/>
      <c r="C410" s="7"/>
      <c r="D410" s="7"/>
      <c r="E410" s="7"/>
      <c r="F410" s="9"/>
      <c r="G410" s="9"/>
      <c r="H410" s="8"/>
      <c r="I410" s="8"/>
      <c r="J410" s="8"/>
      <c r="K410" s="9"/>
      <c r="L410" s="9"/>
      <c r="M410" s="10"/>
      <c r="N410" s="10"/>
      <c r="O410" s="10"/>
      <c r="P410" s="10"/>
      <c r="Q410" s="10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5"/>
      <c r="AG410" s="9"/>
      <c r="AH410" s="9"/>
      <c r="AI410" s="5"/>
      <c r="AJ410" s="5"/>
      <c r="AK410" s="5"/>
      <c r="AL410" s="9"/>
      <c r="AM410" s="9"/>
    </row>
    <row r="411" spans="1:39" ht="12.75" customHeight="1" x14ac:dyDescent="0.3">
      <c r="A411" s="9"/>
      <c r="B411" s="5"/>
      <c r="C411" s="7"/>
      <c r="D411" s="7"/>
      <c r="E411" s="7"/>
      <c r="F411" s="9"/>
      <c r="G411" s="9"/>
      <c r="H411" s="8"/>
      <c r="I411" s="8"/>
      <c r="J411" s="8"/>
      <c r="K411" s="9"/>
      <c r="L411" s="9"/>
      <c r="M411" s="10"/>
      <c r="N411" s="10"/>
      <c r="O411" s="10"/>
      <c r="P411" s="10"/>
      <c r="Q411" s="10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5"/>
      <c r="AG411" s="9"/>
      <c r="AH411" s="9"/>
      <c r="AI411" s="5"/>
      <c r="AJ411" s="5"/>
      <c r="AK411" s="5"/>
      <c r="AL411" s="9"/>
      <c r="AM411" s="9"/>
    </row>
    <row r="412" spans="1:39" ht="12.75" customHeight="1" x14ac:dyDescent="0.3">
      <c r="A412" s="9"/>
      <c r="B412" s="5"/>
      <c r="C412" s="7"/>
      <c r="D412" s="7"/>
      <c r="E412" s="7"/>
      <c r="F412" s="9"/>
      <c r="G412" s="9"/>
      <c r="H412" s="8"/>
      <c r="I412" s="8"/>
      <c r="J412" s="8"/>
      <c r="K412" s="9"/>
      <c r="L412" s="9"/>
      <c r="M412" s="10"/>
      <c r="N412" s="10"/>
      <c r="O412" s="10"/>
      <c r="P412" s="10"/>
      <c r="Q412" s="10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5"/>
      <c r="AG412" s="9"/>
      <c r="AH412" s="9"/>
      <c r="AI412" s="5"/>
      <c r="AJ412" s="5"/>
      <c r="AK412" s="5"/>
      <c r="AL412" s="9"/>
      <c r="AM412" s="9"/>
    </row>
    <row r="413" spans="1:39" ht="12.75" customHeight="1" x14ac:dyDescent="0.3">
      <c r="A413" s="9"/>
      <c r="B413" s="5"/>
      <c r="C413" s="7"/>
      <c r="D413" s="7"/>
      <c r="E413" s="7"/>
      <c r="F413" s="9"/>
      <c r="G413" s="9"/>
      <c r="H413" s="8"/>
      <c r="I413" s="8"/>
      <c r="J413" s="8"/>
      <c r="K413" s="9"/>
      <c r="L413" s="9"/>
      <c r="M413" s="10"/>
      <c r="N413" s="10"/>
      <c r="O413" s="10"/>
      <c r="P413" s="10"/>
      <c r="Q413" s="10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5"/>
      <c r="AG413" s="9"/>
      <c r="AH413" s="9"/>
      <c r="AI413" s="5"/>
      <c r="AJ413" s="5"/>
      <c r="AK413" s="5"/>
      <c r="AL413" s="9"/>
      <c r="AM413" s="9"/>
    </row>
    <row r="414" spans="1:39" ht="12.75" customHeight="1" x14ac:dyDescent="0.3">
      <c r="A414" s="9"/>
      <c r="B414" s="5"/>
      <c r="C414" s="7"/>
      <c r="D414" s="7"/>
      <c r="E414" s="7"/>
      <c r="F414" s="9"/>
      <c r="G414" s="9"/>
      <c r="H414" s="8"/>
      <c r="I414" s="8"/>
      <c r="J414" s="8"/>
      <c r="K414" s="9"/>
      <c r="L414" s="9"/>
      <c r="M414" s="10"/>
      <c r="N414" s="10"/>
      <c r="O414" s="10"/>
      <c r="P414" s="10"/>
      <c r="Q414" s="10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5"/>
      <c r="AG414" s="9"/>
      <c r="AH414" s="9"/>
      <c r="AI414" s="5"/>
      <c r="AJ414" s="5"/>
      <c r="AK414" s="5"/>
      <c r="AL414" s="9"/>
      <c r="AM414" s="9"/>
    </row>
    <row r="415" spans="1:39" ht="12.75" customHeight="1" x14ac:dyDescent="0.3">
      <c r="A415" s="9"/>
      <c r="B415" s="5"/>
      <c r="C415" s="7"/>
      <c r="D415" s="7"/>
      <c r="E415" s="7"/>
      <c r="F415" s="9"/>
      <c r="G415" s="9"/>
      <c r="H415" s="8"/>
      <c r="I415" s="8"/>
      <c r="J415" s="8"/>
      <c r="K415" s="9"/>
      <c r="L415" s="9"/>
      <c r="M415" s="10"/>
      <c r="N415" s="10"/>
      <c r="O415" s="10"/>
      <c r="P415" s="10"/>
      <c r="Q415" s="10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5"/>
      <c r="AG415" s="9"/>
      <c r="AH415" s="9"/>
      <c r="AI415" s="5"/>
      <c r="AJ415" s="5"/>
      <c r="AK415" s="5"/>
      <c r="AL415" s="9"/>
      <c r="AM415" s="9"/>
    </row>
    <row r="416" spans="1:39" ht="12.75" customHeight="1" x14ac:dyDescent="0.3">
      <c r="A416" s="9"/>
      <c r="B416" s="5"/>
      <c r="C416" s="7"/>
      <c r="D416" s="7"/>
      <c r="E416" s="7"/>
      <c r="F416" s="9"/>
      <c r="G416" s="9"/>
      <c r="H416" s="8"/>
      <c r="I416" s="8"/>
      <c r="J416" s="8"/>
      <c r="K416" s="9"/>
      <c r="L416" s="9"/>
      <c r="M416" s="10"/>
      <c r="N416" s="10"/>
      <c r="O416" s="10"/>
      <c r="P416" s="10"/>
      <c r="Q416" s="10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5"/>
      <c r="AG416" s="9"/>
      <c r="AH416" s="9"/>
      <c r="AI416" s="5"/>
      <c r="AJ416" s="5"/>
      <c r="AK416" s="5"/>
      <c r="AL416" s="9"/>
      <c r="AM416" s="9"/>
    </row>
    <row r="417" spans="1:39" ht="12.75" customHeight="1" x14ac:dyDescent="0.3">
      <c r="A417" s="9"/>
      <c r="B417" s="5"/>
      <c r="C417" s="7"/>
      <c r="D417" s="7"/>
      <c r="E417" s="7"/>
      <c r="F417" s="9"/>
      <c r="G417" s="9"/>
      <c r="H417" s="8"/>
      <c r="I417" s="8"/>
      <c r="J417" s="8"/>
      <c r="K417" s="9"/>
      <c r="L417" s="9"/>
      <c r="M417" s="10"/>
      <c r="N417" s="10"/>
      <c r="O417" s="10"/>
      <c r="P417" s="10"/>
      <c r="Q417" s="10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5"/>
      <c r="AG417" s="9"/>
      <c r="AH417" s="9"/>
      <c r="AI417" s="5"/>
      <c r="AJ417" s="5"/>
      <c r="AK417" s="5"/>
      <c r="AL417" s="9"/>
      <c r="AM417" s="9"/>
    </row>
    <row r="418" spans="1:39" ht="12.75" customHeight="1" x14ac:dyDescent="0.3">
      <c r="A418" s="9"/>
      <c r="B418" s="5"/>
      <c r="C418" s="7"/>
      <c r="D418" s="7"/>
      <c r="E418" s="7"/>
      <c r="F418" s="9"/>
      <c r="G418" s="9"/>
      <c r="H418" s="8"/>
      <c r="I418" s="8"/>
      <c r="J418" s="8"/>
      <c r="K418" s="9"/>
      <c r="L418" s="9"/>
      <c r="M418" s="10"/>
      <c r="N418" s="10"/>
      <c r="O418" s="10"/>
      <c r="P418" s="10"/>
      <c r="Q418" s="10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5"/>
      <c r="AG418" s="9"/>
      <c r="AH418" s="9"/>
      <c r="AI418" s="5"/>
      <c r="AJ418" s="5"/>
      <c r="AK418" s="5"/>
      <c r="AL418" s="9"/>
      <c r="AM418" s="9"/>
    </row>
    <row r="419" spans="1:39" ht="12.75" customHeight="1" x14ac:dyDescent="0.3">
      <c r="A419" s="9"/>
      <c r="B419" s="5"/>
      <c r="C419" s="7"/>
      <c r="D419" s="7"/>
      <c r="E419" s="7"/>
      <c r="F419" s="9"/>
      <c r="G419" s="9"/>
      <c r="H419" s="8"/>
      <c r="I419" s="8"/>
      <c r="J419" s="8"/>
      <c r="K419" s="9"/>
      <c r="L419" s="9"/>
      <c r="M419" s="10"/>
      <c r="N419" s="10"/>
      <c r="O419" s="10"/>
      <c r="P419" s="10"/>
      <c r="Q419" s="10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5"/>
      <c r="AG419" s="9"/>
      <c r="AH419" s="9"/>
      <c r="AI419" s="5"/>
      <c r="AJ419" s="5"/>
      <c r="AK419" s="5"/>
      <c r="AL419" s="9"/>
      <c r="AM419" s="9"/>
    </row>
    <row r="420" spans="1:39" ht="12.75" customHeight="1" x14ac:dyDescent="0.3">
      <c r="A420" s="9"/>
      <c r="B420" s="5"/>
      <c r="C420" s="7"/>
      <c r="D420" s="7"/>
      <c r="E420" s="7"/>
      <c r="F420" s="9"/>
      <c r="G420" s="9"/>
      <c r="H420" s="8"/>
      <c r="I420" s="8"/>
      <c r="J420" s="8"/>
      <c r="K420" s="9"/>
      <c r="L420" s="9"/>
      <c r="M420" s="10"/>
      <c r="N420" s="10"/>
      <c r="O420" s="10"/>
      <c r="P420" s="10"/>
      <c r="Q420" s="10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5"/>
      <c r="AG420" s="9"/>
      <c r="AH420" s="9"/>
      <c r="AI420" s="5"/>
      <c r="AJ420" s="5"/>
      <c r="AK420" s="5"/>
      <c r="AL420" s="9"/>
      <c r="AM420" s="9"/>
    </row>
    <row r="421" spans="1:39" ht="12.75" customHeight="1" x14ac:dyDescent="0.3">
      <c r="A421" s="9"/>
      <c r="B421" s="5"/>
      <c r="C421" s="7"/>
      <c r="D421" s="7"/>
      <c r="E421" s="7"/>
      <c r="F421" s="9"/>
      <c r="G421" s="9"/>
      <c r="H421" s="8"/>
      <c r="I421" s="8"/>
      <c r="J421" s="8"/>
      <c r="K421" s="9"/>
      <c r="L421" s="9"/>
      <c r="M421" s="10"/>
      <c r="N421" s="10"/>
      <c r="O421" s="10"/>
      <c r="P421" s="10"/>
      <c r="Q421" s="10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5"/>
      <c r="AG421" s="9"/>
      <c r="AH421" s="9"/>
      <c r="AI421" s="5"/>
      <c r="AJ421" s="5"/>
      <c r="AK421" s="5"/>
      <c r="AL421" s="9"/>
      <c r="AM421" s="9"/>
    </row>
    <row r="422" spans="1:39" ht="12.75" customHeight="1" x14ac:dyDescent="0.3">
      <c r="A422" s="9"/>
      <c r="B422" s="5"/>
      <c r="C422" s="7"/>
      <c r="D422" s="7"/>
      <c r="E422" s="7"/>
      <c r="F422" s="9"/>
      <c r="G422" s="9"/>
      <c r="H422" s="8"/>
      <c r="I422" s="8"/>
      <c r="J422" s="8"/>
      <c r="K422" s="9"/>
      <c r="L422" s="9"/>
      <c r="M422" s="10"/>
      <c r="N422" s="10"/>
      <c r="O422" s="10"/>
      <c r="P422" s="10"/>
      <c r="Q422" s="10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5"/>
      <c r="AG422" s="9"/>
      <c r="AH422" s="9"/>
      <c r="AI422" s="5"/>
      <c r="AJ422" s="5"/>
      <c r="AK422" s="5"/>
      <c r="AL422" s="9"/>
      <c r="AM422" s="9"/>
    </row>
    <row r="423" spans="1:39" ht="12.75" customHeight="1" x14ac:dyDescent="0.3">
      <c r="A423" s="9"/>
      <c r="B423" s="5"/>
      <c r="C423" s="7"/>
      <c r="D423" s="7"/>
      <c r="E423" s="7"/>
      <c r="F423" s="9"/>
      <c r="G423" s="9"/>
      <c r="H423" s="8"/>
      <c r="I423" s="8"/>
      <c r="J423" s="8"/>
      <c r="K423" s="9"/>
      <c r="L423" s="9"/>
      <c r="M423" s="10"/>
      <c r="N423" s="10"/>
      <c r="O423" s="10"/>
      <c r="P423" s="10"/>
      <c r="Q423" s="10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5"/>
      <c r="AG423" s="9"/>
      <c r="AH423" s="9"/>
      <c r="AI423" s="5"/>
      <c r="AJ423" s="5"/>
      <c r="AK423" s="5"/>
      <c r="AL423" s="9"/>
      <c r="AM423" s="9"/>
    </row>
    <row r="424" spans="1:39" ht="12.75" customHeight="1" x14ac:dyDescent="0.3">
      <c r="A424" s="9"/>
      <c r="B424" s="5"/>
      <c r="C424" s="7"/>
      <c r="D424" s="7"/>
      <c r="E424" s="7"/>
      <c r="F424" s="9"/>
      <c r="G424" s="9"/>
      <c r="H424" s="8"/>
      <c r="I424" s="8"/>
      <c r="J424" s="8"/>
      <c r="K424" s="9"/>
      <c r="L424" s="9"/>
      <c r="M424" s="10"/>
      <c r="N424" s="10"/>
      <c r="O424" s="10"/>
      <c r="P424" s="10"/>
      <c r="Q424" s="10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5"/>
      <c r="AG424" s="9"/>
      <c r="AH424" s="9"/>
      <c r="AI424" s="5"/>
      <c r="AJ424" s="5"/>
      <c r="AK424" s="5"/>
      <c r="AL424" s="9"/>
      <c r="AM424" s="9"/>
    </row>
    <row r="425" spans="1:39" ht="12.75" customHeight="1" x14ac:dyDescent="0.3">
      <c r="A425" s="9"/>
      <c r="B425" s="5"/>
      <c r="C425" s="7"/>
      <c r="D425" s="7"/>
      <c r="E425" s="7"/>
      <c r="F425" s="9"/>
      <c r="G425" s="9"/>
      <c r="H425" s="8"/>
      <c r="I425" s="8"/>
      <c r="J425" s="8"/>
      <c r="K425" s="9"/>
      <c r="L425" s="9"/>
      <c r="M425" s="10"/>
      <c r="N425" s="10"/>
      <c r="O425" s="10"/>
      <c r="P425" s="10"/>
      <c r="Q425" s="10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5"/>
      <c r="AG425" s="9"/>
      <c r="AH425" s="9"/>
      <c r="AI425" s="5"/>
      <c r="AJ425" s="5"/>
      <c r="AK425" s="5"/>
      <c r="AL425" s="9"/>
      <c r="AM425" s="9"/>
    </row>
    <row r="426" spans="1:39" ht="12.75" customHeight="1" x14ac:dyDescent="0.3">
      <c r="A426" s="9"/>
      <c r="B426" s="5"/>
      <c r="C426" s="7"/>
      <c r="D426" s="7"/>
      <c r="E426" s="7"/>
      <c r="F426" s="9"/>
      <c r="G426" s="9"/>
      <c r="H426" s="8"/>
      <c r="I426" s="8"/>
      <c r="J426" s="8"/>
      <c r="K426" s="9"/>
      <c r="L426" s="9"/>
      <c r="M426" s="10"/>
      <c r="N426" s="10"/>
      <c r="O426" s="10"/>
      <c r="P426" s="10"/>
      <c r="Q426" s="10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5"/>
      <c r="AG426" s="9"/>
      <c r="AH426" s="9"/>
      <c r="AI426" s="5"/>
      <c r="AJ426" s="5"/>
      <c r="AK426" s="5"/>
      <c r="AL426" s="9"/>
      <c r="AM426" s="9"/>
    </row>
    <row r="427" spans="1:39" ht="12.75" customHeight="1" x14ac:dyDescent="0.3">
      <c r="A427" s="9"/>
      <c r="B427" s="5"/>
      <c r="C427" s="7"/>
      <c r="D427" s="7"/>
      <c r="E427" s="7"/>
      <c r="F427" s="9"/>
      <c r="G427" s="9"/>
      <c r="H427" s="8"/>
      <c r="I427" s="8"/>
      <c r="J427" s="8"/>
      <c r="K427" s="9"/>
      <c r="L427" s="9"/>
      <c r="M427" s="10"/>
      <c r="N427" s="10"/>
      <c r="O427" s="10"/>
      <c r="P427" s="10"/>
      <c r="Q427" s="10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5"/>
      <c r="AG427" s="9"/>
      <c r="AH427" s="9"/>
      <c r="AI427" s="5"/>
      <c r="AJ427" s="5"/>
      <c r="AK427" s="5"/>
      <c r="AL427" s="9"/>
      <c r="AM427" s="9"/>
    </row>
    <row r="428" spans="1:39" ht="12.75" customHeight="1" x14ac:dyDescent="0.3">
      <c r="A428" s="9"/>
      <c r="B428" s="5"/>
      <c r="C428" s="7"/>
      <c r="D428" s="7"/>
      <c r="E428" s="7"/>
      <c r="F428" s="9"/>
      <c r="G428" s="9"/>
      <c r="H428" s="8"/>
      <c r="I428" s="8"/>
      <c r="J428" s="8"/>
      <c r="K428" s="9"/>
      <c r="L428" s="9"/>
      <c r="M428" s="10"/>
      <c r="N428" s="10"/>
      <c r="O428" s="10"/>
      <c r="P428" s="10"/>
      <c r="Q428" s="10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5"/>
      <c r="AG428" s="9"/>
      <c r="AH428" s="9"/>
      <c r="AI428" s="5"/>
      <c r="AJ428" s="5"/>
      <c r="AK428" s="5"/>
      <c r="AL428" s="9"/>
      <c r="AM428" s="9"/>
    </row>
    <row r="429" spans="1:39" ht="12.75" customHeight="1" x14ac:dyDescent="0.3">
      <c r="A429" s="9"/>
      <c r="B429" s="5"/>
      <c r="C429" s="7"/>
      <c r="D429" s="7"/>
      <c r="E429" s="7"/>
      <c r="F429" s="9"/>
      <c r="G429" s="9"/>
      <c r="H429" s="8"/>
      <c r="I429" s="8"/>
      <c r="J429" s="8"/>
      <c r="K429" s="9"/>
      <c r="L429" s="9"/>
      <c r="M429" s="10"/>
      <c r="N429" s="10"/>
      <c r="O429" s="10"/>
      <c r="P429" s="10"/>
      <c r="Q429" s="10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5"/>
      <c r="AG429" s="9"/>
      <c r="AH429" s="9"/>
      <c r="AI429" s="5"/>
      <c r="AJ429" s="5"/>
      <c r="AK429" s="5"/>
      <c r="AL429" s="9"/>
      <c r="AM429" s="9"/>
    </row>
    <row r="430" spans="1:39" ht="12.75" customHeight="1" x14ac:dyDescent="0.3">
      <c r="A430" s="9"/>
      <c r="B430" s="5"/>
      <c r="C430" s="7"/>
      <c r="D430" s="7"/>
      <c r="E430" s="7"/>
      <c r="F430" s="9"/>
      <c r="G430" s="9"/>
      <c r="H430" s="8"/>
      <c r="I430" s="8"/>
      <c r="J430" s="8"/>
      <c r="K430" s="9"/>
      <c r="L430" s="9"/>
      <c r="M430" s="10"/>
      <c r="N430" s="10"/>
      <c r="O430" s="10"/>
      <c r="P430" s="10"/>
      <c r="Q430" s="10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5"/>
      <c r="AG430" s="9"/>
      <c r="AH430" s="9"/>
      <c r="AI430" s="5"/>
      <c r="AJ430" s="5"/>
      <c r="AK430" s="5"/>
      <c r="AL430" s="9"/>
      <c r="AM430" s="9"/>
    </row>
    <row r="431" spans="1:39" ht="12.75" customHeight="1" x14ac:dyDescent="0.3">
      <c r="A431" s="9"/>
      <c r="B431" s="5"/>
      <c r="C431" s="7"/>
      <c r="D431" s="7"/>
      <c r="E431" s="7"/>
      <c r="F431" s="9"/>
      <c r="G431" s="9"/>
      <c r="H431" s="8"/>
      <c r="I431" s="8"/>
      <c r="J431" s="8"/>
      <c r="K431" s="9"/>
      <c r="L431" s="9"/>
      <c r="M431" s="10"/>
      <c r="N431" s="10"/>
      <c r="O431" s="10"/>
      <c r="P431" s="10"/>
      <c r="Q431" s="10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5"/>
      <c r="AG431" s="9"/>
      <c r="AH431" s="9"/>
      <c r="AI431" s="5"/>
      <c r="AJ431" s="5"/>
      <c r="AK431" s="5"/>
      <c r="AL431" s="9"/>
      <c r="AM431" s="9"/>
    </row>
    <row r="432" spans="1:39" ht="12.75" customHeight="1" x14ac:dyDescent="0.3">
      <c r="A432" s="9"/>
      <c r="B432" s="5"/>
      <c r="C432" s="7"/>
      <c r="D432" s="7"/>
      <c r="E432" s="7"/>
      <c r="F432" s="9"/>
      <c r="G432" s="9"/>
      <c r="H432" s="8"/>
      <c r="I432" s="8"/>
      <c r="J432" s="8"/>
      <c r="K432" s="9"/>
      <c r="L432" s="9"/>
      <c r="M432" s="10"/>
      <c r="N432" s="10"/>
      <c r="O432" s="10"/>
      <c r="P432" s="10"/>
      <c r="Q432" s="10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5"/>
      <c r="AG432" s="9"/>
      <c r="AH432" s="9"/>
      <c r="AI432" s="5"/>
      <c r="AJ432" s="5"/>
      <c r="AK432" s="5"/>
      <c r="AL432" s="9"/>
      <c r="AM432" s="9"/>
    </row>
    <row r="433" spans="1:39" ht="12.75" customHeight="1" x14ac:dyDescent="0.3">
      <c r="A433" s="9"/>
      <c r="B433" s="5"/>
      <c r="C433" s="7"/>
      <c r="D433" s="7"/>
      <c r="E433" s="7"/>
      <c r="F433" s="9"/>
      <c r="G433" s="9"/>
      <c r="H433" s="8"/>
      <c r="I433" s="8"/>
      <c r="J433" s="8"/>
      <c r="K433" s="9"/>
      <c r="L433" s="9"/>
      <c r="M433" s="10"/>
      <c r="N433" s="10"/>
      <c r="O433" s="10"/>
      <c r="P433" s="10"/>
      <c r="Q433" s="10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5"/>
      <c r="AG433" s="9"/>
      <c r="AH433" s="9"/>
      <c r="AI433" s="5"/>
      <c r="AJ433" s="5"/>
      <c r="AK433" s="5"/>
      <c r="AL433" s="9"/>
      <c r="AM433" s="9"/>
    </row>
    <row r="434" spans="1:39" ht="12.75" customHeight="1" x14ac:dyDescent="0.3">
      <c r="A434" s="9"/>
      <c r="B434" s="5"/>
      <c r="C434" s="7"/>
      <c r="D434" s="7"/>
      <c r="E434" s="7"/>
      <c r="F434" s="9"/>
      <c r="G434" s="9"/>
      <c r="H434" s="8"/>
      <c r="I434" s="8"/>
      <c r="J434" s="8"/>
      <c r="K434" s="9"/>
      <c r="L434" s="9"/>
      <c r="M434" s="10"/>
      <c r="N434" s="10"/>
      <c r="O434" s="10"/>
      <c r="P434" s="10"/>
      <c r="Q434" s="10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5"/>
      <c r="AG434" s="9"/>
      <c r="AH434" s="9"/>
      <c r="AI434" s="5"/>
      <c r="AJ434" s="5"/>
      <c r="AK434" s="5"/>
      <c r="AL434" s="9"/>
      <c r="AM434" s="9"/>
    </row>
    <row r="435" spans="1:39" ht="12.75" customHeight="1" x14ac:dyDescent="0.3">
      <c r="A435" s="9"/>
      <c r="B435" s="5"/>
      <c r="C435" s="7"/>
      <c r="D435" s="7"/>
      <c r="E435" s="7"/>
      <c r="F435" s="9"/>
      <c r="G435" s="9"/>
      <c r="H435" s="8"/>
      <c r="I435" s="8"/>
      <c r="J435" s="8"/>
      <c r="K435" s="9"/>
      <c r="L435" s="9"/>
      <c r="M435" s="10"/>
      <c r="N435" s="10"/>
      <c r="O435" s="10"/>
      <c r="P435" s="10"/>
      <c r="Q435" s="10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5"/>
      <c r="AG435" s="9"/>
      <c r="AH435" s="9"/>
      <c r="AI435" s="5"/>
      <c r="AJ435" s="5"/>
      <c r="AK435" s="5"/>
      <c r="AL435" s="9"/>
      <c r="AM435" s="9"/>
    </row>
    <row r="436" spans="1:39" ht="12.75" customHeight="1" x14ac:dyDescent="0.3">
      <c r="A436" s="9"/>
      <c r="B436" s="5"/>
      <c r="C436" s="7"/>
      <c r="D436" s="7"/>
      <c r="E436" s="7"/>
      <c r="F436" s="9"/>
      <c r="G436" s="9"/>
      <c r="H436" s="8"/>
      <c r="I436" s="8"/>
      <c r="J436" s="8"/>
      <c r="K436" s="9"/>
      <c r="L436" s="9"/>
      <c r="M436" s="10"/>
      <c r="N436" s="10"/>
      <c r="O436" s="10"/>
      <c r="P436" s="10"/>
      <c r="Q436" s="10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5"/>
      <c r="AG436" s="9"/>
      <c r="AH436" s="9"/>
      <c r="AI436" s="5"/>
      <c r="AJ436" s="5"/>
      <c r="AK436" s="5"/>
      <c r="AL436" s="9"/>
      <c r="AM436" s="9"/>
    </row>
    <row r="437" spans="1:39" ht="12.75" customHeight="1" x14ac:dyDescent="0.3">
      <c r="A437" s="9"/>
      <c r="B437" s="5"/>
      <c r="C437" s="7"/>
      <c r="D437" s="7"/>
      <c r="E437" s="7"/>
      <c r="F437" s="9"/>
      <c r="G437" s="9"/>
      <c r="H437" s="8"/>
      <c r="I437" s="8"/>
      <c r="J437" s="8"/>
      <c r="K437" s="9"/>
      <c r="L437" s="9"/>
      <c r="M437" s="10"/>
      <c r="N437" s="10"/>
      <c r="O437" s="10"/>
      <c r="P437" s="10"/>
      <c r="Q437" s="10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5"/>
      <c r="AG437" s="9"/>
      <c r="AH437" s="9"/>
      <c r="AI437" s="5"/>
      <c r="AJ437" s="5"/>
      <c r="AK437" s="5"/>
      <c r="AL437" s="9"/>
      <c r="AM437" s="9"/>
    </row>
    <row r="438" spans="1:39" ht="12.75" customHeight="1" x14ac:dyDescent="0.3">
      <c r="A438" s="9"/>
      <c r="B438" s="5"/>
      <c r="C438" s="7"/>
      <c r="D438" s="7"/>
      <c r="E438" s="7"/>
      <c r="F438" s="9"/>
      <c r="G438" s="9"/>
      <c r="H438" s="8"/>
      <c r="I438" s="8"/>
      <c r="J438" s="8"/>
      <c r="K438" s="9"/>
      <c r="L438" s="9"/>
      <c r="M438" s="10"/>
      <c r="N438" s="10"/>
      <c r="O438" s="10"/>
      <c r="P438" s="10"/>
      <c r="Q438" s="10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5"/>
      <c r="AG438" s="9"/>
      <c r="AH438" s="9"/>
      <c r="AI438" s="5"/>
      <c r="AJ438" s="5"/>
      <c r="AK438" s="5"/>
      <c r="AL438" s="9"/>
      <c r="AM438" s="9"/>
    </row>
    <row r="439" spans="1:39" ht="12.75" customHeight="1" x14ac:dyDescent="0.3">
      <c r="A439" s="9"/>
      <c r="B439" s="5"/>
      <c r="C439" s="7"/>
      <c r="D439" s="7"/>
      <c r="E439" s="7"/>
      <c r="F439" s="9"/>
      <c r="G439" s="9"/>
      <c r="H439" s="8"/>
      <c r="I439" s="8"/>
      <c r="J439" s="8"/>
      <c r="K439" s="9"/>
      <c r="L439" s="9"/>
      <c r="M439" s="10"/>
      <c r="N439" s="10"/>
      <c r="O439" s="10"/>
      <c r="P439" s="10"/>
      <c r="Q439" s="10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5"/>
      <c r="AG439" s="9"/>
      <c r="AH439" s="9"/>
      <c r="AI439" s="5"/>
      <c r="AJ439" s="5"/>
      <c r="AK439" s="5"/>
      <c r="AL439" s="9"/>
      <c r="AM439" s="9"/>
    </row>
    <row r="440" spans="1:39" ht="12.75" customHeight="1" x14ac:dyDescent="0.3">
      <c r="A440" s="9"/>
      <c r="B440" s="5"/>
      <c r="C440" s="7"/>
      <c r="D440" s="7"/>
      <c r="E440" s="7"/>
      <c r="F440" s="9"/>
      <c r="G440" s="9"/>
      <c r="H440" s="8"/>
      <c r="I440" s="8"/>
      <c r="J440" s="8"/>
      <c r="K440" s="9"/>
      <c r="L440" s="9"/>
      <c r="M440" s="10"/>
      <c r="N440" s="10"/>
      <c r="O440" s="10"/>
      <c r="P440" s="10"/>
      <c r="Q440" s="10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5"/>
      <c r="AG440" s="9"/>
      <c r="AH440" s="9"/>
      <c r="AI440" s="5"/>
      <c r="AJ440" s="5"/>
      <c r="AK440" s="5"/>
      <c r="AL440" s="9"/>
      <c r="AM440" s="9"/>
    </row>
    <row r="441" spans="1:39" ht="12.75" customHeight="1" x14ac:dyDescent="0.3">
      <c r="A441" s="9"/>
      <c r="B441" s="5"/>
      <c r="C441" s="7"/>
      <c r="D441" s="7"/>
      <c r="E441" s="7"/>
      <c r="F441" s="9"/>
      <c r="G441" s="9"/>
      <c r="H441" s="8"/>
      <c r="I441" s="8"/>
      <c r="J441" s="8"/>
      <c r="K441" s="9"/>
      <c r="L441" s="9"/>
      <c r="M441" s="10"/>
      <c r="N441" s="10"/>
      <c r="O441" s="10"/>
      <c r="P441" s="10"/>
      <c r="Q441" s="10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5"/>
      <c r="AG441" s="9"/>
      <c r="AH441" s="9"/>
      <c r="AI441" s="5"/>
      <c r="AJ441" s="5"/>
      <c r="AK441" s="5"/>
      <c r="AL441" s="9"/>
      <c r="AM441" s="9"/>
    </row>
    <row r="442" spans="1:39" ht="12.75" customHeight="1" x14ac:dyDescent="0.3">
      <c r="A442" s="9"/>
      <c r="B442" s="5"/>
      <c r="C442" s="7"/>
      <c r="D442" s="7"/>
      <c r="E442" s="7"/>
      <c r="F442" s="9"/>
      <c r="G442" s="9"/>
      <c r="H442" s="8"/>
      <c r="I442" s="8"/>
      <c r="J442" s="8"/>
      <c r="K442" s="9"/>
      <c r="L442" s="9"/>
      <c r="M442" s="10"/>
      <c r="N442" s="10"/>
      <c r="O442" s="10"/>
      <c r="P442" s="10"/>
      <c r="Q442" s="10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5"/>
      <c r="AG442" s="9"/>
      <c r="AH442" s="9"/>
      <c r="AI442" s="5"/>
      <c r="AJ442" s="5"/>
      <c r="AK442" s="5"/>
      <c r="AL442" s="9"/>
      <c r="AM442" s="9"/>
    </row>
    <row r="443" spans="1:39" ht="12.75" customHeight="1" x14ac:dyDescent="0.3">
      <c r="A443" s="9"/>
      <c r="B443" s="5"/>
      <c r="C443" s="7"/>
      <c r="D443" s="7"/>
      <c r="E443" s="7"/>
      <c r="F443" s="9"/>
      <c r="G443" s="9"/>
      <c r="H443" s="8"/>
      <c r="I443" s="8"/>
      <c r="J443" s="8"/>
      <c r="K443" s="9"/>
      <c r="L443" s="9"/>
      <c r="M443" s="10"/>
      <c r="N443" s="10"/>
      <c r="O443" s="10"/>
      <c r="P443" s="10"/>
      <c r="Q443" s="10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5"/>
      <c r="AG443" s="9"/>
      <c r="AH443" s="9"/>
      <c r="AI443" s="5"/>
      <c r="AJ443" s="5"/>
      <c r="AK443" s="5"/>
      <c r="AL443" s="9"/>
      <c r="AM443" s="9"/>
    </row>
    <row r="444" spans="1:39" ht="12.75" customHeight="1" x14ac:dyDescent="0.3">
      <c r="A444" s="9"/>
      <c r="B444" s="5"/>
      <c r="C444" s="7"/>
      <c r="D444" s="7"/>
      <c r="E444" s="7"/>
      <c r="F444" s="9"/>
      <c r="G444" s="9"/>
      <c r="H444" s="8"/>
      <c r="I444" s="8"/>
      <c r="J444" s="8"/>
      <c r="K444" s="9"/>
      <c r="L444" s="9"/>
      <c r="M444" s="10"/>
      <c r="N444" s="10"/>
      <c r="O444" s="10"/>
      <c r="P444" s="10"/>
      <c r="Q444" s="10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5"/>
      <c r="AG444" s="9"/>
      <c r="AH444" s="9"/>
      <c r="AI444" s="5"/>
      <c r="AJ444" s="5"/>
      <c r="AK444" s="5"/>
      <c r="AL444" s="9"/>
      <c r="AM444" s="9"/>
    </row>
    <row r="445" spans="1:39" ht="12.75" customHeight="1" x14ac:dyDescent="0.3">
      <c r="A445" s="9"/>
      <c r="B445" s="5"/>
      <c r="C445" s="7"/>
      <c r="D445" s="7"/>
      <c r="E445" s="7"/>
      <c r="F445" s="9"/>
      <c r="G445" s="9"/>
      <c r="H445" s="8"/>
      <c r="I445" s="8"/>
      <c r="J445" s="8"/>
      <c r="K445" s="9"/>
      <c r="L445" s="9"/>
      <c r="M445" s="10"/>
      <c r="N445" s="10"/>
      <c r="O445" s="10"/>
      <c r="P445" s="10"/>
      <c r="Q445" s="10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5"/>
      <c r="AG445" s="9"/>
      <c r="AH445" s="9"/>
      <c r="AI445" s="5"/>
      <c r="AJ445" s="5"/>
      <c r="AK445" s="5"/>
      <c r="AL445" s="9"/>
      <c r="AM445" s="9"/>
    </row>
    <row r="446" spans="1:39" ht="12.75" customHeight="1" x14ac:dyDescent="0.3">
      <c r="A446" s="9"/>
      <c r="B446" s="5"/>
      <c r="C446" s="7"/>
      <c r="D446" s="7"/>
      <c r="E446" s="7"/>
      <c r="F446" s="9"/>
      <c r="G446" s="9"/>
      <c r="H446" s="8"/>
      <c r="I446" s="8"/>
      <c r="J446" s="8"/>
      <c r="K446" s="9"/>
      <c r="L446" s="9"/>
      <c r="M446" s="10"/>
      <c r="N446" s="10"/>
      <c r="O446" s="10"/>
      <c r="P446" s="10"/>
      <c r="Q446" s="10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5"/>
      <c r="AG446" s="9"/>
      <c r="AH446" s="9"/>
      <c r="AI446" s="5"/>
      <c r="AJ446" s="5"/>
      <c r="AK446" s="5"/>
      <c r="AL446" s="9"/>
      <c r="AM446" s="9"/>
    </row>
    <row r="447" spans="1:39" ht="12.75" customHeight="1" x14ac:dyDescent="0.3">
      <c r="A447" s="9"/>
      <c r="B447" s="5"/>
      <c r="C447" s="7"/>
      <c r="D447" s="7"/>
      <c r="E447" s="7"/>
      <c r="F447" s="9"/>
      <c r="G447" s="9"/>
      <c r="H447" s="8"/>
      <c r="I447" s="8"/>
      <c r="J447" s="8"/>
      <c r="K447" s="9"/>
      <c r="L447" s="9"/>
      <c r="M447" s="10"/>
      <c r="N447" s="10"/>
      <c r="O447" s="10"/>
      <c r="P447" s="10"/>
      <c r="Q447" s="10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5"/>
      <c r="AG447" s="9"/>
      <c r="AH447" s="9"/>
      <c r="AI447" s="5"/>
      <c r="AJ447" s="5"/>
      <c r="AK447" s="5"/>
      <c r="AL447" s="9"/>
      <c r="AM447" s="9"/>
    </row>
    <row r="448" spans="1:39" ht="12.75" customHeight="1" x14ac:dyDescent="0.3">
      <c r="A448" s="9"/>
      <c r="B448" s="5"/>
      <c r="C448" s="7"/>
      <c r="D448" s="7"/>
      <c r="E448" s="7"/>
      <c r="F448" s="9"/>
      <c r="G448" s="9"/>
      <c r="H448" s="8"/>
      <c r="I448" s="8"/>
      <c r="J448" s="8"/>
      <c r="K448" s="9"/>
      <c r="L448" s="9"/>
      <c r="M448" s="10"/>
      <c r="N448" s="10"/>
      <c r="O448" s="10"/>
      <c r="P448" s="10"/>
      <c r="Q448" s="10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5"/>
      <c r="AG448" s="9"/>
      <c r="AH448" s="9"/>
      <c r="AI448" s="5"/>
      <c r="AJ448" s="5"/>
      <c r="AK448" s="5"/>
      <c r="AL448" s="9"/>
      <c r="AM448" s="9"/>
    </row>
    <row r="449" spans="1:39" ht="12.75" customHeight="1" x14ac:dyDescent="0.3">
      <c r="A449" s="9"/>
      <c r="B449" s="5"/>
      <c r="C449" s="7"/>
      <c r="D449" s="7"/>
      <c r="E449" s="7"/>
      <c r="F449" s="9"/>
      <c r="G449" s="9"/>
      <c r="H449" s="8"/>
      <c r="I449" s="8"/>
      <c r="J449" s="8"/>
      <c r="K449" s="9"/>
      <c r="L449" s="9"/>
      <c r="M449" s="10"/>
      <c r="N449" s="10"/>
      <c r="O449" s="10"/>
      <c r="P449" s="10"/>
      <c r="Q449" s="10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5"/>
      <c r="AG449" s="9"/>
      <c r="AH449" s="9"/>
      <c r="AI449" s="5"/>
      <c r="AJ449" s="5"/>
      <c r="AK449" s="5"/>
      <c r="AL449" s="9"/>
      <c r="AM449" s="9"/>
    </row>
    <row r="450" spans="1:39" ht="12.75" customHeight="1" x14ac:dyDescent="0.3">
      <c r="A450" s="9"/>
      <c r="B450" s="5"/>
      <c r="C450" s="7"/>
      <c r="D450" s="7"/>
      <c r="E450" s="7"/>
      <c r="F450" s="9"/>
      <c r="G450" s="9"/>
      <c r="H450" s="8"/>
      <c r="I450" s="8"/>
      <c r="J450" s="8"/>
      <c r="K450" s="9"/>
      <c r="L450" s="9"/>
      <c r="M450" s="10"/>
      <c r="N450" s="10"/>
      <c r="O450" s="10"/>
      <c r="P450" s="10"/>
      <c r="Q450" s="10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5"/>
      <c r="AG450" s="9"/>
      <c r="AH450" s="9"/>
      <c r="AI450" s="5"/>
      <c r="AJ450" s="5"/>
      <c r="AK450" s="5"/>
      <c r="AL450" s="9"/>
      <c r="AM450" s="9"/>
    </row>
    <row r="451" spans="1:39" ht="12.75" customHeight="1" x14ac:dyDescent="0.3">
      <c r="A451" s="9"/>
      <c r="B451" s="5"/>
      <c r="C451" s="7"/>
      <c r="D451" s="7"/>
      <c r="E451" s="7"/>
      <c r="F451" s="9"/>
      <c r="G451" s="9"/>
      <c r="H451" s="8"/>
      <c r="I451" s="8"/>
      <c r="J451" s="8"/>
      <c r="K451" s="9"/>
      <c r="L451" s="9"/>
      <c r="M451" s="10"/>
      <c r="N451" s="10"/>
      <c r="O451" s="10"/>
      <c r="P451" s="10"/>
      <c r="Q451" s="10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5"/>
      <c r="AG451" s="9"/>
      <c r="AH451" s="9"/>
      <c r="AI451" s="5"/>
      <c r="AJ451" s="5"/>
      <c r="AK451" s="5"/>
      <c r="AL451" s="9"/>
      <c r="AM451" s="9"/>
    </row>
    <row r="452" spans="1:39" ht="12.75" customHeight="1" x14ac:dyDescent="0.3">
      <c r="A452" s="9"/>
      <c r="B452" s="5"/>
      <c r="C452" s="7"/>
      <c r="D452" s="7"/>
      <c r="E452" s="7"/>
      <c r="F452" s="9"/>
      <c r="G452" s="9"/>
      <c r="H452" s="8"/>
      <c r="I452" s="8"/>
      <c r="J452" s="8"/>
      <c r="K452" s="9"/>
      <c r="L452" s="9"/>
      <c r="M452" s="10"/>
      <c r="N452" s="10"/>
      <c r="O452" s="10"/>
      <c r="P452" s="10"/>
      <c r="Q452" s="10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5"/>
      <c r="AG452" s="9"/>
      <c r="AH452" s="9"/>
      <c r="AI452" s="5"/>
      <c r="AJ452" s="5"/>
      <c r="AK452" s="5"/>
      <c r="AL452" s="9"/>
      <c r="AM452" s="9"/>
    </row>
    <row r="453" spans="1:39" ht="12.75" customHeight="1" x14ac:dyDescent="0.3">
      <c r="A453" s="9"/>
      <c r="B453" s="5"/>
      <c r="C453" s="7"/>
      <c r="D453" s="7"/>
      <c r="E453" s="7"/>
      <c r="F453" s="9"/>
      <c r="G453" s="9"/>
      <c r="H453" s="8"/>
      <c r="I453" s="8"/>
      <c r="J453" s="8"/>
      <c r="K453" s="9"/>
      <c r="L453" s="9"/>
      <c r="M453" s="10"/>
      <c r="N453" s="10"/>
      <c r="O453" s="10"/>
      <c r="P453" s="10"/>
      <c r="Q453" s="10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5"/>
      <c r="AG453" s="9"/>
      <c r="AH453" s="9"/>
      <c r="AI453" s="5"/>
      <c r="AJ453" s="5"/>
      <c r="AK453" s="5"/>
      <c r="AL453" s="9"/>
      <c r="AM453" s="9"/>
    </row>
    <row r="454" spans="1:39" ht="12.75" customHeight="1" x14ac:dyDescent="0.3">
      <c r="A454" s="9"/>
      <c r="B454" s="5"/>
      <c r="C454" s="7"/>
      <c r="D454" s="7"/>
      <c r="E454" s="7"/>
      <c r="F454" s="9"/>
      <c r="G454" s="9"/>
      <c r="H454" s="8"/>
      <c r="I454" s="8"/>
      <c r="J454" s="8"/>
      <c r="K454" s="9"/>
      <c r="L454" s="9"/>
      <c r="M454" s="10"/>
      <c r="N454" s="10"/>
      <c r="O454" s="10"/>
      <c r="P454" s="10"/>
      <c r="Q454" s="10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5"/>
      <c r="AG454" s="9"/>
      <c r="AH454" s="9"/>
      <c r="AI454" s="5"/>
      <c r="AJ454" s="5"/>
      <c r="AK454" s="5"/>
      <c r="AL454" s="9"/>
      <c r="AM454" s="9"/>
    </row>
    <row r="455" spans="1:39" ht="12.75" customHeight="1" x14ac:dyDescent="0.3">
      <c r="A455" s="9"/>
      <c r="B455" s="5"/>
      <c r="C455" s="7"/>
      <c r="D455" s="7"/>
      <c r="E455" s="7"/>
      <c r="F455" s="9"/>
      <c r="G455" s="9"/>
      <c r="H455" s="8"/>
      <c r="I455" s="8"/>
      <c r="J455" s="8"/>
      <c r="K455" s="9"/>
      <c r="L455" s="9"/>
      <c r="M455" s="10"/>
      <c r="N455" s="10"/>
      <c r="O455" s="10"/>
      <c r="P455" s="10"/>
      <c r="Q455" s="10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5"/>
      <c r="AG455" s="9"/>
      <c r="AH455" s="9"/>
      <c r="AI455" s="5"/>
      <c r="AJ455" s="5"/>
      <c r="AK455" s="5"/>
      <c r="AL455" s="9"/>
      <c r="AM455" s="9"/>
    </row>
    <row r="456" spans="1:39" ht="12.75" customHeight="1" x14ac:dyDescent="0.3">
      <c r="A456" s="9"/>
      <c r="B456" s="5"/>
      <c r="C456" s="7"/>
      <c r="D456" s="7"/>
      <c r="E456" s="7"/>
      <c r="F456" s="9"/>
      <c r="G456" s="9"/>
      <c r="H456" s="8"/>
      <c r="I456" s="8"/>
      <c r="J456" s="8"/>
      <c r="K456" s="9"/>
      <c r="L456" s="9"/>
      <c r="M456" s="10"/>
      <c r="N456" s="10"/>
      <c r="O456" s="10"/>
      <c r="P456" s="10"/>
      <c r="Q456" s="10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5"/>
      <c r="AG456" s="9"/>
      <c r="AH456" s="9"/>
      <c r="AI456" s="5"/>
      <c r="AJ456" s="5"/>
      <c r="AK456" s="5"/>
      <c r="AL456" s="9"/>
      <c r="AM456" s="9"/>
    </row>
    <row r="457" spans="1:39" ht="12.75" customHeight="1" x14ac:dyDescent="0.3">
      <c r="A457" s="9"/>
      <c r="B457" s="5"/>
      <c r="C457" s="7"/>
      <c r="D457" s="7"/>
      <c r="E457" s="7"/>
      <c r="F457" s="9"/>
      <c r="G457" s="9"/>
      <c r="H457" s="8"/>
      <c r="I457" s="8"/>
      <c r="J457" s="8"/>
      <c r="K457" s="9"/>
      <c r="L457" s="9"/>
      <c r="M457" s="10"/>
      <c r="N457" s="10"/>
      <c r="O457" s="10"/>
      <c r="P457" s="10"/>
      <c r="Q457" s="10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5"/>
      <c r="AG457" s="9"/>
      <c r="AH457" s="9"/>
      <c r="AI457" s="5"/>
      <c r="AJ457" s="5"/>
      <c r="AK457" s="5"/>
      <c r="AL457" s="9"/>
      <c r="AM457" s="9"/>
    </row>
    <row r="458" spans="1:39" ht="12.75" customHeight="1" x14ac:dyDescent="0.3">
      <c r="A458" s="9"/>
      <c r="B458" s="5"/>
      <c r="C458" s="7"/>
      <c r="D458" s="7"/>
      <c r="E458" s="7"/>
      <c r="F458" s="9"/>
      <c r="G458" s="9"/>
      <c r="H458" s="8"/>
      <c r="I458" s="8"/>
      <c r="J458" s="8"/>
      <c r="K458" s="9"/>
      <c r="L458" s="9"/>
      <c r="M458" s="10"/>
      <c r="N458" s="10"/>
      <c r="O458" s="10"/>
      <c r="P458" s="10"/>
      <c r="Q458" s="10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5"/>
      <c r="AG458" s="9"/>
      <c r="AH458" s="9"/>
      <c r="AI458" s="5"/>
      <c r="AJ458" s="5"/>
      <c r="AK458" s="5"/>
      <c r="AL458" s="9"/>
      <c r="AM458" s="9"/>
    </row>
    <row r="459" spans="1:39" ht="12.75" customHeight="1" x14ac:dyDescent="0.3">
      <c r="A459" s="9"/>
      <c r="B459" s="5"/>
      <c r="C459" s="7"/>
      <c r="D459" s="7"/>
      <c r="E459" s="7"/>
      <c r="F459" s="9"/>
      <c r="G459" s="9"/>
      <c r="H459" s="8"/>
      <c r="I459" s="8"/>
      <c r="J459" s="8"/>
      <c r="K459" s="9"/>
      <c r="L459" s="9"/>
      <c r="M459" s="10"/>
      <c r="N459" s="10"/>
      <c r="O459" s="10"/>
      <c r="P459" s="10"/>
      <c r="Q459" s="10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5"/>
      <c r="AG459" s="9"/>
      <c r="AH459" s="9"/>
      <c r="AI459" s="5"/>
      <c r="AJ459" s="5"/>
      <c r="AK459" s="5"/>
      <c r="AL459" s="9"/>
      <c r="AM459" s="9"/>
    </row>
    <row r="460" spans="1:39" ht="12.75" customHeight="1" x14ac:dyDescent="0.3">
      <c r="A460" s="9"/>
      <c r="B460" s="5"/>
      <c r="C460" s="7"/>
      <c r="D460" s="7"/>
      <c r="E460" s="7"/>
      <c r="F460" s="9"/>
      <c r="G460" s="9"/>
      <c r="H460" s="8"/>
      <c r="I460" s="8"/>
      <c r="J460" s="8"/>
      <c r="K460" s="9"/>
      <c r="L460" s="9"/>
      <c r="M460" s="10"/>
      <c r="N460" s="10"/>
      <c r="O460" s="10"/>
      <c r="P460" s="10"/>
      <c r="Q460" s="10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5"/>
      <c r="AG460" s="9"/>
      <c r="AH460" s="9"/>
      <c r="AI460" s="5"/>
      <c r="AJ460" s="5"/>
      <c r="AK460" s="5"/>
      <c r="AL460" s="9"/>
      <c r="AM460" s="9"/>
    </row>
    <row r="461" spans="1:39" ht="12.75" customHeight="1" x14ac:dyDescent="0.3">
      <c r="A461" s="9"/>
      <c r="B461" s="5"/>
      <c r="C461" s="7"/>
      <c r="D461" s="7"/>
      <c r="E461" s="7"/>
      <c r="F461" s="9"/>
      <c r="G461" s="9"/>
      <c r="H461" s="8"/>
      <c r="I461" s="8"/>
      <c r="J461" s="8"/>
      <c r="K461" s="9"/>
      <c r="L461" s="9"/>
      <c r="M461" s="10"/>
      <c r="N461" s="10"/>
      <c r="O461" s="10"/>
      <c r="P461" s="10"/>
      <c r="Q461" s="10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5"/>
      <c r="AG461" s="9"/>
      <c r="AH461" s="9"/>
      <c r="AI461" s="5"/>
      <c r="AJ461" s="5"/>
      <c r="AK461" s="5"/>
      <c r="AL461" s="9"/>
      <c r="AM461" s="9"/>
    </row>
    <row r="462" spans="1:39" ht="12.75" customHeight="1" x14ac:dyDescent="0.3">
      <c r="A462" s="9"/>
      <c r="B462" s="5"/>
      <c r="C462" s="7"/>
      <c r="D462" s="7"/>
      <c r="E462" s="7"/>
      <c r="F462" s="9"/>
      <c r="G462" s="9"/>
      <c r="H462" s="8"/>
      <c r="I462" s="8"/>
      <c r="J462" s="8"/>
      <c r="K462" s="9"/>
      <c r="L462" s="9"/>
      <c r="M462" s="10"/>
      <c r="N462" s="10"/>
      <c r="O462" s="10"/>
      <c r="P462" s="10"/>
      <c r="Q462" s="10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5"/>
      <c r="AG462" s="9"/>
      <c r="AH462" s="9"/>
      <c r="AI462" s="5"/>
      <c r="AJ462" s="5"/>
      <c r="AK462" s="5"/>
      <c r="AL462" s="9"/>
      <c r="AM462" s="9"/>
    </row>
    <row r="463" spans="1:39" ht="12.75" customHeight="1" x14ac:dyDescent="0.3">
      <c r="A463" s="9"/>
      <c r="B463" s="5"/>
      <c r="C463" s="7"/>
      <c r="D463" s="7"/>
      <c r="E463" s="7"/>
      <c r="F463" s="9"/>
      <c r="G463" s="9"/>
      <c r="H463" s="8"/>
      <c r="I463" s="8"/>
      <c r="J463" s="8"/>
      <c r="K463" s="9"/>
      <c r="L463" s="9"/>
      <c r="M463" s="10"/>
      <c r="N463" s="10"/>
      <c r="O463" s="10"/>
      <c r="P463" s="10"/>
      <c r="Q463" s="10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5"/>
      <c r="AG463" s="9"/>
      <c r="AH463" s="9"/>
      <c r="AI463" s="5"/>
      <c r="AJ463" s="5"/>
      <c r="AK463" s="5"/>
      <c r="AL463" s="9"/>
      <c r="AM463" s="9"/>
    </row>
    <row r="464" spans="1:39" ht="12.75" customHeight="1" x14ac:dyDescent="0.3">
      <c r="A464" s="9"/>
      <c r="B464" s="5"/>
      <c r="C464" s="7"/>
      <c r="D464" s="7"/>
      <c r="E464" s="7"/>
      <c r="F464" s="9"/>
      <c r="G464" s="9"/>
      <c r="H464" s="8"/>
      <c r="I464" s="8"/>
      <c r="J464" s="8"/>
      <c r="K464" s="9"/>
      <c r="L464" s="9"/>
      <c r="M464" s="10"/>
      <c r="N464" s="10"/>
      <c r="O464" s="10"/>
      <c r="P464" s="10"/>
      <c r="Q464" s="10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5"/>
      <c r="AG464" s="9"/>
      <c r="AH464" s="9"/>
      <c r="AI464" s="5"/>
      <c r="AJ464" s="5"/>
      <c r="AK464" s="5"/>
      <c r="AL464" s="9"/>
      <c r="AM464" s="9"/>
    </row>
    <row r="465" spans="1:39" ht="12.75" customHeight="1" x14ac:dyDescent="0.3">
      <c r="A465" s="9"/>
      <c r="B465" s="5"/>
      <c r="C465" s="7"/>
      <c r="D465" s="7"/>
      <c r="E465" s="7"/>
      <c r="F465" s="9"/>
      <c r="G465" s="9"/>
      <c r="H465" s="8"/>
      <c r="I465" s="8"/>
      <c r="J465" s="8"/>
      <c r="K465" s="9"/>
      <c r="L465" s="9"/>
      <c r="M465" s="10"/>
      <c r="N465" s="10"/>
      <c r="O465" s="10"/>
      <c r="P465" s="10"/>
      <c r="Q465" s="10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5"/>
      <c r="AG465" s="9"/>
      <c r="AH465" s="9"/>
      <c r="AI465" s="5"/>
      <c r="AJ465" s="5"/>
      <c r="AK465" s="5"/>
      <c r="AL465" s="9"/>
      <c r="AM465" s="9"/>
    </row>
    <row r="466" spans="1:39" ht="12.75" customHeight="1" x14ac:dyDescent="0.3">
      <c r="A466" s="9"/>
      <c r="B466" s="5"/>
      <c r="C466" s="7"/>
      <c r="D466" s="7"/>
      <c r="E466" s="7"/>
      <c r="F466" s="9"/>
      <c r="G466" s="9"/>
      <c r="H466" s="8"/>
      <c r="I466" s="8"/>
      <c r="J466" s="8"/>
      <c r="K466" s="9"/>
      <c r="L466" s="9"/>
      <c r="M466" s="10"/>
      <c r="N466" s="10"/>
      <c r="O466" s="10"/>
      <c r="P466" s="10"/>
      <c r="Q466" s="10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5"/>
      <c r="AG466" s="9"/>
      <c r="AH466" s="9"/>
      <c r="AI466" s="5"/>
      <c r="AJ466" s="5"/>
      <c r="AK466" s="5"/>
      <c r="AL466" s="9"/>
      <c r="AM466" s="9"/>
    </row>
    <row r="467" spans="1:39" ht="12.75" customHeight="1" x14ac:dyDescent="0.3">
      <c r="A467" s="9"/>
      <c r="B467" s="5"/>
      <c r="C467" s="7"/>
      <c r="D467" s="7"/>
      <c r="E467" s="7"/>
      <c r="F467" s="9"/>
      <c r="G467" s="9"/>
      <c r="H467" s="8"/>
      <c r="I467" s="8"/>
      <c r="J467" s="8"/>
      <c r="K467" s="9"/>
      <c r="L467" s="9"/>
      <c r="M467" s="10"/>
      <c r="N467" s="10"/>
      <c r="O467" s="10"/>
      <c r="P467" s="10"/>
      <c r="Q467" s="10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5"/>
      <c r="AG467" s="9"/>
      <c r="AH467" s="9"/>
      <c r="AI467" s="5"/>
      <c r="AJ467" s="5"/>
      <c r="AK467" s="5"/>
      <c r="AL467" s="9"/>
      <c r="AM467" s="9"/>
    </row>
    <row r="468" spans="1:39" ht="12.75" customHeight="1" x14ac:dyDescent="0.3">
      <c r="A468" s="9"/>
      <c r="B468" s="5"/>
      <c r="C468" s="7"/>
      <c r="D468" s="7"/>
      <c r="E468" s="7"/>
      <c r="F468" s="9"/>
      <c r="G468" s="9"/>
      <c r="H468" s="8"/>
      <c r="I468" s="8"/>
      <c r="J468" s="8"/>
      <c r="K468" s="9"/>
      <c r="L468" s="9"/>
      <c r="M468" s="10"/>
      <c r="N468" s="10"/>
      <c r="O468" s="10"/>
      <c r="P468" s="10"/>
      <c r="Q468" s="10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5"/>
      <c r="AG468" s="9"/>
      <c r="AH468" s="9"/>
      <c r="AI468" s="5"/>
      <c r="AJ468" s="5"/>
      <c r="AK468" s="5"/>
      <c r="AL468" s="9"/>
      <c r="AM468" s="9"/>
    </row>
    <row r="469" spans="1:39" ht="12.75" customHeight="1" x14ac:dyDescent="0.3">
      <c r="A469" s="9"/>
      <c r="B469" s="5"/>
      <c r="C469" s="7"/>
      <c r="D469" s="7"/>
      <c r="E469" s="7"/>
      <c r="F469" s="9"/>
      <c r="G469" s="9"/>
      <c r="H469" s="8"/>
      <c r="I469" s="8"/>
      <c r="J469" s="8"/>
      <c r="K469" s="9"/>
      <c r="L469" s="9"/>
      <c r="M469" s="10"/>
      <c r="N469" s="10"/>
      <c r="O469" s="10"/>
      <c r="P469" s="10"/>
      <c r="Q469" s="10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5"/>
      <c r="AG469" s="9"/>
      <c r="AH469" s="9"/>
      <c r="AI469" s="5"/>
      <c r="AJ469" s="5"/>
      <c r="AK469" s="5"/>
      <c r="AL469" s="9"/>
      <c r="AM469" s="9"/>
    </row>
    <row r="470" spans="1:39" ht="12.75" customHeight="1" x14ac:dyDescent="0.3">
      <c r="A470" s="9"/>
      <c r="B470" s="5"/>
      <c r="C470" s="7"/>
      <c r="D470" s="7"/>
      <c r="E470" s="7"/>
      <c r="F470" s="9"/>
      <c r="G470" s="9"/>
      <c r="H470" s="8"/>
      <c r="I470" s="8"/>
      <c r="J470" s="8"/>
      <c r="K470" s="9"/>
      <c r="L470" s="9"/>
      <c r="M470" s="10"/>
      <c r="N470" s="10"/>
      <c r="O470" s="10"/>
      <c r="P470" s="10"/>
      <c r="Q470" s="10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5"/>
      <c r="AG470" s="9"/>
      <c r="AH470" s="9"/>
      <c r="AI470" s="5"/>
      <c r="AJ470" s="5"/>
      <c r="AK470" s="5"/>
      <c r="AL470" s="9"/>
      <c r="AM470" s="9"/>
    </row>
    <row r="471" spans="1:39" ht="12.75" customHeight="1" x14ac:dyDescent="0.3">
      <c r="A471" s="9"/>
      <c r="B471" s="5"/>
      <c r="C471" s="7"/>
      <c r="D471" s="7"/>
      <c r="E471" s="7"/>
      <c r="F471" s="9"/>
      <c r="G471" s="9"/>
      <c r="H471" s="8"/>
      <c r="I471" s="8"/>
      <c r="J471" s="8"/>
      <c r="K471" s="9"/>
      <c r="L471" s="9"/>
      <c r="M471" s="10"/>
      <c r="N471" s="10"/>
      <c r="O471" s="10"/>
      <c r="P471" s="10"/>
      <c r="Q471" s="10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5"/>
      <c r="AG471" s="9"/>
      <c r="AH471" s="9"/>
      <c r="AI471" s="5"/>
      <c r="AJ471" s="5"/>
      <c r="AK471" s="5"/>
      <c r="AL471" s="9"/>
      <c r="AM471" s="9"/>
    </row>
    <row r="472" spans="1:39" ht="12.75" customHeight="1" x14ac:dyDescent="0.3">
      <c r="A472" s="9"/>
      <c r="B472" s="5"/>
      <c r="C472" s="7"/>
      <c r="D472" s="7"/>
      <c r="E472" s="7"/>
      <c r="F472" s="9"/>
      <c r="G472" s="9"/>
      <c r="H472" s="8"/>
      <c r="I472" s="8"/>
      <c r="J472" s="8"/>
      <c r="K472" s="9"/>
      <c r="L472" s="9"/>
      <c r="M472" s="10"/>
      <c r="N472" s="10"/>
      <c r="O472" s="10"/>
      <c r="P472" s="10"/>
      <c r="Q472" s="10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5"/>
      <c r="AG472" s="9"/>
      <c r="AH472" s="9"/>
      <c r="AI472" s="5"/>
      <c r="AJ472" s="5"/>
      <c r="AK472" s="5"/>
      <c r="AL472" s="9"/>
      <c r="AM472" s="9"/>
    </row>
    <row r="473" spans="1:39" ht="12.75" customHeight="1" x14ac:dyDescent="0.3">
      <c r="A473" s="9"/>
      <c r="B473" s="5"/>
      <c r="C473" s="7"/>
      <c r="D473" s="7"/>
      <c r="E473" s="7"/>
      <c r="F473" s="9"/>
      <c r="G473" s="9"/>
      <c r="H473" s="8"/>
      <c r="I473" s="8"/>
      <c r="J473" s="8"/>
      <c r="K473" s="9"/>
      <c r="L473" s="9"/>
      <c r="M473" s="10"/>
      <c r="N473" s="10"/>
      <c r="O473" s="10"/>
      <c r="P473" s="10"/>
      <c r="Q473" s="10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5"/>
      <c r="AG473" s="9"/>
      <c r="AH473" s="9"/>
      <c r="AI473" s="5"/>
      <c r="AJ473" s="5"/>
      <c r="AK473" s="5"/>
      <c r="AL473" s="9"/>
      <c r="AM473" s="9"/>
    </row>
    <row r="474" spans="1:39" ht="12.75" customHeight="1" x14ac:dyDescent="0.3">
      <c r="A474" s="9"/>
      <c r="B474" s="5"/>
      <c r="C474" s="7"/>
      <c r="D474" s="7"/>
      <c r="E474" s="7"/>
      <c r="F474" s="9"/>
      <c r="G474" s="9"/>
      <c r="H474" s="8"/>
      <c r="I474" s="8"/>
      <c r="J474" s="8"/>
      <c r="K474" s="9"/>
      <c r="L474" s="9"/>
      <c r="M474" s="10"/>
      <c r="N474" s="10"/>
      <c r="O474" s="10"/>
      <c r="P474" s="10"/>
      <c r="Q474" s="10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5"/>
      <c r="AG474" s="9"/>
      <c r="AH474" s="9"/>
      <c r="AI474" s="5"/>
      <c r="AJ474" s="5"/>
      <c r="AK474" s="5"/>
      <c r="AL474" s="9"/>
      <c r="AM474" s="9"/>
    </row>
    <row r="475" spans="1:39" ht="12.75" customHeight="1" x14ac:dyDescent="0.3">
      <c r="A475" s="9"/>
      <c r="B475" s="5"/>
      <c r="C475" s="7"/>
      <c r="D475" s="7"/>
      <c r="E475" s="7"/>
      <c r="F475" s="9"/>
      <c r="G475" s="9"/>
      <c r="H475" s="8"/>
      <c r="I475" s="8"/>
      <c r="J475" s="8"/>
      <c r="K475" s="9"/>
      <c r="L475" s="9"/>
      <c r="M475" s="10"/>
      <c r="N475" s="10"/>
      <c r="O475" s="10"/>
      <c r="P475" s="10"/>
      <c r="Q475" s="10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5"/>
      <c r="AG475" s="9"/>
      <c r="AH475" s="9"/>
      <c r="AI475" s="5"/>
      <c r="AJ475" s="5"/>
      <c r="AK475" s="5"/>
      <c r="AL475" s="9"/>
      <c r="AM475" s="9"/>
    </row>
    <row r="476" spans="1:39" ht="12.75" customHeight="1" x14ac:dyDescent="0.3">
      <c r="A476" s="9"/>
      <c r="B476" s="5"/>
      <c r="C476" s="7"/>
      <c r="D476" s="7"/>
      <c r="E476" s="7"/>
      <c r="F476" s="9"/>
      <c r="G476" s="9"/>
      <c r="H476" s="8"/>
      <c r="I476" s="8"/>
      <c r="J476" s="8"/>
      <c r="K476" s="9"/>
      <c r="L476" s="9"/>
      <c r="M476" s="10"/>
      <c r="N476" s="10"/>
      <c r="O476" s="10"/>
      <c r="P476" s="10"/>
      <c r="Q476" s="10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5"/>
      <c r="AG476" s="9"/>
      <c r="AH476" s="9"/>
      <c r="AI476" s="5"/>
      <c r="AJ476" s="5"/>
      <c r="AK476" s="5"/>
      <c r="AL476" s="9"/>
      <c r="AM476" s="9"/>
    </row>
    <row r="477" spans="1:39" ht="12.75" customHeight="1" x14ac:dyDescent="0.3">
      <c r="A477" s="9"/>
      <c r="B477" s="5"/>
      <c r="C477" s="7"/>
      <c r="D477" s="7"/>
      <c r="E477" s="7"/>
      <c r="F477" s="9"/>
      <c r="G477" s="9"/>
      <c r="H477" s="8"/>
      <c r="I477" s="8"/>
      <c r="J477" s="8"/>
      <c r="K477" s="9"/>
      <c r="L477" s="9"/>
      <c r="M477" s="10"/>
      <c r="N477" s="10"/>
      <c r="O477" s="10"/>
      <c r="P477" s="10"/>
      <c r="Q477" s="10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5"/>
      <c r="AG477" s="9"/>
      <c r="AH477" s="9"/>
      <c r="AI477" s="5"/>
      <c r="AJ477" s="5"/>
      <c r="AK477" s="5"/>
      <c r="AL477" s="9"/>
      <c r="AM477" s="9"/>
    </row>
    <row r="478" spans="1:39" ht="12.75" customHeight="1" x14ac:dyDescent="0.3">
      <c r="A478" s="9"/>
      <c r="B478" s="5"/>
      <c r="C478" s="7"/>
      <c r="D478" s="7"/>
      <c r="E478" s="7"/>
      <c r="F478" s="9"/>
      <c r="G478" s="9"/>
      <c r="H478" s="8"/>
      <c r="I478" s="8"/>
      <c r="J478" s="8"/>
      <c r="K478" s="9"/>
      <c r="L478" s="9"/>
      <c r="M478" s="10"/>
      <c r="N478" s="10"/>
      <c r="O478" s="10"/>
      <c r="P478" s="10"/>
      <c r="Q478" s="10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5"/>
      <c r="AG478" s="9"/>
      <c r="AH478" s="9"/>
      <c r="AI478" s="5"/>
      <c r="AJ478" s="5"/>
      <c r="AK478" s="5"/>
      <c r="AL478" s="9"/>
      <c r="AM478" s="9"/>
    </row>
    <row r="479" spans="1:39" ht="12.75" customHeight="1" x14ac:dyDescent="0.3">
      <c r="A479" s="9"/>
      <c r="B479" s="5"/>
      <c r="C479" s="7"/>
      <c r="D479" s="7"/>
      <c r="E479" s="7"/>
      <c r="F479" s="9"/>
      <c r="G479" s="9"/>
      <c r="H479" s="8"/>
      <c r="I479" s="8"/>
      <c r="J479" s="8"/>
      <c r="K479" s="9"/>
      <c r="L479" s="9"/>
      <c r="M479" s="10"/>
      <c r="N479" s="10"/>
      <c r="O479" s="10"/>
      <c r="P479" s="10"/>
      <c r="Q479" s="10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5"/>
      <c r="AG479" s="9"/>
      <c r="AH479" s="9"/>
      <c r="AI479" s="5"/>
      <c r="AJ479" s="5"/>
      <c r="AK479" s="5"/>
      <c r="AL479" s="9"/>
      <c r="AM479" s="9"/>
    </row>
    <row r="480" spans="1:39" ht="12.75" customHeight="1" x14ac:dyDescent="0.3">
      <c r="A480" s="9"/>
      <c r="B480" s="5"/>
      <c r="C480" s="7"/>
      <c r="D480" s="7"/>
      <c r="E480" s="7"/>
      <c r="F480" s="9"/>
      <c r="G480" s="9"/>
      <c r="H480" s="8"/>
      <c r="I480" s="8"/>
      <c r="J480" s="8"/>
      <c r="K480" s="9"/>
      <c r="L480" s="9"/>
      <c r="M480" s="10"/>
      <c r="N480" s="10"/>
      <c r="O480" s="10"/>
      <c r="P480" s="10"/>
      <c r="Q480" s="10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5"/>
      <c r="AG480" s="9"/>
      <c r="AH480" s="9"/>
      <c r="AI480" s="5"/>
      <c r="AJ480" s="5"/>
      <c r="AK480" s="5"/>
      <c r="AL480" s="9"/>
      <c r="AM480" s="9"/>
    </row>
    <row r="481" spans="1:39" ht="12.75" customHeight="1" x14ac:dyDescent="0.3">
      <c r="A481" s="9"/>
      <c r="B481" s="5"/>
      <c r="C481" s="7"/>
      <c r="D481" s="7"/>
      <c r="E481" s="7"/>
      <c r="F481" s="9"/>
      <c r="G481" s="9"/>
      <c r="H481" s="8"/>
      <c r="I481" s="8"/>
      <c r="J481" s="8"/>
      <c r="K481" s="9"/>
      <c r="L481" s="9"/>
      <c r="M481" s="10"/>
      <c r="N481" s="10"/>
      <c r="O481" s="10"/>
      <c r="P481" s="10"/>
      <c r="Q481" s="10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5"/>
      <c r="AG481" s="9"/>
      <c r="AH481" s="9"/>
      <c r="AI481" s="5"/>
      <c r="AJ481" s="5"/>
      <c r="AK481" s="5"/>
      <c r="AL481" s="9"/>
      <c r="AM481" s="9"/>
    </row>
    <row r="482" spans="1:39" ht="12.75" customHeight="1" x14ac:dyDescent="0.3">
      <c r="A482" s="9"/>
      <c r="B482" s="5"/>
      <c r="C482" s="7"/>
      <c r="D482" s="7"/>
      <c r="E482" s="7"/>
      <c r="F482" s="9"/>
      <c r="G482" s="9"/>
      <c r="H482" s="8"/>
      <c r="I482" s="8"/>
      <c r="J482" s="8"/>
      <c r="K482" s="9"/>
      <c r="L482" s="9"/>
      <c r="M482" s="10"/>
      <c r="N482" s="10"/>
      <c r="O482" s="10"/>
      <c r="P482" s="10"/>
      <c r="Q482" s="10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5"/>
      <c r="AG482" s="9"/>
      <c r="AH482" s="9"/>
      <c r="AI482" s="5"/>
      <c r="AJ482" s="5"/>
      <c r="AK482" s="5"/>
      <c r="AL482" s="9"/>
      <c r="AM482" s="9"/>
    </row>
    <row r="483" spans="1:39" ht="12.75" customHeight="1" x14ac:dyDescent="0.3">
      <c r="A483" s="9"/>
      <c r="B483" s="5"/>
      <c r="C483" s="7"/>
      <c r="D483" s="7"/>
      <c r="E483" s="7"/>
      <c r="F483" s="9"/>
      <c r="G483" s="9"/>
      <c r="H483" s="8"/>
      <c r="I483" s="8"/>
      <c r="J483" s="8"/>
      <c r="K483" s="9"/>
      <c r="L483" s="9"/>
      <c r="M483" s="10"/>
      <c r="N483" s="10"/>
      <c r="O483" s="10"/>
      <c r="P483" s="10"/>
      <c r="Q483" s="10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5"/>
      <c r="AG483" s="9"/>
      <c r="AH483" s="9"/>
      <c r="AI483" s="5"/>
      <c r="AJ483" s="5"/>
      <c r="AK483" s="5"/>
      <c r="AL483" s="9"/>
      <c r="AM483" s="9"/>
    </row>
    <row r="484" spans="1:39" ht="12.75" customHeight="1" x14ac:dyDescent="0.3">
      <c r="A484" s="9"/>
      <c r="B484" s="5"/>
      <c r="C484" s="7"/>
      <c r="D484" s="7"/>
      <c r="E484" s="7"/>
      <c r="F484" s="9"/>
      <c r="G484" s="9"/>
      <c r="H484" s="8"/>
      <c r="I484" s="8"/>
      <c r="J484" s="8"/>
      <c r="K484" s="9"/>
      <c r="L484" s="9"/>
      <c r="M484" s="10"/>
      <c r="N484" s="10"/>
      <c r="O484" s="10"/>
      <c r="P484" s="10"/>
      <c r="Q484" s="10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5"/>
      <c r="AG484" s="9"/>
      <c r="AH484" s="9"/>
      <c r="AI484" s="5"/>
      <c r="AJ484" s="5"/>
      <c r="AK484" s="5"/>
      <c r="AL484" s="9"/>
      <c r="AM484" s="9"/>
    </row>
    <row r="485" spans="1:39" ht="12.75" customHeight="1" x14ac:dyDescent="0.3">
      <c r="A485" s="9"/>
      <c r="B485" s="5"/>
      <c r="C485" s="7"/>
      <c r="D485" s="7"/>
      <c r="E485" s="7"/>
      <c r="F485" s="9"/>
      <c r="G485" s="9"/>
      <c r="H485" s="8"/>
      <c r="I485" s="8"/>
      <c r="J485" s="8"/>
      <c r="K485" s="9"/>
      <c r="L485" s="9"/>
      <c r="M485" s="10"/>
      <c r="N485" s="10"/>
      <c r="O485" s="10"/>
      <c r="P485" s="10"/>
      <c r="Q485" s="10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5"/>
      <c r="AG485" s="9"/>
      <c r="AH485" s="9"/>
      <c r="AI485" s="5"/>
      <c r="AJ485" s="5"/>
      <c r="AK485" s="5"/>
      <c r="AL485" s="9"/>
      <c r="AM485" s="9"/>
    </row>
    <row r="486" spans="1:39" ht="12.75" customHeight="1" x14ac:dyDescent="0.3">
      <c r="A486" s="9"/>
      <c r="B486" s="5"/>
      <c r="C486" s="7"/>
      <c r="D486" s="7"/>
      <c r="E486" s="7"/>
      <c r="F486" s="9"/>
      <c r="G486" s="9"/>
      <c r="H486" s="8"/>
      <c r="I486" s="8"/>
      <c r="J486" s="8"/>
      <c r="K486" s="9"/>
      <c r="L486" s="9"/>
      <c r="M486" s="10"/>
      <c r="N486" s="10"/>
      <c r="O486" s="10"/>
      <c r="P486" s="10"/>
      <c r="Q486" s="10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5"/>
      <c r="AG486" s="9"/>
      <c r="AH486" s="9"/>
      <c r="AI486" s="5"/>
      <c r="AJ486" s="5"/>
      <c r="AK486" s="5"/>
      <c r="AL486" s="9"/>
      <c r="AM486" s="9"/>
    </row>
    <row r="487" spans="1:39" ht="12.75" customHeight="1" x14ac:dyDescent="0.3">
      <c r="A487" s="9"/>
      <c r="B487" s="5"/>
      <c r="C487" s="7"/>
      <c r="D487" s="7"/>
      <c r="E487" s="7"/>
      <c r="F487" s="9"/>
      <c r="G487" s="9"/>
      <c r="H487" s="8"/>
      <c r="I487" s="8"/>
      <c r="J487" s="8"/>
      <c r="K487" s="9"/>
      <c r="L487" s="9"/>
      <c r="M487" s="10"/>
      <c r="N487" s="10"/>
      <c r="O487" s="10"/>
      <c r="P487" s="10"/>
      <c r="Q487" s="10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5"/>
      <c r="AG487" s="9"/>
      <c r="AH487" s="9"/>
      <c r="AI487" s="5"/>
      <c r="AJ487" s="5"/>
      <c r="AK487" s="5"/>
      <c r="AL487" s="9"/>
      <c r="AM487" s="9"/>
    </row>
    <row r="488" spans="1:39" ht="12.75" customHeight="1" x14ac:dyDescent="0.3">
      <c r="A488" s="9"/>
      <c r="B488" s="5"/>
      <c r="C488" s="7"/>
      <c r="D488" s="7"/>
      <c r="E488" s="7"/>
      <c r="F488" s="9"/>
      <c r="G488" s="9"/>
      <c r="H488" s="8"/>
      <c r="I488" s="8"/>
      <c r="J488" s="8"/>
      <c r="K488" s="9"/>
      <c r="L488" s="9"/>
      <c r="M488" s="10"/>
      <c r="N488" s="10"/>
      <c r="O488" s="10"/>
      <c r="P488" s="10"/>
      <c r="Q488" s="10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5"/>
      <c r="AG488" s="9"/>
      <c r="AH488" s="9"/>
      <c r="AI488" s="5"/>
      <c r="AJ488" s="5"/>
      <c r="AK488" s="5"/>
      <c r="AL488" s="9"/>
      <c r="AM488" s="9"/>
    </row>
    <row r="489" spans="1:39" ht="12.75" customHeight="1" x14ac:dyDescent="0.3">
      <c r="A489" s="9"/>
      <c r="B489" s="5"/>
      <c r="C489" s="7"/>
      <c r="D489" s="7"/>
      <c r="E489" s="7"/>
      <c r="F489" s="9"/>
      <c r="G489" s="9"/>
      <c r="H489" s="8"/>
      <c r="I489" s="8"/>
      <c r="J489" s="8"/>
      <c r="K489" s="9"/>
      <c r="L489" s="9"/>
      <c r="M489" s="10"/>
      <c r="N489" s="10"/>
      <c r="O489" s="10"/>
      <c r="P489" s="10"/>
      <c r="Q489" s="10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5"/>
      <c r="AG489" s="9"/>
      <c r="AH489" s="9"/>
      <c r="AI489" s="5"/>
      <c r="AJ489" s="5"/>
      <c r="AK489" s="5"/>
      <c r="AL489" s="9"/>
      <c r="AM489" s="9"/>
    </row>
    <row r="490" spans="1:39" ht="12.75" customHeight="1" x14ac:dyDescent="0.3">
      <c r="A490" s="9"/>
      <c r="B490" s="5"/>
      <c r="C490" s="7"/>
      <c r="D490" s="7"/>
      <c r="E490" s="7"/>
      <c r="F490" s="9"/>
      <c r="G490" s="9"/>
      <c r="H490" s="8"/>
      <c r="I490" s="8"/>
      <c r="J490" s="8"/>
      <c r="K490" s="9"/>
      <c r="L490" s="9"/>
      <c r="M490" s="10"/>
      <c r="N490" s="10"/>
      <c r="O490" s="10"/>
      <c r="P490" s="10"/>
      <c r="Q490" s="10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5"/>
      <c r="AG490" s="9"/>
      <c r="AH490" s="9"/>
      <c r="AI490" s="5"/>
      <c r="AJ490" s="5"/>
      <c r="AK490" s="5"/>
      <c r="AL490" s="9"/>
      <c r="AM490" s="9"/>
    </row>
    <row r="491" spans="1:39" ht="12.75" customHeight="1" x14ac:dyDescent="0.3">
      <c r="A491" s="9"/>
      <c r="B491" s="5"/>
      <c r="C491" s="7"/>
      <c r="D491" s="7"/>
      <c r="E491" s="7"/>
      <c r="F491" s="9"/>
      <c r="G491" s="9"/>
      <c r="H491" s="8"/>
      <c r="I491" s="8"/>
      <c r="J491" s="8"/>
      <c r="K491" s="9"/>
      <c r="L491" s="9"/>
      <c r="M491" s="10"/>
      <c r="N491" s="10"/>
      <c r="O491" s="10"/>
      <c r="P491" s="10"/>
      <c r="Q491" s="10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5"/>
      <c r="AG491" s="9"/>
      <c r="AH491" s="9"/>
      <c r="AI491" s="5"/>
      <c r="AJ491" s="5"/>
      <c r="AK491" s="5"/>
      <c r="AL491" s="9"/>
      <c r="AM491" s="9"/>
    </row>
    <row r="492" spans="1:39" ht="12.75" customHeight="1" x14ac:dyDescent="0.3">
      <c r="A492" s="9"/>
      <c r="B492" s="5"/>
      <c r="C492" s="7"/>
      <c r="D492" s="7"/>
      <c r="E492" s="7"/>
      <c r="F492" s="9"/>
      <c r="G492" s="9"/>
      <c r="H492" s="8"/>
      <c r="I492" s="8"/>
      <c r="J492" s="8"/>
      <c r="K492" s="9"/>
      <c r="L492" s="9"/>
      <c r="M492" s="10"/>
      <c r="N492" s="10"/>
      <c r="O492" s="10"/>
      <c r="P492" s="10"/>
      <c r="Q492" s="10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5"/>
      <c r="AG492" s="9"/>
      <c r="AH492" s="9"/>
      <c r="AI492" s="5"/>
      <c r="AJ492" s="5"/>
      <c r="AK492" s="5"/>
      <c r="AL492" s="9"/>
      <c r="AM492" s="9"/>
    </row>
    <row r="493" spans="1:39" ht="12.75" customHeight="1" x14ac:dyDescent="0.3">
      <c r="A493" s="9"/>
      <c r="B493" s="5"/>
      <c r="C493" s="7"/>
      <c r="D493" s="7"/>
      <c r="E493" s="7"/>
      <c r="F493" s="9"/>
      <c r="G493" s="9"/>
      <c r="H493" s="8"/>
      <c r="I493" s="8"/>
      <c r="J493" s="8"/>
      <c r="K493" s="9"/>
      <c r="L493" s="9"/>
      <c r="M493" s="10"/>
      <c r="N493" s="10"/>
      <c r="O493" s="10"/>
      <c r="P493" s="10"/>
      <c r="Q493" s="10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5"/>
      <c r="AG493" s="9"/>
      <c r="AH493" s="9"/>
      <c r="AI493" s="5"/>
      <c r="AJ493" s="5"/>
      <c r="AK493" s="5"/>
      <c r="AL493" s="9"/>
      <c r="AM493" s="9"/>
    </row>
    <row r="494" spans="1:39" ht="12.75" customHeight="1" x14ac:dyDescent="0.3">
      <c r="A494" s="9"/>
      <c r="B494" s="5"/>
      <c r="C494" s="7"/>
      <c r="D494" s="7"/>
      <c r="E494" s="7"/>
      <c r="F494" s="9"/>
      <c r="G494" s="9"/>
      <c r="H494" s="8"/>
      <c r="I494" s="8"/>
      <c r="J494" s="8"/>
      <c r="K494" s="9"/>
      <c r="L494" s="9"/>
      <c r="M494" s="10"/>
      <c r="N494" s="10"/>
      <c r="O494" s="10"/>
      <c r="P494" s="10"/>
      <c r="Q494" s="10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5"/>
      <c r="AG494" s="9"/>
      <c r="AH494" s="9"/>
      <c r="AI494" s="5"/>
      <c r="AJ494" s="5"/>
      <c r="AK494" s="5"/>
      <c r="AL494" s="9"/>
      <c r="AM494" s="9"/>
    </row>
    <row r="495" spans="1:39" ht="12.75" customHeight="1" x14ac:dyDescent="0.3">
      <c r="A495" s="9"/>
      <c r="B495" s="5"/>
      <c r="C495" s="7"/>
      <c r="D495" s="7"/>
      <c r="E495" s="7"/>
      <c r="F495" s="9"/>
      <c r="G495" s="9"/>
      <c r="H495" s="8"/>
      <c r="I495" s="8"/>
      <c r="J495" s="8"/>
      <c r="K495" s="9"/>
      <c r="L495" s="9"/>
      <c r="M495" s="10"/>
      <c r="N495" s="10"/>
      <c r="O495" s="10"/>
      <c r="P495" s="10"/>
      <c r="Q495" s="10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5"/>
      <c r="AG495" s="9"/>
      <c r="AH495" s="9"/>
      <c r="AI495" s="5"/>
      <c r="AJ495" s="5"/>
      <c r="AK495" s="5"/>
      <c r="AL495" s="9"/>
      <c r="AM495" s="9"/>
    </row>
    <row r="496" spans="1:39" ht="12.75" customHeight="1" x14ac:dyDescent="0.3">
      <c r="A496" s="9"/>
      <c r="B496" s="5"/>
      <c r="C496" s="7"/>
      <c r="D496" s="7"/>
      <c r="E496" s="7"/>
      <c r="F496" s="9"/>
      <c r="G496" s="9"/>
      <c r="H496" s="8"/>
      <c r="I496" s="8"/>
      <c r="J496" s="8"/>
      <c r="K496" s="9"/>
      <c r="L496" s="9"/>
      <c r="M496" s="10"/>
      <c r="N496" s="10"/>
      <c r="O496" s="10"/>
      <c r="P496" s="10"/>
      <c r="Q496" s="10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5"/>
      <c r="AG496" s="9"/>
      <c r="AH496" s="9"/>
      <c r="AI496" s="5"/>
      <c r="AJ496" s="5"/>
      <c r="AK496" s="5"/>
      <c r="AL496" s="9"/>
      <c r="AM496" s="9"/>
    </row>
    <row r="497" spans="1:39" ht="12.75" customHeight="1" x14ac:dyDescent="0.3">
      <c r="A497" s="9"/>
      <c r="B497" s="5"/>
      <c r="C497" s="7"/>
      <c r="D497" s="7"/>
      <c r="E497" s="7"/>
      <c r="F497" s="9"/>
      <c r="G497" s="9"/>
      <c r="H497" s="8"/>
      <c r="I497" s="8"/>
      <c r="J497" s="8"/>
      <c r="K497" s="9"/>
      <c r="L497" s="9"/>
      <c r="M497" s="10"/>
      <c r="N497" s="10"/>
      <c r="O497" s="10"/>
      <c r="P497" s="10"/>
      <c r="Q497" s="10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5"/>
      <c r="AG497" s="9"/>
      <c r="AH497" s="9"/>
      <c r="AI497" s="5"/>
      <c r="AJ497" s="5"/>
      <c r="AK497" s="5"/>
      <c r="AL497" s="9"/>
      <c r="AM497" s="9"/>
    </row>
    <row r="498" spans="1:39" ht="12.75" customHeight="1" x14ac:dyDescent="0.3">
      <c r="A498" s="9"/>
      <c r="B498" s="5"/>
      <c r="C498" s="7"/>
      <c r="D498" s="7"/>
      <c r="E498" s="7"/>
      <c r="F498" s="9"/>
      <c r="G498" s="9"/>
      <c r="H498" s="8"/>
      <c r="I498" s="8"/>
      <c r="J498" s="8"/>
      <c r="K498" s="9"/>
      <c r="L498" s="9"/>
      <c r="M498" s="10"/>
      <c r="N498" s="10"/>
      <c r="O498" s="10"/>
      <c r="P498" s="10"/>
      <c r="Q498" s="10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5"/>
      <c r="AG498" s="9"/>
      <c r="AH498" s="9"/>
      <c r="AI498" s="5"/>
      <c r="AJ498" s="5"/>
      <c r="AK498" s="5"/>
      <c r="AL498" s="9"/>
      <c r="AM498" s="9"/>
    </row>
    <row r="499" spans="1:39" ht="12.75" customHeight="1" x14ac:dyDescent="0.3">
      <c r="A499" s="9"/>
      <c r="B499" s="5"/>
      <c r="C499" s="7"/>
      <c r="D499" s="7"/>
      <c r="E499" s="7"/>
      <c r="F499" s="9"/>
      <c r="G499" s="9"/>
      <c r="H499" s="8"/>
      <c r="I499" s="8"/>
      <c r="J499" s="8"/>
      <c r="K499" s="9"/>
      <c r="L499" s="9"/>
      <c r="M499" s="10"/>
      <c r="N499" s="10"/>
      <c r="O499" s="10"/>
      <c r="P499" s="10"/>
      <c r="Q499" s="10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5"/>
      <c r="AG499" s="9"/>
      <c r="AH499" s="9"/>
      <c r="AI499" s="5"/>
      <c r="AJ499" s="5"/>
      <c r="AK499" s="5"/>
      <c r="AL499" s="9"/>
      <c r="AM499" s="9"/>
    </row>
    <row r="500" spans="1:39" ht="12.75" customHeight="1" x14ac:dyDescent="0.3">
      <c r="A500" s="9"/>
      <c r="B500" s="5"/>
      <c r="C500" s="7"/>
      <c r="D500" s="7"/>
      <c r="E500" s="7"/>
      <c r="F500" s="9"/>
      <c r="G500" s="9"/>
      <c r="H500" s="8"/>
      <c r="I500" s="8"/>
      <c r="J500" s="8"/>
      <c r="K500" s="9"/>
      <c r="L500" s="9"/>
      <c r="M500" s="10"/>
      <c r="N500" s="10"/>
      <c r="O500" s="10"/>
      <c r="P500" s="10"/>
      <c r="Q500" s="10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5"/>
      <c r="AG500" s="9"/>
      <c r="AH500" s="9"/>
      <c r="AI500" s="5"/>
      <c r="AJ500" s="5"/>
      <c r="AK500" s="5"/>
      <c r="AL500" s="9"/>
      <c r="AM500" s="9"/>
    </row>
    <row r="501" spans="1:39" ht="12.75" customHeight="1" x14ac:dyDescent="0.3">
      <c r="A501" s="9"/>
      <c r="B501" s="5"/>
      <c r="C501" s="7"/>
      <c r="D501" s="7"/>
      <c r="E501" s="7"/>
      <c r="F501" s="9"/>
      <c r="G501" s="9"/>
      <c r="H501" s="8"/>
      <c r="I501" s="8"/>
      <c r="J501" s="8"/>
      <c r="K501" s="9"/>
      <c r="L501" s="9"/>
      <c r="M501" s="10"/>
      <c r="N501" s="10"/>
      <c r="O501" s="10"/>
      <c r="P501" s="10"/>
      <c r="Q501" s="10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5"/>
      <c r="AG501" s="9"/>
      <c r="AH501" s="9"/>
      <c r="AI501" s="5"/>
      <c r="AJ501" s="5"/>
      <c r="AK501" s="5"/>
      <c r="AL501" s="9"/>
      <c r="AM501" s="9"/>
    </row>
    <row r="502" spans="1:39" ht="12.75" customHeight="1" x14ac:dyDescent="0.3">
      <c r="A502" s="9"/>
      <c r="B502" s="5"/>
      <c r="C502" s="7"/>
      <c r="D502" s="7"/>
      <c r="E502" s="7"/>
      <c r="F502" s="9"/>
      <c r="G502" s="9"/>
      <c r="H502" s="8"/>
      <c r="I502" s="8"/>
      <c r="J502" s="8"/>
      <c r="K502" s="9"/>
      <c r="L502" s="9"/>
      <c r="M502" s="10"/>
      <c r="N502" s="10"/>
      <c r="O502" s="10"/>
      <c r="P502" s="10"/>
      <c r="Q502" s="10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5"/>
      <c r="AG502" s="9"/>
      <c r="AH502" s="9"/>
      <c r="AI502" s="5"/>
      <c r="AJ502" s="5"/>
      <c r="AK502" s="5"/>
      <c r="AL502" s="9"/>
      <c r="AM502" s="9"/>
    </row>
    <row r="503" spans="1:39" ht="12.75" customHeight="1" x14ac:dyDescent="0.3">
      <c r="A503" s="9"/>
      <c r="B503" s="5"/>
      <c r="C503" s="7"/>
      <c r="D503" s="7"/>
      <c r="E503" s="7"/>
      <c r="F503" s="9"/>
      <c r="G503" s="9"/>
      <c r="H503" s="8"/>
      <c r="I503" s="8"/>
      <c r="J503" s="8"/>
      <c r="K503" s="9"/>
      <c r="L503" s="9"/>
      <c r="M503" s="10"/>
      <c r="N503" s="10"/>
      <c r="O503" s="10"/>
      <c r="P503" s="10"/>
      <c r="Q503" s="10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5"/>
      <c r="AG503" s="9"/>
      <c r="AH503" s="9"/>
      <c r="AI503" s="5"/>
      <c r="AJ503" s="5"/>
      <c r="AK503" s="5"/>
      <c r="AL503" s="9"/>
      <c r="AM503" s="9"/>
    </row>
    <row r="504" spans="1:39" ht="12.75" customHeight="1" x14ac:dyDescent="0.3">
      <c r="A504" s="9"/>
      <c r="B504" s="5"/>
      <c r="C504" s="7"/>
      <c r="D504" s="7"/>
      <c r="E504" s="7"/>
      <c r="F504" s="9"/>
      <c r="G504" s="9"/>
      <c r="H504" s="8"/>
      <c r="I504" s="8"/>
      <c r="J504" s="8"/>
      <c r="K504" s="9"/>
      <c r="L504" s="9"/>
      <c r="M504" s="10"/>
      <c r="N504" s="10"/>
      <c r="O504" s="10"/>
      <c r="P504" s="10"/>
      <c r="Q504" s="10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5"/>
      <c r="AG504" s="9"/>
      <c r="AH504" s="9"/>
      <c r="AI504" s="5"/>
      <c r="AJ504" s="5"/>
      <c r="AK504" s="5"/>
      <c r="AL504" s="9"/>
      <c r="AM504" s="9"/>
    </row>
    <row r="505" spans="1:39" ht="12.75" customHeight="1" x14ac:dyDescent="0.3">
      <c r="A505" s="9"/>
      <c r="B505" s="5"/>
      <c r="C505" s="7"/>
      <c r="D505" s="7"/>
      <c r="E505" s="7"/>
      <c r="F505" s="9"/>
      <c r="G505" s="9"/>
      <c r="H505" s="8"/>
      <c r="I505" s="8"/>
      <c r="J505" s="8"/>
      <c r="K505" s="9"/>
      <c r="L505" s="9"/>
      <c r="M505" s="10"/>
      <c r="N505" s="10"/>
      <c r="O505" s="10"/>
      <c r="P505" s="10"/>
      <c r="Q505" s="10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5"/>
      <c r="AG505" s="9"/>
      <c r="AH505" s="9"/>
      <c r="AI505" s="5"/>
      <c r="AJ505" s="5"/>
      <c r="AK505" s="5"/>
      <c r="AL505" s="9"/>
      <c r="AM505" s="9"/>
    </row>
    <row r="506" spans="1:39" ht="12.75" customHeight="1" x14ac:dyDescent="0.3">
      <c r="A506" s="9"/>
      <c r="B506" s="5"/>
      <c r="C506" s="7"/>
      <c r="D506" s="7"/>
      <c r="E506" s="7"/>
      <c r="F506" s="9"/>
      <c r="G506" s="9"/>
      <c r="H506" s="8"/>
      <c r="I506" s="8"/>
      <c r="J506" s="8"/>
      <c r="K506" s="9"/>
      <c r="L506" s="9"/>
      <c r="M506" s="10"/>
      <c r="N506" s="10"/>
      <c r="O506" s="10"/>
      <c r="P506" s="10"/>
      <c r="Q506" s="10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5"/>
      <c r="AG506" s="9"/>
      <c r="AH506" s="9"/>
      <c r="AI506" s="5"/>
      <c r="AJ506" s="5"/>
      <c r="AK506" s="5"/>
      <c r="AL506" s="9"/>
      <c r="AM506" s="9"/>
    </row>
    <row r="507" spans="1:39" ht="12.75" customHeight="1" x14ac:dyDescent="0.3">
      <c r="A507" s="9"/>
      <c r="B507" s="5"/>
      <c r="C507" s="7"/>
      <c r="D507" s="7"/>
      <c r="E507" s="7"/>
      <c r="F507" s="9"/>
      <c r="G507" s="9"/>
      <c r="H507" s="8"/>
      <c r="I507" s="8"/>
      <c r="J507" s="8"/>
      <c r="K507" s="9"/>
      <c r="L507" s="9"/>
      <c r="M507" s="10"/>
      <c r="N507" s="10"/>
      <c r="O507" s="10"/>
      <c r="P507" s="10"/>
      <c r="Q507" s="10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5"/>
      <c r="AG507" s="9"/>
      <c r="AH507" s="9"/>
      <c r="AI507" s="5"/>
      <c r="AJ507" s="5"/>
      <c r="AK507" s="5"/>
      <c r="AL507" s="9"/>
      <c r="AM507" s="9"/>
    </row>
    <row r="508" spans="1:39" ht="12.75" customHeight="1" x14ac:dyDescent="0.3">
      <c r="A508" s="9"/>
      <c r="B508" s="5"/>
      <c r="C508" s="7"/>
      <c r="D508" s="7"/>
      <c r="E508" s="7"/>
      <c r="F508" s="9"/>
      <c r="G508" s="9"/>
      <c r="H508" s="8"/>
      <c r="I508" s="8"/>
      <c r="J508" s="8"/>
      <c r="K508" s="9"/>
      <c r="L508" s="9"/>
      <c r="M508" s="10"/>
      <c r="N508" s="10"/>
      <c r="O508" s="10"/>
      <c r="P508" s="10"/>
      <c r="Q508" s="10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5"/>
      <c r="AG508" s="9"/>
      <c r="AH508" s="9"/>
      <c r="AI508" s="5"/>
      <c r="AJ508" s="5"/>
      <c r="AK508" s="5"/>
      <c r="AL508" s="9"/>
      <c r="AM508" s="9"/>
    </row>
    <row r="509" spans="1:39" ht="12.75" customHeight="1" x14ac:dyDescent="0.3">
      <c r="A509" s="9"/>
      <c r="B509" s="5"/>
      <c r="C509" s="7"/>
      <c r="D509" s="7"/>
      <c r="E509" s="7"/>
      <c r="F509" s="9"/>
      <c r="G509" s="9"/>
      <c r="H509" s="8"/>
      <c r="I509" s="8"/>
      <c r="J509" s="8"/>
      <c r="K509" s="9"/>
      <c r="L509" s="9"/>
      <c r="M509" s="10"/>
      <c r="N509" s="10"/>
      <c r="O509" s="10"/>
      <c r="P509" s="10"/>
      <c r="Q509" s="10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5"/>
      <c r="AG509" s="9"/>
      <c r="AH509" s="9"/>
      <c r="AI509" s="5"/>
      <c r="AJ509" s="5"/>
      <c r="AK509" s="5"/>
      <c r="AL509" s="9"/>
      <c r="AM509" s="9"/>
    </row>
    <row r="510" spans="1:39" ht="12.75" customHeight="1" x14ac:dyDescent="0.3">
      <c r="A510" s="9"/>
      <c r="B510" s="5"/>
      <c r="C510" s="7"/>
      <c r="D510" s="7"/>
      <c r="E510" s="7"/>
      <c r="F510" s="9"/>
      <c r="G510" s="9"/>
      <c r="H510" s="8"/>
      <c r="I510" s="8"/>
      <c r="J510" s="8"/>
      <c r="K510" s="9"/>
      <c r="L510" s="9"/>
      <c r="M510" s="10"/>
      <c r="N510" s="10"/>
      <c r="O510" s="10"/>
      <c r="P510" s="10"/>
      <c r="Q510" s="10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5"/>
      <c r="AG510" s="9"/>
      <c r="AH510" s="9"/>
      <c r="AI510" s="5"/>
      <c r="AJ510" s="5"/>
      <c r="AK510" s="5"/>
      <c r="AL510" s="9"/>
      <c r="AM510" s="9"/>
    </row>
    <row r="511" spans="1:39" ht="12.75" customHeight="1" x14ac:dyDescent="0.3">
      <c r="A511" s="9"/>
      <c r="B511" s="5"/>
      <c r="C511" s="7"/>
      <c r="D511" s="7"/>
      <c r="E511" s="7"/>
      <c r="F511" s="9"/>
      <c r="G511" s="9"/>
      <c r="H511" s="8"/>
      <c r="I511" s="8"/>
      <c r="J511" s="8"/>
      <c r="K511" s="9"/>
      <c r="L511" s="9"/>
      <c r="M511" s="10"/>
      <c r="N511" s="10"/>
      <c r="O511" s="10"/>
      <c r="P511" s="10"/>
      <c r="Q511" s="10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5"/>
      <c r="AG511" s="9"/>
      <c r="AH511" s="9"/>
      <c r="AI511" s="5"/>
      <c r="AJ511" s="5"/>
      <c r="AK511" s="5"/>
      <c r="AL511" s="9"/>
      <c r="AM511" s="9"/>
    </row>
    <row r="512" spans="1:39" ht="12.75" customHeight="1" x14ac:dyDescent="0.3">
      <c r="A512" s="9"/>
      <c r="B512" s="5"/>
      <c r="C512" s="7"/>
      <c r="D512" s="7"/>
      <c r="E512" s="7"/>
      <c r="F512" s="9"/>
      <c r="G512" s="9"/>
      <c r="H512" s="8"/>
      <c r="I512" s="8"/>
      <c r="J512" s="8"/>
      <c r="K512" s="9"/>
      <c r="L512" s="9"/>
      <c r="M512" s="10"/>
      <c r="N512" s="10"/>
      <c r="O512" s="10"/>
      <c r="P512" s="10"/>
      <c r="Q512" s="10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5"/>
      <c r="AG512" s="9"/>
      <c r="AH512" s="9"/>
      <c r="AI512" s="5"/>
      <c r="AJ512" s="5"/>
      <c r="AK512" s="5"/>
      <c r="AL512" s="9"/>
      <c r="AM512" s="9"/>
    </row>
    <row r="513" spans="1:39" ht="12.75" customHeight="1" x14ac:dyDescent="0.3">
      <c r="A513" s="9"/>
      <c r="B513" s="5"/>
      <c r="C513" s="7"/>
      <c r="D513" s="7"/>
      <c r="E513" s="7"/>
      <c r="F513" s="9"/>
      <c r="G513" s="9"/>
      <c r="H513" s="8"/>
      <c r="I513" s="8"/>
      <c r="J513" s="8"/>
      <c r="K513" s="9"/>
      <c r="L513" s="9"/>
      <c r="M513" s="10"/>
      <c r="N513" s="10"/>
      <c r="O513" s="10"/>
      <c r="P513" s="10"/>
      <c r="Q513" s="10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5"/>
      <c r="AG513" s="9"/>
      <c r="AH513" s="9"/>
      <c r="AI513" s="5"/>
      <c r="AJ513" s="5"/>
      <c r="AK513" s="5"/>
      <c r="AL513" s="9"/>
      <c r="AM513" s="9"/>
    </row>
    <row r="514" spans="1:39" ht="12.75" customHeight="1" x14ac:dyDescent="0.3">
      <c r="A514" s="9"/>
      <c r="B514" s="5"/>
      <c r="C514" s="7"/>
      <c r="D514" s="7"/>
      <c r="E514" s="7"/>
      <c r="F514" s="9"/>
      <c r="G514" s="9"/>
      <c r="H514" s="8"/>
      <c r="I514" s="8"/>
      <c r="J514" s="8"/>
      <c r="K514" s="9"/>
      <c r="L514" s="9"/>
      <c r="M514" s="10"/>
      <c r="N514" s="10"/>
      <c r="O514" s="10"/>
      <c r="P514" s="10"/>
      <c r="Q514" s="10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5"/>
      <c r="AG514" s="9"/>
      <c r="AH514" s="9"/>
      <c r="AI514" s="5"/>
      <c r="AJ514" s="5"/>
      <c r="AK514" s="5"/>
      <c r="AL514" s="9"/>
      <c r="AM514" s="9"/>
    </row>
    <row r="515" spans="1:39" ht="12.75" customHeight="1" x14ac:dyDescent="0.3">
      <c r="A515" s="9"/>
      <c r="B515" s="5"/>
      <c r="C515" s="7"/>
      <c r="D515" s="7"/>
      <c r="E515" s="7"/>
      <c r="F515" s="9"/>
      <c r="G515" s="9"/>
      <c r="H515" s="8"/>
      <c r="I515" s="8"/>
      <c r="J515" s="8"/>
      <c r="K515" s="9"/>
      <c r="L515" s="9"/>
      <c r="M515" s="10"/>
      <c r="N515" s="10"/>
      <c r="O515" s="10"/>
      <c r="P515" s="10"/>
      <c r="Q515" s="10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5"/>
      <c r="AG515" s="9"/>
      <c r="AH515" s="9"/>
      <c r="AI515" s="5"/>
      <c r="AJ515" s="5"/>
      <c r="AK515" s="5"/>
      <c r="AL515" s="9"/>
      <c r="AM515" s="9"/>
    </row>
    <row r="516" spans="1:39" ht="12.75" customHeight="1" x14ac:dyDescent="0.3">
      <c r="A516" s="9"/>
      <c r="B516" s="5"/>
      <c r="C516" s="7"/>
      <c r="D516" s="7"/>
      <c r="E516" s="7"/>
      <c r="F516" s="9"/>
      <c r="G516" s="9"/>
      <c r="H516" s="8"/>
      <c r="I516" s="8"/>
      <c r="J516" s="8"/>
      <c r="K516" s="9"/>
      <c r="L516" s="9"/>
      <c r="M516" s="10"/>
      <c r="N516" s="10"/>
      <c r="O516" s="10"/>
      <c r="P516" s="10"/>
      <c r="Q516" s="10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5"/>
      <c r="AG516" s="9"/>
      <c r="AH516" s="9"/>
      <c r="AI516" s="5"/>
      <c r="AJ516" s="5"/>
      <c r="AK516" s="5"/>
      <c r="AL516" s="9"/>
      <c r="AM516" s="9"/>
    </row>
    <row r="517" spans="1:39" ht="12.75" customHeight="1" x14ac:dyDescent="0.3">
      <c r="A517" s="9"/>
      <c r="B517" s="5"/>
      <c r="C517" s="7"/>
      <c r="D517" s="7"/>
      <c r="E517" s="7"/>
      <c r="F517" s="9"/>
      <c r="G517" s="9"/>
      <c r="H517" s="8"/>
      <c r="I517" s="8"/>
      <c r="J517" s="8"/>
      <c r="K517" s="9"/>
      <c r="L517" s="9"/>
      <c r="M517" s="10"/>
      <c r="N517" s="10"/>
      <c r="O517" s="10"/>
      <c r="P517" s="10"/>
      <c r="Q517" s="10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5"/>
      <c r="AG517" s="9"/>
      <c r="AH517" s="9"/>
      <c r="AI517" s="5"/>
      <c r="AJ517" s="5"/>
      <c r="AK517" s="5"/>
      <c r="AL517" s="9"/>
      <c r="AM517" s="9"/>
    </row>
    <row r="518" spans="1:39" ht="12.75" customHeight="1" x14ac:dyDescent="0.3">
      <c r="A518" s="9"/>
      <c r="B518" s="5"/>
      <c r="C518" s="7"/>
      <c r="D518" s="7"/>
      <c r="E518" s="7"/>
      <c r="F518" s="9"/>
      <c r="G518" s="9"/>
      <c r="H518" s="8"/>
      <c r="I518" s="8"/>
      <c r="J518" s="8"/>
      <c r="K518" s="9"/>
      <c r="L518" s="9"/>
      <c r="M518" s="10"/>
      <c r="N518" s="10"/>
      <c r="O518" s="10"/>
      <c r="P518" s="10"/>
      <c r="Q518" s="10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5"/>
      <c r="AG518" s="9"/>
      <c r="AH518" s="9"/>
      <c r="AI518" s="5"/>
      <c r="AJ518" s="5"/>
      <c r="AK518" s="5"/>
      <c r="AL518" s="9"/>
      <c r="AM518" s="9"/>
    </row>
    <row r="519" spans="1:39" ht="12.75" customHeight="1" x14ac:dyDescent="0.3">
      <c r="A519" s="9"/>
      <c r="B519" s="5"/>
      <c r="C519" s="7"/>
      <c r="D519" s="7"/>
      <c r="E519" s="7"/>
      <c r="F519" s="9"/>
      <c r="G519" s="9"/>
      <c r="H519" s="8"/>
      <c r="I519" s="8"/>
      <c r="J519" s="8"/>
      <c r="K519" s="9"/>
      <c r="L519" s="9"/>
      <c r="M519" s="10"/>
      <c r="N519" s="10"/>
      <c r="O519" s="10"/>
      <c r="P519" s="10"/>
      <c r="Q519" s="10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5"/>
      <c r="AG519" s="9"/>
      <c r="AH519" s="9"/>
      <c r="AI519" s="5"/>
      <c r="AJ519" s="5"/>
      <c r="AK519" s="5"/>
      <c r="AL519" s="9"/>
      <c r="AM519" s="9"/>
    </row>
    <row r="520" spans="1:39" ht="12.75" customHeight="1" x14ac:dyDescent="0.3">
      <c r="A520" s="9"/>
      <c r="B520" s="5"/>
      <c r="C520" s="7"/>
      <c r="D520" s="7"/>
      <c r="E520" s="7"/>
      <c r="F520" s="9"/>
      <c r="G520" s="9"/>
      <c r="H520" s="8"/>
      <c r="I520" s="8"/>
      <c r="J520" s="8"/>
      <c r="K520" s="9"/>
      <c r="L520" s="9"/>
      <c r="M520" s="10"/>
      <c r="N520" s="10"/>
      <c r="O520" s="10"/>
      <c r="P520" s="10"/>
      <c r="Q520" s="10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5"/>
      <c r="AG520" s="9"/>
      <c r="AH520" s="9"/>
      <c r="AI520" s="5"/>
      <c r="AJ520" s="5"/>
      <c r="AK520" s="5"/>
      <c r="AL520" s="9"/>
      <c r="AM520" s="9"/>
    </row>
    <row r="521" spans="1:39" ht="12.75" customHeight="1" x14ac:dyDescent="0.3">
      <c r="A521" s="9"/>
      <c r="B521" s="5"/>
      <c r="C521" s="7"/>
      <c r="D521" s="7"/>
      <c r="E521" s="7"/>
      <c r="F521" s="9"/>
      <c r="G521" s="9"/>
      <c r="H521" s="8"/>
      <c r="I521" s="8"/>
      <c r="J521" s="8"/>
      <c r="K521" s="9"/>
      <c r="L521" s="9"/>
      <c r="M521" s="10"/>
      <c r="N521" s="10"/>
      <c r="O521" s="10"/>
      <c r="P521" s="10"/>
      <c r="Q521" s="10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5"/>
      <c r="AG521" s="9"/>
      <c r="AH521" s="9"/>
      <c r="AI521" s="5"/>
      <c r="AJ521" s="5"/>
      <c r="AK521" s="5"/>
      <c r="AL521" s="9"/>
      <c r="AM521" s="9"/>
    </row>
    <row r="522" spans="1:39" ht="12.75" customHeight="1" x14ac:dyDescent="0.3">
      <c r="A522" s="9"/>
      <c r="B522" s="5"/>
      <c r="C522" s="7"/>
      <c r="D522" s="7"/>
      <c r="E522" s="7"/>
      <c r="F522" s="9"/>
      <c r="G522" s="9"/>
      <c r="H522" s="8"/>
      <c r="I522" s="8"/>
      <c r="J522" s="8"/>
      <c r="K522" s="9"/>
      <c r="L522" s="9"/>
      <c r="M522" s="10"/>
      <c r="N522" s="10"/>
      <c r="O522" s="10"/>
      <c r="P522" s="10"/>
      <c r="Q522" s="10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5"/>
      <c r="AG522" s="9"/>
      <c r="AH522" s="9"/>
      <c r="AI522" s="5"/>
      <c r="AJ522" s="5"/>
      <c r="AK522" s="5"/>
      <c r="AL522" s="9"/>
      <c r="AM522" s="9"/>
    </row>
    <row r="523" spans="1:39" ht="12.75" customHeight="1" x14ac:dyDescent="0.3">
      <c r="A523" s="9"/>
      <c r="B523" s="5"/>
      <c r="C523" s="7"/>
      <c r="D523" s="7"/>
      <c r="E523" s="7"/>
      <c r="F523" s="9"/>
      <c r="G523" s="9"/>
      <c r="H523" s="8"/>
      <c r="I523" s="8"/>
      <c r="J523" s="8"/>
      <c r="K523" s="9"/>
      <c r="L523" s="9"/>
      <c r="M523" s="10"/>
      <c r="N523" s="10"/>
      <c r="O523" s="10"/>
      <c r="P523" s="10"/>
      <c r="Q523" s="10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5"/>
      <c r="AG523" s="9"/>
      <c r="AH523" s="9"/>
      <c r="AI523" s="5"/>
      <c r="AJ523" s="5"/>
      <c r="AK523" s="5"/>
      <c r="AL523" s="9"/>
      <c r="AM523" s="9"/>
    </row>
    <row r="524" spans="1:39" ht="12.75" customHeight="1" x14ac:dyDescent="0.3">
      <c r="A524" s="9"/>
      <c r="B524" s="5"/>
      <c r="C524" s="7"/>
      <c r="D524" s="7"/>
      <c r="E524" s="7"/>
      <c r="F524" s="9"/>
      <c r="G524" s="9"/>
      <c r="H524" s="8"/>
      <c r="I524" s="8"/>
      <c r="J524" s="8"/>
      <c r="K524" s="9"/>
      <c r="L524" s="9"/>
      <c r="M524" s="10"/>
      <c r="N524" s="10"/>
      <c r="O524" s="10"/>
      <c r="P524" s="10"/>
      <c r="Q524" s="10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5"/>
      <c r="AG524" s="9"/>
      <c r="AH524" s="9"/>
      <c r="AI524" s="5"/>
      <c r="AJ524" s="5"/>
      <c r="AK524" s="5"/>
      <c r="AL524" s="9"/>
      <c r="AM524" s="9"/>
    </row>
    <row r="525" spans="1:39" ht="12.75" customHeight="1" x14ac:dyDescent="0.3">
      <c r="A525" s="9"/>
      <c r="B525" s="5"/>
      <c r="C525" s="7"/>
      <c r="D525" s="7"/>
      <c r="E525" s="7"/>
      <c r="F525" s="9"/>
      <c r="G525" s="9"/>
      <c r="H525" s="8"/>
      <c r="I525" s="8"/>
      <c r="J525" s="8"/>
      <c r="K525" s="9"/>
      <c r="L525" s="9"/>
      <c r="M525" s="10"/>
      <c r="N525" s="10"/>
      <c r="O525" s="10"/>
      <c r="P525" s="10"/>
      <c r="Q525" s="10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5"/>
      <c r="AG525" s="9"/>
      <c r="AH525" s="9"/>
      <c r="AI525" s="5"/>
      <c r="AJ525" s="5"/>
      <c r="AK525" s="5"/>
      <c r="AL525" s="9"/>
      <c r="AM525" s="9"/>
    </row>
    <row r="526" spans="1:39" ht="12.75" customHeight="1" x14ac:dyDescent="0.3">
      <c r="A526" s="9"/>
      <c r="B526" s="5"/>
      <c r="C526" s="7"/>
      <c r="D526" s="7"/>
      <c r="E526" s="7"/>
      <c r="F526" s="9"/>
      <c r="G526" s="9"/>
      <c r="H526" s="8"/>
      <c r="I526" s="8"/>
      <c r="J526" s="8"/>
      <c r="K526" s="9"/>
      <c r="L526" s="9"/>
      <c r="M526" s="10"/>
      <c r="N526" s="10"/>
      <c r="O526" s="10"/>
      <c r="P526" s="10"/>
      <c r="Q526" s="10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5"/>
      <c r="AG526" s="9"/>
      <c r="AH526" s="9"/>
      <c r="AI526" s="5"/>
      <c r="AJ526" s="5"/>
      <c r="AK526" s="5"/>
      <c r="AL526" s="9"/>
      <c r="AM526" s="9"/>
    </row>
    <row r="527" spans="1:39" ht="12.75" customHeight="1" x14ac:dyDescent="0.3">
      <c r="A527" s="9"/>
      <c r="B527" s="5"/>
      <c r="C527" s="7"/>
      <c r="D527" s="7"/>
      <c r="E527" s="7"/>
      <c r="F527" s="9"/>
      <c r="G527" s="9"/>
      <c r="H527" s="8"/>
      <c r="I527" s="8"/>
      <c r="J527" s="8"/>
      <c r="K527" s="9"/>
      <c r="L527" s="9"/>
      <c r="M527" s="10"/>
      <c r="N527" s="10"/>
      <c r="O527" s="10"/>
      <c r="P527" s="10"/>
      <c r="Q527" s="10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5"/>
      <c r="AG527" s="9"/>
      <c r="AH527" s="9"/>
      <c r="AI527" s="5"/>
      <c r="AJ527" s="5"/>
      <c r="AK527" s="5"/>
      <c r="AL527" s="9"/>
      <c r="AM527" s="9"/>
    </row>
    <row r="528" spans="1:39" ht="12.75" customHeight="1" x14ac:dyDescent="0.3">
      <c r="A528" s="9"/>
      <c r="B528" s="5"/>
      <c r="C528" s="7"/>
      <c r="D528" s="7"/>
      <c r="E528" s="7"/>
      <c r="F528" s="9"/>
      <c r="G528" s="9"/>
      <c r="H528" s="8"/>
      <c r="I528" s="8"/>
      <c r="J528" s="8"/>
      <c r="K528" s="9"/>
      <c r="L528" s="9"/>
      <c r="M528" s="10"/>
      <c r="N528" s="10"/>
      <c r="O528" s="10"/>
      <c r="P528" s="10"/>
      <c r="Q528" s="10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5"/>
      <c r="AG528" s="9"/>
      <c r="AH528" s="9"/>
      <c r="AI528" s="5"/>
      <c r="AJ528" s="5"/>
      <c r="AK528" s="5"/>
      <c r="AL528" s="9"/>
      <c r="AM528" s="9"/>
    </row>
    <row r="529" spans="1:39" ht="12.75" customHeight="1" x14ac:dyDescent="0.3">
      <c r="A529" s="9"/>
      <c r="B529" s="5"/>
      <c r="C529" s="7"/>
      <c r="D529" s="7"/>
      <c r="E529" s="7"/>
      <c r="F529" s="9"/>
      <c r="G529" s="9"/>
      <c r="H529" s="8"/>
      <c r="I529" s="8"/>
      <c r="J529" s="8"/>
      <c r="K529" s="9"/>
      <c r="L529" s="9"/>
      <c r="M529" s="10"/>
      <c r="N529" s="10"/>
      <c r="O529" s="10"/>
      <c r="P529" s="10"/>
      <c r="Q529" s="10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5"/>
      <c r="AG529" s="9"/>
      <c r="AH529" s="9"/>
      <c r="AI529" s="5"/>
      <c r="AJ529" s="5"/>
      <c r="AK529" s="5"/>
      <c r="AL529" s="9"/>
      <c r="AM529" s="9"/>
    </row>
    <row r="530" spans="1:39" ht="12.75" customHeight="1" x14ac:dyDescent="0.3">
      <c r="A530" s="9"/>
      <c r="B530" s="5"/>
      <c r="C530" s="7"/>
      <c r="D530" s="7"/>
      <c r="E530" s="7"/>
      <c r="F530" s="9"/>
      <c r="G530" s="9"/>
      <c r="H530" s="8"/>
      <c r="I530" s="8"/>
      <c r="J530" s="8"/>
      <c r="K530" s="9"/>
      <c r="L530" s="9"/>
      <c r="M530" s="10"/>
      <c r="N530" s="10"/>
      <c r="O530" s="10"/>
      <c r="P530" s="10"/>
      <c r="Q530" s="10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5"/>
      <c r="AG530" s="9"/>
      <c r="AH530" s="9"/>
      <c r="AI530" s="5"/>
      <c r="AJ530" s="5"/>
      <c r="AK530" s="5"/>
      <c r="AL530" s="9"/>
      <c r="AM530" s="9"/>
    </row>
    <row r="531" spans="1:39" ht="12.75" customHeight="1" x14ac:dyDescent="0.3">
      <c r="A531" s="9"/>
      <c r="B531" s="5"/>
      <c r="C531" s="7"/>
      <c r="D531" s="7"/>
      <c r="E531" s="7"/>
      <c r="F531" s="9"/>
      <c r="G531" s="9"/>
      <c r="H531" s="8"/>
      <c r="I531" s="8"/>
      <c r="J531" s="8"/>
      <c r="K531" s="9"/>
      <c r="L531" s="9"/>
      <c r="M531" s="10"/>
      <c r="N531" s="10"/>
      <c r="O531" s="10"/>
      <c r="P531" s="10"/>
      <c r="Q531" s="10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5"/>
      <c r="AG531" s="9"/>
      <c r="AH531" s="9"/>
      <c r="AI531" s="5"/>
      <c r="AJ531" s="5"/>
      <c r="AK531" s="5"/>
      <c r="AL531" s="9"/>
      <c r="AM531" s="9"/>
    </row>
    <row r="532" spans="1:39" ht="12.75" customHeight="1" x14ac:dyDescent="0.3">
      <c r="A532" s="9"/>
      <c r="B532" s="5"/>
      <c r="C532" s="7"/>
      <c r="D532" s="7"/>
      <c r="E532" s="7"/>
      <c r="F532" s="9"/>
      <c r="G532" s="9"/>
      <c r="H532" s="8"/>
      <c r="I532" s="8"/>
      <c r="J532" s="8"/>
      <c r="K532" s="9"/>
      <c r="L532" s="9"/>
      <c r="M532" s="10"/>
      <c r="N532" s="10"/>
      <c r="O532" s="10"/>
      <c r="P532" s="10"/>
      <c r="Q532" s="10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5"/>
      <c r="AG532" s="9"/>
      <c r="AH532" s="9"/>
      <c r="AI532" s="5"/>
      <c r="AJ532" s="5"/>
      <c r="AK532" s="5"/>
      <c r="AL532" s="9"/>
      <c r="AM532" s="9"/>
    </row>
    <row r="533" spans="1:39" ht="12.75" customHeight="1" x14ac:dyDescent="0.3">
      <c r="A533" s="9"/>
      <c r="B533" s="5"/>
      <c r="C533" s="7"/>
      <c r="D533" s="7"/>
      <c r="E533" s="7"/>
      <c r="F533" s="9"/>
      <c r="G533" s="9"/>
      <c r="H533" s="8"/>
      <c r="I533" s="8"/>
      <c r="J533" s="8"/>
      <c r="K533" s="9"/>
      <c r="L533" s="9"/>
      <c r="M533" s="10"/>
      <c r="N533" s="10"/>
      <c r="O533" s="10"/>
      <c r="P533" s="10"/>
      <c r="Q533" s="10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5"/>
      <c r="AG533" s="9"/>
      <c r="AH533" s="9"/>
      <c r="AI533" s="5"/>
      <c r="AJ533" s="5"/>
      <c r="AK533" s="5"/>
      <c r="AL533" s="9"/>
      <c r="AM533" s="9"/>
    </row>
    <row r="534" spans="1:39" ht="12.75" customHeight="1" x14ac:dyDescent="0.3">
      <c r="A534" s="9"/>
      <c r="B534" s="5"/>
      <c r="C534" s="7"/>
      <c r="D534" s="7"/>
      <c r="E534" s="7"/>
      <c r="F534" s="9"/>
      <c r="G534" s="9"/>
      <c r="H534" s="8"/>
      <c r="I534" s="8"/>
      <c r="J534" s="8"/>
      <c r="K534" s="9"/>
      <c r="L534" s="9"/>
      <c r="M534" s="10"/>
      <c r="N534" s="10"/>
      <c r="O534" s="10"/>
      <c r="P534" s="10"/>
      <c r="Q534" s="10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5"/>
      <c r="AG534" s="9"/>
      <c r="AH534" s="9"/>
      <c r="AI534" s="5"/>
      <c r="AJ534" s="5"/>
      <c r="AK534" s="5"/>
      <c r="AL534" s="9"/>
      <c r="AM534" s="9"/>
    </row>
    <row r="535" spans="1:39" ht="12.75" customHeight="1" x14ac:dyDescent="0.3">
      <c r="A535" s="9"/>
      <c r="B535" s="5"/>
      <c r="C535" s="7"/>
      <c r="D535" s="7"/>
      <c r="E535" s="7"/>
      <c r="F535" s="9"/>
      <c r="G535" s="9"/>
      <c r="H535" s="8"/>
      <c r="I535" s="8"/>
      <c r="J535" s="8"/>
      <c r="K535" s="9"/>
      <c r="L535" s="9"/>
      <c r="M535" s="10"/>
      <c r="N535" s="10"/>
      <c r="O535" s="10"/>
      <c r="P535" s="10"/>
      <c r="Q535" s="10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5"/>
      <c r="AG535" s="9"/>
      <c r="AH535" s="9"/>
      <c r="AI535" s="5"/>
      <c r="AJ535" s="5"/>
      <c r="AK535" s="5"/>
      <c r="AL535" s="9"/>
      <c r="AM535" s="9"/>
    </row>
    <row r="536" spans="1:39" ht="12.75" customHeight="1" x14ac:dyDescent="0.3">
      <c r="A536" s="9"/>
      <c r="B536" s="5"/>
      <c r="C536" s="7"/>
      <c r="D536" s="7"/>
      <c r="E536" s="7"/>
      <c r="F536" s="9"/>
      <c r="G536" s="9"/>
      <c r="H536" s="8"/>
      <c r="I536" s="8"/>
      <c r="J536" s="8"/>
      <c r="K536" s="9"/>
      <c r="L536" s="9"/>
      <c r="M536" s="10"/>
      <c r="N536" s="10"/>
      <c r="O536" s="10"/>
      <c r="P536" s="10"/>
      <c r="Q536" s="10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5"/>
      <c r="AG536" s="9"/>
      <c r="AH536" s="9"/>
      <c r="AI536" s="5"/>
      <c r="AJ536" s="5"/>
      <c r="AK536" s="5"/>
      <c r="AL536" s="9"/>
      <c r="AM536" s="9"/>
    </row>
    <row r="537" spans="1:39" ht="12.75" customHeight="1" x14ac:dyDescent="0.3">
      <c r="A537" s="9"/>
      <c r="B537" s="5"/>
      <c r="C537" s="7"/>
      <c r="D537" s="7"/>
      <c r="E537" s="7"/>
      <c r="F537" s="9"/>
      <c r="G537" s="9"/>
      <c r="H537" s="8"/>
      <c r="I537" s="8"/>
      <c r="J537" s="8"/>
      <c r="K537" s="9"/>
      <c r="L537" s="9"/>
      <c r="M537" s="10"/>
      <c r="N537" s="10"/>
      <c r="O537" s="10"/>
      <c r="P537" s="10"/>
      <c r="Q537" s="10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5"/>
      <c r="AG537" s="9"/>
      <c r="AH537" s="9"/>
      <c r="AI537" s="5"/>
      <c r="AJ537" s="5"/>
      <c r="AK537" s="5"/>
      <c r="AL537" s="9"/>
      <c r="AM537" s="9"/>
    </row>
    <row r="538" spans="1:39" ht="12.75" customHeight="1" x14ac:dyDescent="0.3">
      <c r="A538" s="9"/>
      <c r="B538" s="5"/>
      <c r="C538" s="7"/>
      <c r="D538" s="7"/>
      <c r="E538" s="7"/>
      <c r="F538" s="9"/>
      <c r="G538" s="9"/>
      <c r="H538" s="8"/>
      <c r="I538" s="8"/>
      <c r="J538" s="8"/>
      <c r="K538" s="9"/>
      <c r="L538" s="9"/>
      <c r="M538" s="10"/>
      <c r="N538" s="10"/>
      <c r="O538" s="10"/>
      <c r="P538" s="10"/>
      <c r="Q538" s="10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5"/>
      <c r="AG538" s="9"/>
      <c r="AH538" s="9"/>
      <c r="AI538" s="5"/>
      <c r="AJ538" s="5"/>
      <c r="AK538" s="5"/>
      <c r="AL538" s="9"/>
      <c r="AM538" s="9"/>
    </row>
    <row r="539" spans="1:39" ht="12.75" customHeight="1" x14ac:dyDescent="0.3">
      <c r="A539" s="9"/>
      <c r="B539" s="5"/>
      <c r="C539" s="7"/>
      <c r="D539" s="7"/>
      <c r="E539" s="7"/>
      <c r="F539" s="9"/>
      <c r="G539" s="9"/>
      <c r="H539" s="8"/>
      <c r="I539" s="8"/>
      <c r="J539" s="8"/>
      <c r="K539" s="9"/>
      <c r="L539" s="9"/>
      <c r="M539" s="10"/>
      <c r="N539" s="10"/>
      <c r="O539" s="10"/>
      <c r="P539" s="10"/>
      <c r="Q539" s="10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5"/>
      <c r="AG539" s="9"/>
      <c r="AH539" s="9"/>
      <c r="AI539" s="5"/>
      <c r="AJ539" s="5"/>
      <c r="AK539" s="5"/>
      <c r="AL539" s="9"/>
      <c r="AM539" s="9"/>
    </row>
    <row r="540" spans="1:39" ht="12.75" customHeight="1" x14ac:dyDescent="0.3">
      <c r="A540" s="9"/>
      <c r="B540" s="5"/>
      <c r="C540" s="7"/>
      <c r="D540" s="7"/>
      <c r="E540" s="7"/>
      <c r="F540" s="9"/>
      <c r="G540" s="9"/>
      <c r="H540" s="8"/>
      <c r="I540" s="8"/>
      <c r="J540" s="8"/>
      <c r="K540" s="9"/>
      <c r="L540" s="9"/>
      <c r="M540" s="10"/>
      <c r="N540" s="10"/>
      <c r="O540" s="10"/>
      <c r="P540" s="10"/>
      <c r="Q540" s="10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5"/>
      <c r="AG540" s="9"/>
      <c r="AH540" s="9"/>
      <c r="AI540" s="5"/>
      <c r="AJ540" s="5"/>
      <c r="AK540" s="5"/>
      <c r="AL540" s="9"/>
      <c r="AM540" s="9"/>
    </row>
    <row r="541" spans="1:39" ht="12.75" customHeight="1" x14ac:dyDescent="0.3">
      <c r="A541" s="9"/>
      <c r="B541" s="5"/>
      <c r="C541" s="7"/>
      <c r="D541" s="7"/>
      <c r="E541" s="7"/>
      <c r="F541" s="9"/>
      <c r="G541" s="9"/>
      <c r="H541" s="8"/>
      <c r="I541" s="8"/>
      <c r="J541" s="8"/>
      <c r="K541" s="9"/>
      <c r="L541" s="9"/>
      <c r="M541" s="10"/>
      <c r="N541" s="10"/>
      <c r="O541" s="10"/>
      <c r="P541" s="10"/>
      <c r="Q541" s="10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5"/>
      <c r="AG541" s="9"/>
      <c r="AH541" s="9"/>
      <c r="AI541" s="5"/>
      <c r="AJ541" s="5"/>
      <c r="AK541" s="5"/>
      <c r="AL541" s="9"/>
      <c r="AM541" s="9"/>
    </row>
    <row r="542" spans="1:39" ht="12.75" customHeight="1" x14ac:dyDescent="0.3">
      <c r="A542" s="9"/>
      <c r="B542" s="5"/>
      <c r="C542" s="7"/>
      <c r="D542" s="7"/>
      <c r="E542" s="7"/>
      <c r="F542" s="9"/>
      <c r="G542" s="9"/>
      <c r="H542" s="8"/>
      <c r="I542" s="8"/>
      <c r="J542" s="8"/>
      <c r="K542" s="9"/>
      <c r="L542" s="9"/>
      <c r="M542" s="10"/>
      <c r="N542" s="10"/>
      <c r="O542" s="10"/>
      <c r="P542" s="10"/>
      <c r="Q542" s="10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5"/>
      <c r="AG542" s="9"/>
      <c r="AH542" s="9"/>
      <c r="AI542" s="5"/>
      <c r="AJ542" s="5"/>
      <c r="AK542" s="5"/>
      <c r="AL542" s="9"/>
      <c r="AM542" s="9"/>
    </row>
    <row r="543" spans="1:39" ht="12.75" customHeight="1" x14ac:dyDescent="0.3">
      <c r="A543" s="9"/>
      <c r="B543" s="5"/>
      <c r="C543" s="7"/>
      <c r="D543" s="7"/>
      <c r="E543" s="7"/>
      <c r="F543" s="9"/>
      <c r="G543" s="9"/>
      <c r="H543" s="8"/>
      <c r="I543" s="8"/>
      <c r="J543" s="8"/>
      <c r="K543" s="9"/>
      <c r="L543" s="9"/>
      <c r="M543" s="10"/>
      <c r="N543" s="10"/>
      <c r="O543" s="10"/>
      <c r="P543" s="10"/>
      <c r="Q543" s="10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5"/>
      <c r="AG543" s="9"/>
      <c r="AH543" s="9"/>
      <c r="AI543" s="5"/>
      <c r="AJ543" s="5"/>
      <c r="AK543" s="5"/>
      <c r="AL543" s="9"/>
      <c r="AM543" s="9"/>
    </row>
    <row r="544" spans="1:39" ht="12.75" customHeight="1" x14ac:dyDescent="0.3">
      <c r="A544" s="9"/>
      <c r="B544" s="5"/>
      <c r="C544" s="7"/>
      <c r="D544" s="7"/>
      <c r="E544" s="7"/>
      <c r="F544" s="9"/>
      <c r="G544" s="9"/>
      <c r="H544" s="8"/>
      <c r="I544" s="8"/>
      <c r="J544" s="8"/>
      <c r="K544" s="9"/>
      <c r="L544" s="9"/>
      <c r="M544" s="10"/>
      <c r="N544" s="10"/>
      <c r="O544" s="10"/>
      <c r="P544" s="10"/>
      <c r="Q544" s="10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5"/>
      <c r="AG544" s="9"/>
      <c r="AH544" s="9"/>
      <c r="AI544" s="5"/>
      <c r="AJ544" s="5"/>
      <c r="AK544" s="5"/>
      <c r="AL544" s="9"/>
      <c r="AM544" s="9"/>
    </row>
    <row r="545" spans="1:39" ht="12.75" customHeight="1" x14ac:dyDescent="0.3">
      <c r="A545" s="9"/>
      <c r="B545" s="5"/>
      <c r="C545" s="7"/>
      <c r="D545" s="7"/>
      <c r="E545" s="7"/>
      <c r="F545" s="9"/>
      <c r="G545" s="9"/>
      <c r="H545" s="8"/>
      <c r="I545" s="8"/>
      <c r="J545" s="8"/>
      <c r="K545" s="9"/>
      <c r="L545" s="9"/>
      <c r="M545" s="10"/>
      <c r="N545" s="10"/>
      <c r="O545" s="10"/>
      <c r="P545" s="10"/>
      <c r="Q545" s="10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5"/>
      <c r="AG545" s="9"/>
      <c r="AH545" s="9"/>
      <c r="AI545" s="5"/>
      <c r="AJ545" s="5"/>
      <c r="AK545" s="5"/>
      <c r="AL545" s="9"/>
      <c r="AM545" s="9"/>
    </row>
    <row r="546" spans="1:39" ht="12.75" customHeight="1" x14ac:dyDescent="0.3">
      <c r="A546" s="9"/>
      <c r="B546" s="5"/>
      <c r="C546" s="7"/>
      <c r="D546" s="7"/>
      <c r="E546" s="7"/>
      <c r="F546" s="9"/>
      <c r="G546" s="9"/>
      <c r="H546" s="8"/>
      <c r="I546" s="8"/>
      <c r="J546" s="8"/>
      <c r="K546" s="9"/>
      <c r="L546" s="9"/>
      <c r="M546" s="10"/>
      <c r="N546" s="10"/>
      <c r="O546" s="10"/>
      <c r="P546" s="10"/>
      <c r="Q546" s="10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5"/>
      <c r="AG546" s="9"/>
      <c r="AH546" s="9"/>
      <c r="AI546" s="5"/>
      <c r="AJ546" s="5"/>
      <c r="AK546" s="5"/>
      <c r="AL546" s="9"/>
      <c r="AM546" s="9"/>
    </row>
    <row r="547" spans="1:39" ht="12.75" customHeight="1" x14ac:dyDescent="0.3">
      <c r="A547" s="9"/>
      <c r="B547" s="5"/>
      <c r="C547" s="7"/>
      <c r="D547" s="7"/>
      <c r="E547" s="7"/>
      <c r="F547" s="9"/>
      <c r="G547" s="9"/>
      <c r="H547" s="8"/>
      <c r="I547" s="8"/>
      <c r="J547" s="8"/>
      <c r="K547" s="9"/>
      <c r="L547" s="9"/>
      <c r="M547" s="10"/>
      <c r="N547" s="10"/>
      <c r="O547" s="10"/>
      <c r="P547" s="10"/>
      <c r="Q547" s="10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5"/>
      <c r="AG547" s="9"/>
      <c r="AH547" s="9"/>
      <c r="AI547" s="5"/>
      <c r="AJ547" s="5"/>
      <c r="AK547" s="5"/>
      <c r="AL547" s="9"/>
      <c r="AM547" s="9"/>
    </row>
    <row r="548" spans="1:39" ht="12.75" customHeight="1" x14ac:dyDescent="0.3">
      <c r="A548" s="9"/>
      <c r="B548" s="5"/>
      <c r="C548" s="7"/>
      <c r="D548" s="7"/>
      <c r="E548" s="7"/>
      <c r="F548" s="9"/>
      <c r="G548" s="9"/>
      <c r="H548" s="8"/>
      <c r="I548" s="8"/>
      <c r="J548" s="8"/>
      <c r="K548" s="9"/>
      <c r="L548" s="9"/>
      <c r="M548" s="10"/>
      <c r="N548" s="10"/>
      <c r="O548" s="10"/>
      <c r="P548" s="10"/>
      <c r="Q548" s="10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5"/>
      <c r="AG548" s="9"/>
      <c r="AH548" s="9"/>
      <c r="AI548" s="5"/>
      <c r="AJ548" s="5"/>
      <c r="AK548" s="5"/>
      <c r="AL548" s="9"/>
      <c r="AM548" s="9"/>
    </row>
    <row r="549" spans="1:39" ht="12.75" customHeight="1" x14ac:dyDescent="0.3">
      <c r="A549" s="9"/>
      <c r="B549" s="5"/>
      <c r="C549" s="7"/>
      <c r="D549" s="7"/>
      <c r="E549" s="7"/>
      <c r="F549" s="9"/>
      <c r="G549" s="9"/>
      <c r="H549" s="8"/>
      <c r="I549" s="8"/>
      <c r="J549" s="8"/>
      <c r="K549" s="9"/>
      <c r="L549" s="9"/>
      <c r="M549" s="10"/>
      <c r="N549" s="10"/>
      <c r="O549" s="10"/>
      <c r="P549" s="10"/>
      <c r="Q549" s="10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5"/>
      <c r="AG549" s="9"/>
      <c r="AH549" s="9"/>
      <c r="AI549" s="5"/>
      <c r="AJ549" s="5"/>
      <c r="AK549" s="5"/>
      <c r="AL549" s="9"/>
      <c r="AM549" s="9"/>
    </row>
    <row r="550" spans="1:39" ht="12.75" customHeight="1" x14ac:dyDescent="0.3">
      <c r="A550" s="9"/>
      <c r="B550" s="5"/>
      <c r="C550" s="7"/>
      <c r="D550" s="7"/>
      <c r="E550" s="7"/>
      <c r="F550" s="9"/>
      <c r="G550" s="9"/>
      <c r="H550" s="8"/>
      <c r="I550" s="8"/>
      <c r="J550" s="8"/>
      <c r="K550" s="9"/>
      <c r="L550" s="9"/>
      <c r="M550" s="10"/>
      <c r="N550" s="10"/>
      <c r="O550" s="10"/>
      <c r="P550" s="10"/>
      <c r="Q550" s="10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5"/>
      <c r="AG550" s="9"/>
      <c r="AH550" s="9"/>
      <c r="AI550" s="5"/>
      <c r="AJ550" s="5"/>
      <c r="AK550" s="5"/>
      <c r="AL550" s="9"/>
      <c r="AM550" s="9"/>
    </row>
    <row r="551" spans="1:39" ht="12.75" customHeight="1" x14ac:dyDescent="0.3">
      <c r="A551" s="9"/>
      <c r="B551" s="5"/>
      <c r="C551" s="7"/>
      <c r="D551" s="7"/>
      <c r="E551" s="7"/>
      <c r="F551" s="9"/>
      <c r="G551" s="9"/>
      <c r="H551" s="8"/>
      <c r="I551" s="8"/>
      <c r="J551" s="8"/>
      <c r="K551" s="9"/>
      <c r="L551" s="9"/>
      <c r="M551" s="10"/>
      <c r="N551" s="10"/>
      <c r="O551" s="10"/>
      <c r="P551" s="10"/>
      <c r="Q551" s="10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5"/>
      <c r="AG551" s="9"/>
      <c r="AH551" s="9"/>
      <c r="AI551" s="5"/>
      <c r="AJ551" s="5"/>
      <c r="AK551" s="5"/>
      <c r="AL551" s="9"/>
      <c r="AM551" s="9"/>
    </row>
    <row r="552" spans="1:39" ht="12.75" customHeight="1" x14ac:dyDescent="0.3">
      <c r="A552" s="9"/>
      <c r="B552" s="5"/>
      <c r="C552" s="7"/>
      <c r="D552" s="7"/>
      <c r="E552" s="7"/>
      <c r="F552" s="9"/>
      <c r="G552" s="9"/>
      <c r="H552" s="8"/>
      <c r="I552" s="8"/>
      <c r="J552" s="8"/>
      <c r="K552" s="9"/>
      <c r="L552" s="9"/>
      <c r="M552" s="10"/>
      <c r="N552" s="10"/>
      <c r="O552" s="10"/>
      <c r="P552" s="10"/>
      <c r="Q552" s="10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5"/>
      <c r="AG552" s="9"/>
      <c r="AH552" s="9"/>
      <c r="AI552" s="5"/>
      <c r="AJ552" s="5"/>
      <c r="AK552" s="5"/>
      <c r="AL552" s="9"/>
      <c r="AM552" s="9"/>
    </row>
    <row r="553" spans="1:39" ht="12.75" customHeight="1" x14ac:dyDescent="0.3">
      <c r="A553" s="9"/>
      <c r="B553" s="5"/>
      <c r="C553" s="7"/>
      <c r="D553" s="7"/>
      <c r="E553" s="7"/>
      <c r="F553" s="9"/>
      <c r="G553" s="9"/>
      <c r="H553" s="8"/>
      <c r="I553" s="8"/>
      <c r="J553" s="8"/>
      <c r="K553" s="9"/>
      <c r="L553" s="9"/>
      <c r="M553" s="10"/>
      <c r="N553" s="10"/>
      <c r="O553" s="10"/>
      <c r="P553" s="10"/>
      <c r="Q553" s="10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5"/>
      <c r="AG553" s="9"/>
      <c r="AH553" s="9"/>
      <c r="AI553" s="5"/>
      <c r="AJ553" s="5"/>
      <c r="AK553" s="5"/>
      <c r="AL553" s="9"/>
      <c r="AM553" s="9"/>
    </row>
    <row r="554" spans="1:39" ht="12.75" customHeight="1" x14ac:dyDescent="0.3">
      <c r="A554" s="9"/>
      <c r="B554" s="5"/>
      <c r="C554" s="7"/>
      <c r="D554" s="7"/>
      <c r="E554" s="7"/>
      <c r="F554" s="9"/>
      <c r="G554" s="9"/>
      <c r="H554" s="8"/>
      <c r="I554" s="8"/>
      <c r="J554" s="8"/>
      <c r="K554" s="9"/>
      <c r="L554" s="9"/>
      <c r="M554" s="10"/>
      <c r="N554" s="10"/>
      <c r="O554" s="10"/>
      <c r="P554" s="10"/>
      <c r="Q554" s="10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5"/>
      <c r="AG554" s="9"/>
      <c r="AH554" s="9"/>
      <c r="AI554" s="5"/>
      <c r="AJ554" s="5"/>
      <c r="AK554" s="5"/>
      <c r="AL554" s="9"/>
      <c r="AM554" s="9"/>
    </row>
    <row r="555" spans="1:39" ht="12.75" customHeight="1" x14ac:dyDescent="0.3">
      <c r="A555" s="9"/>
      <c r="B555" s="5"/>
      <c r="C555" s="7"/>
      <c r="D555" s="7"/>
      <c r="E555" s="7"/>
      <c r="F555" s="9"/>
      <c r="G555" s="9"/>
      <c r="H555" s="8"/>
      <c r="I555" s="8"/>
      <c r="J555" s="8"/>
      <c r="K555" s="9"/>
      <c r="L555" s="9"/>
      <c r="M555" s="10"/>
      <c r="N555" s="10"/>
      <c r="O555" s="10"/>
      <c r="P555" s="10"/>
      <c r="Q555" s="10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5"/>
      <c r="AG555" s="9"/>
      <c r="AH555" s="9"/>
      <c r="AI555" s="5"/>
      <c r="AJ555" s="5"/>
      <c r="AK555" s="5"/>
      <c r="AL555" s="9"/>
      <c r="AM555" s="9"/>
    </row>
    <row r="556" spans="1:39" ht="12.75" customHeight="1" x14ac:dyDescent="0.3">
      <c r="A556" s="9"/>
      <c r="B556" s="5"/>
      <c r="C556" s="7"/>
      <c r="D556" s="7"/>
      <c r="E556" s="7"/>
      <c r="F556" s="9"/>
      <c r="G556" s="9"/>
      <c r="H556" s="8"/>
      <c r="I556" s="8"/>
      <c r="J556" s="8"/>
      <c r="K556" s="9"/>
      <c r="L556" s="9"/>
      <c r="M556" s="10"/>
      <c r="N556" s="10"/>
      <c r="O556" s="10"/>
      <c r="P556" s="10"/>
      <c r="Q556" s="10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5"/>
      <c r="AG556" s="9"/>
      <c r="AH556" s="9"/>
      <c r="AI556" s="5"/>
      <c r="AJ556" s="5"/>
      <c r="AK556" s="5"/>
      <c r="AL556" s="9"/>
      <c r="AM556" s="9"/>
    </row>
    <row r="557" spans="1:39" ht="12.75" customHeight="1" x14ac:dyDescent="0.3">
      <c r="A557" s="9"/>
      <c r="B557" s="5"/>
      <c r="C557" s="7"/>
      <c r="D557" s="7"/>
      <c r="E557" s="7"/>
      <c r="F557" s="9"/>
      <c r="G557" s="9"/>
      <c r="H557" s="8"/>
      <c r="I557" s="8"/>
      <c r="J557" s="8"/>
      <c r="K557" s="9"/>
      <c r="L557" s="9"/>
      <c r="M557" s="10"/>
      <c r="N557" s="10"/>
      <c r="O557" s="10"/>
      <c r="P557" s="10"/>
      <c r="Q557" s="10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5"/>
      <c r="AG557" s="9"/>
      <c r="AH557" s="9"/>
      <c r="AI557" s="5"/>
      <c r="AJ557" s="5"/>
      <c r="AK557" s="5"/>
      <c r="AL557" s="9"/>
      <c r="AM557" s="9"/>
    </row>
    <row r="558" spans="1:39" ht="12.75" customHeight="1" x14ac:dyDescent="0.3">
      <c r="A558" s="9"/>
      <c r="B558" s="5"/>
      <c r="C558" s="7"/>
      <c r="D558" s="7"/>
      <c r="E558" s="7"/>
      <c r="F558" s="9"/>
      <c r="G558" s="9"/>
      <c r="H558" s="8"/>
      <c r="I558" s="8"/>
      <c r="J558" s="8"/>
      <c r="K558" s="9"/>
      <c r="L558" s="9"/>
      <c r="M558" s="10"/>
      <c r="N558" s="10"/>
      <c r="O558" s="10"/>
      <c r="P558" s="10"/>
      <c r="Q558" s="10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5"/>
      <c r="AG558" s="9"/>
      <c r="AH558" s="9"/>
      <c r="AI558" s="5"/>
      <c r="AJ558" s="5"/>
      <c r="AK558" s="5"/>
      <c r="AL558" s="9"/>
      <c r="AM558" s="9"/>
    </row>
    <row r="559" spans="1:39" ht="12.75" customHeight="1" x14ac:dyDescent="0.3">
      <c r="A559" s="9"/>
      <c r="B559" s="5"/>
      <c r="C559" s="7"/>
      <c r="D559" s="7"/>
      <c r="E559" s="7"/>
      <c r="F559" s="9"/>
      <c r="G559" s="9"/>
      <c r="H559" s="8"/>
      <c r="I559" s="8"/>
      <c r="J559" s="8"/>
      <c r="K559" s="9"/>
      <c r="L559" s="9"/>
      <c r="M559" s="10"/>
      <c r="N559" s="10"/>
      <c r="O559" s="10"/>
      <c r="P559" s="10"/>
      <c r="Q559" s="10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5"/>
      <c r="AG559" s="9"/>
      <c r="AH559" s="9"/>
      <c r="AI559" s="5"/>
      <c r="AJ559" s="5"/>
      <c r="AK559" s="5"/>
      <c r="AL559" s="9"/>
      <c r="AM559" s="9"/>
    </row>
    <row r="560" spans="1:39" ht="12.75" customHeight="1" x14ac:dyDescent="0.3">
      <c r="A560" s="9"/>
      <c r="B560" s="5"/>
      <c r="C560" s="7"/>
      <c r="D560" s="7"/>
      <c r="E560" s="7"/>
      <c r="F560" s="9"/>
      <c r="G560" s="9"/>
      <c r="H560" s="8"/>
      <c r="I560" s="8"/>
      <c r="J560" s="8"/>
      <c r="K560" s="9"/>
      <c r="L560" s="9"/>
      <c r="M560" s="10"/>
      <c r="N560" s="10"/>
      <c r="O560" s="10"/>
      <c r="P560" s="10"/>
      <c r="Q560" s="10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5"/>
      <c r="AG560" s="9"/>
      <c r="AH560" s="9"/>
      <c r="AI560" s="5"/>
      <c r="AJ560" s="5"/>
      <c r="AK560" s="5"/>
      <c r="AL560" s="9"/>
      <c r="AM560" s="9"/>
    </row>
    <row r="561" spans="1:39" ht="12.75" customHeight="1" x14ac:dyDescent="0.3">
      <c r="A561" s="9"/>
      <c r="B561" s="5"/>
      <c r="C561" s="7"/>
      <c r="D561" s="7"/>
      <c r="E561" s="7"/>
      <c r="F561" s="9"/>
      <c r="G561" s="9"/>
      <c r="H561" s="8"/>
      <c r="I561" s="8"/>
      <c r="J561" s="8"/>
      <c r="K561" s="9"/>
      <c r="L561" s="9"/>
      <c r="M561" s="10"/>
      <c r="N561" s="10"/>
      <c r="O561" s="10"/>
      <c r="P561" s="10"/>
      <c r="Q561" s="10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5"/>
      <c r="AG561" s="9"/>
      <c r="AH561" s="9"/>
      <c r="AI561" s="5"/>
      <c r="AJ561" s="5"/>
      <c r="AK561" s="5"/>
      <c r="AL561" s="9"/>
      <c r="AM561" s="9"/>
    </row>
    <row r="562" spans="1:39" ht="12.75" customHeight="1" x14ac:dyDescent="0.3">
      <c r="A562" s="9"/>
      <c r="B562" s="5"/>
      <c r="C562" s="7"/>
      <c r="D562" s="7"/>
      <c r="E562" s="7"/>
      <c r="F562" s="9"/>
      <c r="G562" s="9"/>
      <c r="H562" s="8"/>
      <c r="I562" s="8"/>
      <c r="J562" s="8"/>
      <c r="K562" s="9"/>
      <c r="L562" s="9"/>
      <c r="M562" s="10"/>
      <c r="N562" s="10"/>
      <c r="O562" s="10"/>
      <c r="P562" s="10"/>
      <c r="Q562" s="10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5"/>
      <c r="AG562" s="9"/>
      <c r="AH562" s="9"/>
      <c r="AI562" s="5"/>
      <c r="AJ562" s="5"/>
      <c r="AK562" s="5"/>
      <c r="AL562" s="9"/>
      <c r="AM562" s="9"/>
    </row>
    <row r="563" spans="1:39" ht="12.75" customHeight="1" x14ac:dyDescent="0.3">
      <c r="A563" s="9"/>
      <c r="B563" s="5"/>
      <c r="C563" s="7"/>
      <c r="D563" s="7"/>
      <c r="E563" s="7"/>
      <c r="F563" s="9"/>
      <c r="G563" s="9"/>
      <c r="H563" s="8"/>
      <c r="I563" s="8"/>
      <c r="J563" s="8"/>
      <c r="K563" s="9"/>
      <c r="L563" s="9"/>
      <c r="M563" s="10"/>
      <c r="N563" s="10"/>
      <c r="O563" s="10"/>
      <c r="P563" s="10"/>
      <c r="Q563" s="10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5"/>
      <c r="AG563" s="9"/>
      <c r="AH563" s="9"/>
      <c r="AI563" s="5"/>
      <c r="AJ563" s="5"/>
      <c r="AK563" s="5"/>
      <c r="AL563" s="9"/>
      <c r="AM563" s="9"/>
    </row>
    <row r="564" spans="1:39" ht="12.75" customHeight="1" x14ac:dyDescent="0.3">
      <c r="A564" s="9"/>
      <c r="B564" s="5"/>
      <c r="C564" s="7"/>
      <c r="D564" s="7"/>
      <c r="E564" s="7"/>
      <c r="F564" s="9"/>
      <c r="G564" s="9"/>
      <c r="H564" s="8"/>
      <c r="I564" s="8"/>
      <c r="J564" s="8"/>
      <c r="K564" s="9"/>
      <c r="L564" s="9"/>
      <c r="M564" s="10"/>
      <c r="N564" s="10"/>
      <c r="O564" s="10"/>
      <c r="P564" s="10"/>
      <c r="Q564" s="10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5"/>
      <c r="AG564" s="9"/>
      <c r="AH564" s="9"/>
      <c r="AI564" s="5"/>
      <c r="AJ564" s="5"/>
      <c r="AK564" s="5"/>
      <c r="AL564" s="9"/>
      <c r="AM564" s="9"/>
    </row>
    <row r="565" spans="1:39" ht="12.75" customHeight="1" x14ac:dyDescent="0.3">
      <c r="A565" s="9"/>
      <c r="B565" s="5"/>
      <c r="C565" s="7"/>
      <c r="D565" s="7"/>
      <c r="E565" s="7"/>
      <c r="F565" s="9"/>
      <c r="G565" s="9"/>
      <c r="H565" s="8"/>
      <c r="I565" s="8"/>
      <c r="J565" s="8"/>
      <c r="K565" s="9"/>
      <c r="L565" s="9"/>
      <c r="M565" s="10"/>
      <c r="N565" s="10"/>
      <c r="O565" s="10"/>
      <c r="P565" s="10"/>
      <c r="Q565" s="10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5"/>
      <c r="AG565" s="9"/>
      <c r="AH565" s="9"/>
      <c r="AI565" s="5"/>
      <c r="AJ565" s="5"/>
      <c r="AK565" s="5"/>
      <c r="AL565" s="9"/>
      <c r="AM565" s="9"/>
    </row>
    <row r="566" spans="1:39" ht="12.75" customHeight="1" x14ac:dyDescent="0.3">
      <c r="A566" s="9"/>
      <c r="B566" s="5"/>
      <c r="C566" s="7"/>
      <c r="D566" s="7"/>
      <c r="E566" s="7"/>
      <c r="F566" s="9"/>
      <c r="G566" s="9"/>
      <c r="H566" s="8"/>
      <c r="I566" s="8"/>
      <c r="J566" s="8"/>
      <c r="K566" s="9"/>
      <c r="L566" s="9"/>
      <c r="M566" s="10"/>
      <c r="N566" s="10"/>
      <c r="O566" s="10"/>
      <c r="P566" s="10"/>
      <c r="Q566" s="10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5"/>
      <c r="AG566" s="9"/>
      <c r="AH566" s="9"/>
      <c r="AI566" s="5"/>
      <c r="AJ566" s="5"/>
      <c r="AK566" s="5"/>
      <c r="AL566" s="9"/>
      <c r="AM566" s="9"/>
    </row>
    <row r="567" spans="1:39" ht="12.75" customHeight="1" x14ac:dyDescent="0.3">
      <c r="A567" s="9"/>
      <c r="B567" s="5"/>
      <c r="C567" s="7"/>
      <c r="D567" s="7"/>
      <c r="E567" s="7"/>
      <c r="F567" s="9"/>
      <c r="G567" s="9"/>
      <c r="H567" s="8"/>
      <c r="I567" s="8"/>
      <c r="J567" s="8"/>
      <c r="K567" s="9"/>
      <c r="L567" s="9"/>
      <c r="M567" s="10"/>
      <c r="N567" s="10"/>
      <c r="O567" s="10"/>
      <c r="P567" s="10"/>
      <c r="Q567" s="10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5"/>
      <c r="AG567" s="9"/>
      <c r="AH567" s="9"/>
      <c r="AI567" s="5"/>
      <c r="AJ567" s="5"/>
      <c r="AK567" s="5"/>
      <c r="AL567" s="9"/>
      <c r="AM567" s="9"/>
    </row>
    <row r="568" spans="1:39" ht="12.75" customHeight="1" x14ac:dyDescent="0.3">
      <c r="A568" s="9"/>
      <c r="B568" s="5"/>
      <c r="C568" s="7"/>
      <c r="D568" s="7"/>
      <c r="E568" s="7"/>
      <c r="F568" s="9"/>
      <c r="G568" s="9"/>
      <c r="H568" s="8"/>
      <c r="I568" s="8"/>
      <c r="J568" s="8"/>
      <c r="K568" s="9"/>
      <c r="L568" s="9"/>
      <c r="M568" s="10"/>
      <c r="N568" s="10"/>
      <c r="O568" s="10"/>
      <c r="P568" s="10"/>
      <c r="Q568" s="10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5"/>
      <c r="AG568" s="9"/>
      <c r="AH568" s="9"/>
      <c r="AI568" s="5"/>
      <c r="AJ568" s="5"/>
      <c r="AK568" s="5"/>
      <c r="AL568" s="9"/>
      <c r="AM568" s="9"/>
    </row>
    <row r="569" spans="1:39" ht="12.75" customHeight="1" x14ac:dyDescent="0.3">
      <c r="A569" s="9"/>
      <c r="B569" s="5"/>
      <c r="C569" s="7"/>
      <c r="D569" s="7"/>
      <c r="E569" s="7"/>
      <c r="F569" s="9"/>
      <c r="G569" s="9"/>
      <c r="H569" s="8"/>
      <c r="I569" s="8"/>
      <c r="J569" s="8"/>
      <c r="K569" s="9"/>
      <c r="L569" s="9"/>
      <c r="M569" s="10"/>
      <c r="N569" s="10"/>
      <c r="O569" s="10"/>
      <c r="P569" s="10"/>
      <c r="Q569" s="10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5"/>
      <c r="AG569" s="9"/>
      <c r="AH569" s="9"/>
      <c r="AI569" s="5"/>
      <c r="AJ569" s="5"/>
      <c r="AK569" s="5"/>
      <c r="AL569" s="9"/>
      <c r="AM569" s="9"/>
    </row>
    <row r="570" spans="1:39" ht="12.75" customHeight="1" x14ac:dyDescent="0.3">
      <c r="A570" s="9"/>
      <c r="B570" s="5"/>
      <c r="C570" s="7"/>
      <c r="D570" s="7"/>
      <c r="E570" s="7"/>
      <c r="F570" s="9"/>
      <c r="G570" s="9"/>
      <c r="H570" s="8"/>
      <c r="I570" s="8"/>
      <c r="J570" s="8"/>
      <c r="K570" s="9"/>
      <c r="L570" s="9"/>
      <c r="M570" s="10"/>
      <c r="N570" s="10"/>
      <c r="O570" s="10"/>
      <c r="P570" s="10"/>
      <c r="Q570" s="10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5"/>
      <c r="AG570" s="9"/>
      <c r="AH570" s="9"/>
      <c r="AI570" s="5"/>
      <c r="AJ570" s="5"/>
      <c r="AK570" s="5"/>
      <c r="AL570" s="9"/>
      <c r="AM570" s="9"/>
    </row>
    <row r="571" spans="1:39" ht="12.75" customHeight="1" x14ac:dyDescent="0.3">
      <c r="A571" s="9"/>
      <c r="B571" s="5"/>
      <c r="C571" s="7"/>
      <c r="D571" s="7"/>
      <c r="E571" s="7"/>
      <c r="F571" s="9"/>
      <c r="G571" s="9"/>
      <c r="H571" s="8"/>
      <c r="I571" s="8"/>
      <c r="J571" s="8"/>
      <c r="K571" s="9"/>
      <c r="L571" s="9"/>
      <c r="M571" s="10"/>
      <c r="N571" s="10"/>
      <c r="O571" s="10"/>
      <c r="P571" s="10"/>
      <c r="Q571" s="10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5"/>
      <c r="AG571" s="9"/>
      <c r="AH571" s="9"/>
      <c r="AI571" s="5"/>
      <c r="AJ571" s="5"/>
      <c r="AK571" s="5"/>
      <c r="AL571" s="9"/>
      <c r="AM571" s="9"/>
    </row>
    <row r="572" spans="1:39" ht="12.75" customHeight="1" x14ac:dyDescent="0.3">
      <c r="A572" s="9"/>
      <c r="B572" s="5"/>
      <c r="C572" s="7"/>
      <c r="D572" s="7"/>
      <c r="E572" s="7"/>
      <c r="F572" s="9"/>
      <c r="G572" s="9"/>
      <c r="H572" s="8"/>
      <c r="I572" s="8"/>
      <c r="J572" s="8"/>
      <c r="K572" s="9"/>
      <c r="L572" s="9"/>
      <c r="M572" s="10"/>
      <c r="N572" s="10"/>
      <c r="O572" s="10"/>
      <c r="P572" s="10"/>
      <c r="Q572" s="10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5"/>
      <c r="AG572" s="9"/>
      <c r="AH572" s="9"/>
      <c r="AI572" s="5"/>
      <c r="AJ572" s="5"/>
      <c r="AK572" s="5"/>
      <c r="AL572" s="9"/>
      <c r="AM572" s="9"/>
    </row>
    <row r="573" spans="1:39" ht="12.75" customHeight="1" x14ac:dyDescent="0.3">
      <c r="A573" s="9"/>
      <c r="B573" s="5"/>
      <c r="C573" s="7"/>
      <c r="D573" s="7"/>
      <c r="E573" s="7"/>
      <c r="F573" s="9"/>
      <c r="G573" s="9"/>
      <c r="H573" s="8"/>
      <c r="I573" s="8"/>
      <c r="J573" s="8"/>
      <c r="K573" s="9"/>
      <c r="L573" s="9"/>
      <c r="M573" s="10"/>
      <c r="N573" s="10"/>
      <c r="O573" s="10"/>
      <c r="P573" s="10"/>
      <c r="Q573" s="10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5"/>
      <c r="AG573" s="9"/>
      <c r="AH573" s="9"/>
      <c r="AI573" s="5"/>
      <c r="AJ573" s="5"/>
      <c r="AK573" s="5"/>
      <c r="AL573" s="9"/>
      <c r="AM573" s="9"/>
    </row>
    <row r="574" spans="1:39" ht="12.75" customHeight="1" x14ac:dyDescent="0.3">
      <c r="A574" s="9"/>
      <c r="B574" s="5"/>
      <c r="C574" s="7"/>
      <c r="D574" s="7"/>
      <c r="E574" s="7"/>
      <c r="F574" s="9"/>
      <c r="G574" s="9"/>
      <c r="H574" s="8"/>
      <c r="I574" s="8"/>
      <c r="J574" s="8"/>
      <c r="K574" s="9"/>
      <c r="L574" s="9"/>
      <c r="M574" s="10"/>
      <c r="N574" s="10"/>
      <c r="O574" s="10"/>
      <c r="P574" s="10"/>
      <c r="Q574" s="10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5"/>
      <c r="AG574" s="9"/>
      <c r="AH574" s="9"/>
      <c r="AI574" s="5"/>
      <c r="AJ574" s="5"/>
      <c r="AK574" s="5"/>
      <c r="AL574" s="9"/>
      <c r="AM574" s="9"/>
    </row>
    <row r="575" spans="1:39" ht="12.75" customHeight="1" x14ac:dyDescent="0.3">
      <c r="A575" s="9"/>
      <c r="B575" s="5"/>
      <c r="C575" s="7"/>
      <c r="D575" s="7"/>
      <c r="E575" s="7"/>
      <c r="F575" s="9"/>
      <c r="G575" s="9"/>
      <c r="H575" s="8"/>
      <c r="I575" s="8"/>
      <c r="J575" s="8"/>
      <c r="K575" s="9"/>
      <c r="L575" s="9"/>
      <c r="M575" s="10"/>
      <c r="N575" s="10"/>
      <c r="O575" s="10"/>
      <c r="P575" s="10"/>
      <c r="Q575" s="10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5"/>
      <c r="AG575" s="9"/>
      <c r="AH575" s="9"/>
      <c r="AI575" s="5"/>
      <c r="AJ575" s="5"/>
      <c r="AK575" s="5"/>
      <c r="AL575" s="9"/>
      <c r="AM575" s="9"/>
    </row>
    <row r="576" spans="1:39" ht="12.75" customHeight="1" x14ac:dyDescent="0.3">
      <c r="A576" s="9"/>
      <c r="B576" s="5"/>
      <c r="C576" s="7"/>
      <c r="D576" s="7"/>
      <c r="E576" s="7"/>
      <c r="F576" s="9"/>
      <c r="G576" s="9"/>
      <c r="H576" s="8"/>
      <c r="I576" s="8"/>
      <c r="J576" s="8"/>
      <c r="K576" s="9"/>
      <c r="L576" s="9"/>
      <c r="M576" s="10"/>
      <c r="N576" s="10"/>
      <c r="O576" s="10"/>
      <c r="P576" s="10"/>
      <c r="Q576" s="10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5"/>
      <c r="AG576" s="9"/>
      <c r="AH576" s="9"/>
      <c r="AI576" s="5"/>
      <c r="AJ576" s="5"/>
      <c r="AK576" s="5"/>
      <c r="AL576" s="9"/>
      <c r="AM576" s="9"/>
    </row>
    <row r="577" spans="1:39" ht="12.75" customHeight="1" x14ac:dyDescent="0.3">
      <c r="A577" s="9"/>
      <c r="B577" s="5"/>
      <c r="C577" s="7"/>
      <c r="D577" s="7"/>
      <c r="E577" s="7"/>
      <c r="F577" s="9"/>
      <c r="G577" s="9"/>
      <c r="H577" s="8"/>
      <c r="I577" s="8"/>
      <c r="J577" s="8"/>
      <c r="K577" s="9"/>
      <c r="L577" s="9"/>
      <c r="M577" s="10"/>
      <c r="N577" s="10"/>
      <c r="O577" s="10"/>
      <c r="P577" s="10"/>
      <c r="Q577" s="10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5"/>
      <c r="AG577" s="9"/>
      <c r="AH577" s="9"/>
      <c r="AI577" s="5"/>
      <c r="AJ577" s="5"/>
      <c r="AK577" s="5"/>
      <c r="AL577" s="9"/>
      <c r="AM577" s="9"/>
    </row>
    <row r="578" spans="1:39" ht="12.75" customHeight="1" x14ac:dyDescent="0.3">
      <c r="A578" s="9"/>
      <c r="B578" s="5"/>
      <c r="C578" s="7"/>
      <c r="D578" s="7"/>
      <c r="E578" s="7"/>
      <c r="F578" s="9"/>
      <c r="G578" s="9"/>
      <c r="H578" s="8"/>
      <c r="I578" s="8"/>
      <c r="J578" s="8"/>
      <c r="K578" s="9"/>
      <c r="L578" s="9"/>
      <c r="M578" s="10"/>
      <c r="N578" s="10"/>
      <c r="O578" s="10"/>
      <c r="P578" s="10"/>
      <c r="Q578" s="10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5"/>
      <c r="AG578" s="9"/>
      <c r="AH578" s="9"/>
      <c r="AI578" s="5"/>
      <c r="AJ578" s="5"/>
      <c r="AK578" s="5"/>
      <c r="AL578" s="9"/>
      <c r="AM578" s="9"/>
    </row>
    <row r="579" spans="1:39" ht="12.75" customHeight="1" x14ac:dyDescent="0.3">
      <c r="A579" s="9"/>
      <c r="B579" s="5"/>
      <c r="C579" s="7"/>
      <c r="D579" s="7"/>
      <c r="E579" s="7"/>
      <c r="F579" s="9"/>
      <c r="G579" s="9"/>
      <c r="H579" s="8"/>
      <c r="I579" s="8"/>
      <c r="J579" s="8"/>
      <c r="K579" s="9"/>
      <c r="L579" s="9"/>
      <c r="M579" s="10"/>
      <c r="N579" s="10"/>
      <c r="O579" s="10"/>
      <c r="P579" s="10"/>
      <c r="Q579" s="10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5"/>
      <c r="AG579" s="9"/>
      <c r="AH579" s="9"/>
      <c r="AI579" s="5"/>
      <c r="AJ579" s="5"/>
      <c r="AK579" s="5"/>
      <c r="AL579" s="9"/>
      <c r="AM579" s="9"/>
    </row>
    <row r="580" spans="1:39" ht="12.75" customHeight="1" x14ac:dyDescent="0.3">
      <c r="A580" s="9"/>
      <c r="B580" s="5"/>
      <c r="C580" s="7"/>
      <c r="D580" s="7"/>
      <c r="E580" s="7"/>
      <c r="F580" s="9"/>
      <c r="G580" s="9"/>
      <c r="H580" s="8"/>
      <c r="I580" s="8"/>
      <c r="J580" s="8"/>
      <c r="K580" s="9"/>
      <c r="L580" s="9"/>
      <c r="M580" s="10"/>
      <c r="N580" s="10"/>
      <c r="O580" s="10"/>
      <c r="P580" s="10"/>
      <c r="Q580" s="10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5"/>
      <c r="AG580" s="9"/>
      <c r="AH580" s="9"/>
      <c r="AI580" s="5"/>
      <c r="AJ580" s="5"/>
      <c r="AK580" s="5"/>
      <c r="AL580" s="9"/>
      <c r="AM580" s="9"/>
    </row>
    <row r="581" spans="1:39" ht="12.75" customHeight="1" x14ac:dyDescent="0.3">
      <c r="A581" s="9"/>
      <c r="B581" s="5"/>
      <c r="C581" s="7"/>
      <c r="D581" s="7"/>
      <c r="E581" s="7"/>
      <c r="F581" s="9"/>
      <c r="G581" s="9"/>
      <c r="H581" s="8"/>
      <c r="I581" s="8"/>
      <c r="J581" s="8"/>
      <c r="K581" s="9"/>
      <c r="L581" s="9"/>
      <c r="M581" s="10"/>
      <c r="N581" s="10"/>
      <c r="O581" s="10"/>
      <c r="P581" s="10"/>
      <c r="Q581" s="10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5"/>
      <c r="AG581" s="9"/>
      <c r="AH581" s="9"/>
      <c r="AI581" s="5"/>
      <c r="AJ581" s="5"/>
      <c r="AK581" s="5"/>
      <c r="AL581" s="9"/>
      <c r="AM581" s="9"/>
    </row>
    <row r="582" spans="1:39" ht="12.75" customHeight="1" x14ac:dyDescent="0.3">
      <c r="A582" s="9"/>
      <c r="B582" s="5"/>
      <c r="C582" s="7"/>
      <c r="D582" s="7"/>
      <c r="E582" s="7"/>
      <c r="F582" s="9"/>
      <c r="G582" s="9"/>
      <c r="H582" s="8"/>
      <c r="I582" s="8"/>
      <c r="J582" s="8"/>
      <c r="K582" s="9"/>
      <c r="L582" s="9"/>
      <c r="M582" s="10"/>
      <c r="N582" s="10"/>
      <c r="O582" s="10"/>
      <c r="P582" s="10"/>
      <c r="Q582" s="10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5"/>
      <c r="AG582" s="9"/>
      <c r="AH582" s="9"/>
      <c r="AI582" s="5"/>
      <c r="AJ582" s="5"/>
      <c r="AK582" s="5"/>
      <c r="AL582" s="9"/>
      <c r="AM582" s="9"/>
    </row>
    <row r="583" spans="1:39" ht="12.75" customHeight="1" x14ac:dyDescent="0.3">
      <c r="A583" s="9"/>
      <c r="B583" s="5"/>
      <c r="C583" s="7"/>
      <c r="D583" s="7"/>
      <c r="E583" s="7"/>
      <c r="F583" s="9"/>
      <c r="G583" s="9"/>
      <c r="H583" s="8"/>
      <c r="I583" s="8"/>
      <c r="J583" s="8"/>
      <c r="K583" s="9"/>
      <c r="L583" s="9"/>
      <c r="M583" s="10"/>
      <c r="N583" s="10"/>
      <c r="O583" s="10"/>
      <c r="P583" s="10"/>
      <c r="Q583" s="10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5"/>
      <c r="AG583" s="9"/>
      <c r="AH583" s="9"/>
      <c r="AI583" s="5"/>
      <c r="AJ583" s="5"/>
      <c r="AK583" s="5"/>
      <c r="AL583" s="9"/>
      <c r="AM583" s="9"/>
    </row>
    <row r="584" spans="1:39" ht="12.75" customHeight="1" x14ac:dyDescent="0.3">
      <c r="A584" s="9"/>
      <c r="B584" s="5"/>
      <c r="C584" s="7"/>
      <c r="D584" s="7"/>
      <c r="E584" s="7"/>
      <c r="F584" s="9"/>
      <c r="G584" s="9"/>
      <c r="H584" s="8"/>
      <c r="I584" s="8"/>
      <c r="J584" s="8"/>
      <c r="K584" s="9"/>
      <c r="L584" s="9"/>
      <c r="M584" s="10"/>
      <c r="N584" s="10"/>
      <c r="O584" s="10"/>
      <c r="P584" s="10"/>
      <c r="Q584" s="10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5"/>
      <c r="AG584" s="9"/>
      <c r="AH584" s="9"/>
      <c r="AI584" s="5"/>
      <c r="AJ584" s="5"/>
      <c r="AK584" s="5"/>
      <c r="AL584" s="9"/>
      <c r="AM584" s="9"/>
    </row>
    <row r="585" spans="1:39" ht="12.75" customHeight="1" x14ac:dyDescent="0.3">
      <c r="A585" s="9"/>
      <c r="B585" s="5"/>
      <c r="C585" s="7"/>
      <c r="D585" s="7"/>
      <c r="E585" s="7"/>
      <c r="F585" s="9"/>
      <c r="G585" s="9"/>
      <c r="H585" s="8"/>
      <c r="I585" s="8"/>
      <c r="J585" s="8"/>
      <c r="K585" s="9"/>
      <c r="L585" s="9"/>
      <c r="M585" s="10"/>
      <c r="N585" s="10"/>
      <c r="O585" s="10"/>
      <c r="P585" s="10"/>
      <c r="Q585" s="10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5"/>
      <c r="AG585" s="9"/>
      <c r="AH585" s="9"/>
      <c r="AI585" s="5"/>
      <c r="AJ585" s="5"/>
      <c r="AK585" s="5"/>
      <c r="AL585" s="9"/>
      <c r="AM585" s="9"/>
    </row>
    <row r="586" spans="1:39" ht="12.75" customHeight="1" x14ac:dyDescent="0.3">
      <c r="A586" s="9"/>
      <c r="B586" s="5"/>
      <c r="C586" s="7"/>
      <c r="D586" s="7"/>
      <c r="E586" s="7"/>
      <c r="F586" s="9"/>
      <c r="G586" s="9"/>
      <c r="H586" s="8"/>
      <c r="I586" s="8"/>
      <c r="J586" s="8"/>
      <c r="K586" s="9"/>
      <c r="L586" s="9"/>
      <c r="M586" s="10"/>
      <c r="N586" s="10"/>
      <c r="O586" s="10"/>
      <c r="P586" s="10"/>
      <c r="Q586" s="10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5"/>
      <c r="AG586" s="9"/>
      <c r="AH586" s="9"/>
      <c r="AI586" s="5"/>
      <c r="AJ586" s="5"/>
      <c r="AK586" s="5"/>
      <c r="AL586" s="9"/>
      <c r="AM586" s="9"/>
    </row>
    <row r="587" spans="1:39" ht="12.75" customHeight="1" x14ac:dyDescent="0.3">
      <c r="A587" s="9"/>
      <c r="B587" s="5"/>
      <c r="C587" s="7"/>
      <c r="D587" s="7"/>
      <c r="E587" s="7"/>
      <c r="F587" s="9"/>
      <c r="G587" s="9"/>
      <c r="H587" s="8"/>
      <c r="I587" s="8"/>
      <c r="J587" s="8"/>
      <c r="K587" s="9"/>
      <c r="L587" s="9"/>
      <c r="M587" s="10"/>
      <c r="N587" s="10"/>
      <c r="O587" s="10"/>
      <c r="P587" s="10"/>
      <c r="Q587" s="10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5"/>
      <c r="AG587" s="9"/>
      <c r="AH587" s="9"/>
      <c r="AI587" s="5"/>
      <c r="AJ587" s="5"/>
      <c r="AK587" s="5"/>
      <c r="AL587" s="9"/>
      <c r="AM587" s="9"/>
    </row>
    <row r="588" spans="1:39" ht="12.75" customHeight="1" x14ac:dyDescent="0.3">
      <c r="A588" s="9"/>
      <c r="B588" s="5"/>
      <c r="C588" s="7"/>
      <c r="D588" s="7"/>
      <c r="E588" s="7"/>
      <c r="F588" s="9"/>
      <c r="G588" s="9"/>
      <c r="H588" s="8"/>
      <c r="I588" s="8"/>
      <c r="J588" s="8"/>
      <c r="K588" s="9"/>
      <c r="L588" s="9"/>
      <c r="M588" s="10"/>
      <c r="N588" s="10"/>
      <c r="O588" s="10"/>
      <c r="P588" s="10"/>
      <c r="Q588" s="10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5"/>
      <c r="AG588" s="9"/>
      <c r="AH588" s="9"/>
      <c r="AI588" s="5"/>
      <c r="AJ588" s="5"/>
      <c r="AK588" s="5"/>
      <c r="AL588" s="9"/>
      <c r="AM588" s="9"/>
    </row>
    <row r="589" spans="1:39" ht="12.75" customHeight="1" x14ac:dyDescent="0.3">
      <c r="A589" s="9"/>
      <c r="B589" s="5"/>
      <c r="C589" s="7"/>
      <c r="D589" s="7"/>
      <c r="E589" s="7"/>
      <c r="F589" s="9"/>
      <c r="G589" s="9"/>
      <c r="H589" s="8"/>
      <c r="I589" s="8"/>
      <c r="J589" s="8"/>
      <c r="K589" s="9"/>
      <c r="L589" s="9"/>
      <c r="M589" s="10"/>
      <c r="N589" s="10"/>
      <c r="O589" s="10"/>
      <c r="P589" s="10"/>
      <c r="Q589" s="10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5"/>
      <c r="AG589" s="9"/>
      <c r="AH589" s="9"/>
      <c r="AI589" s="5"/>
      <c r="AJ589" s="5"/>
      <c r="AK589" s="5"/>
      <c r="AL589" s="9"/>
      <c r="AM589" s="9"/>
    </row>
    <row r="590" spans="1:39" ht="12.75" customHeight="1" x14ac:dyDescent="0.3">
      <c r="A590" s="9"/>
      <c r="B590" s="5"/>
      <c r="C590" s="7"/>
      <c r="D590" s="7"/>
      <c r="E590" s="7"/>
      <c r="F590" s="9"/>
      <c r="G590" s="9"/>
      <c r="H590" s="8"/>
      <c r="I590" s="8"/>
      <c r="J590" s="8"/>
      <c r="K590" s="9"/>
      <c r="L590" s="9"/>
      <c r="M590" s="10"/>
      <c r="N590" s="10"/>
      <c r="O590" s="10"/>
      <c r="P590" s="10"/>
      <c r="Q590" s="10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5"/>
      <c r="AG590" s="9"/>
      <c r="AH590" s="9"/>
      <c r="AI590" s="5"/>
      <c r="AJ590" s="5"/>
      <c r="AK590" s="5"/>
      <c r="AL590" s="9"/>
      <c r="AM590" s="9"/>
    </row>
    <row r="591" spans="1:39" ht="12.75" customHeight="1" x14ac:dyDescent="0.3">
      <c r="A591" s="9"/>
      <c r="B591" s="5"/>
      <c r="C591" s="7"/>
      <c r="D591" s="7"/>
      <c r="E591" s="7"/>
      <c r="F591" s="9"/>
      <c r="G591" s="9"/>
      <c r="H591" s="8"/>
      <c r="I591" s="8"/>
      <c r="J591" s="8"/>
      <c r="K591" s="9"/>
      <c r="L591" s="9"/>
      <c r="M591" s="10"/>
      <c r="N591" s="10"/>
      <c r="O591" s="10"/>
      <c r="P591" s="10"/>
      <c r="Q591" s="10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5"/>
      <c r="AG591" s="9"/>
      <c r="AH591" s="9"/>
      <c r="AI591" s="5"/>
      <c r="AJ591" s="5"/>
      <c r="AK591" s="5"/>
      <c r="AL591" s="9"/>
      <c r="AM591" s="9"/>
    </row>
    <row r="592" spans="1:39" ht="12.75" customHeight="1" x14ac:dyDescent="0.3">
      <c r="A592" s="9"/>
      <c r="B592" s="5"/>
      <c r="C592" s="7"/>
      <c r="D592" s="7"/>
      <c r="E592" s="7"/>
      <c r="F592" s="9"/>
      <c r="G592" s="9"/>
      <c r="H592" s="8"/>
      <c r="I592" s="8"/>
      <c r="J592" s="8"/>
      <c r="K592" s="9"/>
      <c r="L592" s="9"/>
      <c r="M592" s="10"/>
      <c r="N592" s="10"/>
      <c r="O592" s="10"/>
      <c r="P592" s="10"/>
      <c r="Q592" s="10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5"/>
      <c r="AG592" s="9"/>
      <c r="AH592" s="9"/>
      <c r="AI592" s="5"/>
      <c r="AJ592" s="5"/>
      <c r="AK592" s="5"/>
      <c r="AL592" s="9"/>
      <c r="AM592" s="9"/>
    </row>
    <row r="593" spans="1:39" ht="12.75" customHeight="1" x14ac:dyDescent="0.3">
      <c r="A593" s="9"/>
      <c r="B593" s="5"/>
      <c r="C593" s="7"/>
      <c r="D593" s="7"/>
      <c r="E593" s="7"/>
      <c r="F593" s="9"/>
      <c r="G593" s="9"/>
      <c r="H593" s="8"/>
      <c r="I593" s="8"/>
      <c r="J593" s="8"/>
      <c r="K593" s="9"/>
      <c r="L593" s="9"/>
      <c r="M593" s="10"/>
      <c r="N593" s="10"/>
      <c r="O593" s="10"/>
      <c r="P593" s="10"/>
      <c r="Q593" s="10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5"/>
      <c r="AG593" s="9"/>
      <c r="AH593" s="9"/>
      <c r="AI593" s="5"/>
      <c r="AJ593" s="5"/>
      <c r="AK593" s="5"/>
      <c r="AL593" s="9"/>
      <c r="AM593" s="9"/>
    </row>
    <row r="594" spans="1:39" ht="12.75" customHeight="1" x14ac:dyDescent="0.3">
      <c r="A594" s="9"/>
      <c r="B594" s="5"/>
      <c r="C594" s="7"/>
      <c r="D594" s="7"/>
      <c r="E594" s="7"/>
      <c r="F594" s="9"/>
      <c r="G594" s="9"/>
      <c r="H594" s="8"/>
      <c r="I594" s="8"/>
      <c r="J594" s="8"/>
      <c r="K594" s="9"/>
      <c r="L594" s="9"/>
      <c r="M594" s="10"/>
      <c r="N594" s="10"/>
      <c r="O594" s="10"/>
      <c r="P594" s="10"/>
      <c r="Q594" s="10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5"/>
      <c r="AG594" s="9"/>
      <c r="AH594" s="9"/>
      <c r="AI594" s="5"/>
      <c r="AJ594" s="5"/>
      <c r="AK594" s="5"/>
      <c r="AL594" s="9"/>
      <c r="AM594" s="9"/>
    </row>
    <row r="595" spans="1:39" ht="12.75" customHeight="1" x14ac:dyDescent="0.3">
      <c r="A595" s="9"/>
      <c r="B595" s="5"/>
      <c r="C595" s="7"/>
      <c r="D595" s="7"/>
      <c r="E595" s="7"/>
      <c r="F595" s="9"/>
      <c r="G595" s="9"/>
      <c r="H595" s="8"/>
      <c r="I595" s="8"/>
      <c r="J595" s="8"/>
      <c r="K595" s="9"/>
      <c r="L595" s="9"/>
      <c r="M595" s="10"/>
      <c r="N595" s="10"/>
      <c r="O595" s="10"/>
      <c r="P595" s="10"/>
      <c r="Q595" s="10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5"/>
      <c r="AG595" s="9"/>
      <c r="AH595" s="9"/>
      <c r="AI595" s="5"/>
      <c r="AJ595" s="5"/>
      <c r="AK595" s="5"/>
      <c r="AL595" s="9"/>
      <c r="AM595" s="9"/>
    </row>
    <row r="596" spans="1:39" ht="12.75" customHeight="1" x14ac:dyDescent="0.3">
      <c r="A596" s="9"/>
      <c r="B596" s="5"/>
      <c r="C596" s="7"/>
      <c r="D596" s="7"/>
      <c r="E596" s="7"/>
      <c r="F596" s="9"/>
      <c r="G596" s="9"/>
      <c r="H596" s="8"/>
      <c r="I596" s="8"/>
      <c r="J596" s="8"/>
      <c r="K596" s="9"/>
      <c r="L596" s="9"/>
      <c r="M596" s="10"/>
      <c r="N596" s="10"/>
      <c r="O596" s="10"/>
      <c r="P596" s="10"/>
      <c r="Q596" s="10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5"/>
      <c r="AG596" s="9"/>
      <c r="AH596" s="9"/>
      <c r="AI596" s="5"/>
      <c r="AJ596" s="5"/>
      <c r="AK596" s="5"/>
      <c r="AL596" s="9"/>
      <c r="AM596" s="9"/>
    </row>
    <row r="597" spans="1:39" ht="12.75" customHeight="1" x14ac:dyDescent="0.3">
      <c r="A597" s="9"/>
      <c r="B597" s="5"/>
      <c r="C597" s="7"/>
      <c r="D597" s="7"/>
      <c r="E597" s="7"/>
      <c r="F597" s="9"/>
      <c r="G597" s="9"/>
      <c r="H597" s="8"/>
      <c r="I597" s="8"/>
      <c r="J597" s="8"/>
      <c r="K597" s="9"/>
      <c r="L597" s="9"/>
      <c r="M597" s="10"/>
      <c r="N597" s="10"/>
      <c r="O597" s="10"/>
      <c r="P597" s="10"/>
      <c r="Q597" s="10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5"/>
      <c r="AG597" s="9"/>
      <c r="AH597" s="9"/>
      <c r="AI597" s="5"/>
      <c r="AJ597" s="5"/>
      <c r="AK597" s="5"/>
      <c r="AL597" s="9"/>
      <c r="AM597" s="9"/>
    </row>
    <row r="598" spans="1:39" ht="12.75" customHeight="1" x14ac:dyDescent="0.3">
      <c r="A598" s="9"/>
      <c r="B598" s="5"/>
      <c r="C598" s="7"/>
      <c r="D598" s="7"/>
      <c r="E598" s="7"/>
      <c r="F598" s="9"/>
      <c r="G598" s="9"/>
      <c r="H598" s="8"/>
      <c r="I598" s="8"/>
      <c r="J598" s="8"/>
      <c r="K598" s="9"/>
      <c r="L598" s="9"/>
      <c r="M598" s="10"/>
      <c r="N598" s="10"/>
      <c r="O598" s="10"/>
      <c r="P598" s="10"/>
      <c r="Q598" s="10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5"/>
      <c r="AG598" s="9"/>
      <c r="AH598" s="9"/>
      <c r="AI598" s="5"/>
      <c r="AJ598" s="5"/>
      <c r="AK598" s="5"/>
      <c r="AL598" s="9"/>
      <c r="AM598" s="9"/>
    </row>
    <row r="599" spans="1:39" ht="12.75" customHeight="1" x14ac:dyDescent="0.3">
      <c r="A599" s="9"/>
      <c r="B599" s="5"/>
      <c r="C599" s="7"/>
      <c r="D599" s="7"/>
      <c r="E599" s="7"/>
      <c r="F599" s="9"/>
      <c r="G599" s="9"/>
      <c r="H599" s="8"/>
      <c r="I599" s="8"/>
      <c r="J599" s="8"/>
      <c r="K599" s="9"/>
      <c r="L599" s="9"/>
      <c r="M599" s="10"/>
      <c r="N599" s="10"/>
      <c r="O599" s="10"/>
      <c r="P599" s="10"/>
      <c r="Q599" s="10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5"/>
      <c r="AG599" s="9"/>
      <c r="AH599" s="9"/>
      <c r="AI599" s="5"/>
      <c r="AJ599" s="5"/>
      <c r="AK599" s="5"/>
      <c r="AL599" s="9"/>
      <c r="AM599" s="9"/>
    </row>
    <row r="600" spans="1:39" ht="12.75" customHeight="1" x14ac:dyDescent="0.3">
      <c r="A600" s="9"/>
      <c r="B600" s="5"/>
      <c r="C600" s="7"/>
      <c r="D600" s="7"/>
      <c r="E600" s="7"/>
      <c r="F600" s="9"/>
      <c r="G600" s="9"/>
      <c r="H600" s="8"/>
      <c r="I600" s="8"/>
      <c r="J600" s="8"/>
      <c r="K600" s="9"/>
      <c r="L600" s="9"/>
      <c r="M600" s="10"/>
      <c r="N600" s="10"/>
      <c r="O600" s="10"/>
      <c r="P600" s="10"/>
      <c r="Q600" s="10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5"/>
      <c r="AG600" s="9"/>
      <c r="AH600" s="9"/>
      <c r="AI600" s="5"/>
      <c r="AJ600" s="5"/>
      <c r="AK600" s="5"/>
      <c r="AL600" s="9"/>
      <c r="AM600" s="9"/>
    </row>
    <row r="601" spans="1:39" ht="12.75" customHeight="1" x14ac:dyDescent="0.3">
      <c r="A601" s="9"/>
      <c r="B601" s="5"/>
      <c r="C601" s="7"/>
      <c r="D601" s="7"/>
      <c r="E601" s="7"/>
      <c r="F601" s="9"/>
      <c r="G601" s="9"/>
      <c r="H601" s="8"/>
      <c r="I601" s="8"/>
      <c r="J601" s="8"/>
      <c r="K601" s="9"/>
      <c r="L601" s="9"/>
      <c r="M601" s="10"/>
      <c r="N601" s="10"/>
      <c r="O601" s="10"/>
      <c r="P601" s="10"/>
      <c r="Q601" s="10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5"/>
      <c r="AG601" s="9"/>
      <c r="AH601" s="9"/>
      <c r="AI601" s="5"/>
      <c r="AJ601" s="5"/>
      <c r="AK601" s="5"/>
      <c r="AL601" s="9"/>
      <c r="AM601" s="9"/>
    </row>
    <row r="602" spans="1:39" ht="12.75" customHeight="1" x14ac:dyDescent="0.3">
      <c r="A602" s="9"/>
      <c r="B602" s="5"/>
      <c r="C602" s="7"/>
      <c r="D602" s="7"/>
      <c r="E602" s="7"/>
      <c r="F602" s="9"/>
      <c r="G602" s="9"/>
      <c r="H602" s="8"/>
      <c r="I602" s="8"/>
      <c r="J602" s="8"/>
      <c r="K602" s="9"/>
      <c r="L602" s="9"/>
      <c r="M602" s="10"/>
      <c r="N602" s="10"/>
      <c r="O602" s="10"/>
      <c r="P602" s="10"/>
      <c r="Q602" s="10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5"/>
      <c r="AG602" s="9"/>
      <c r="AH602" s="9"/>
      <c r="AI602" s="5"/>
      <c r="AJ602" s="5"/>
      <c r="AK602" s="5"/>
      <c r="AL602" s="9"/>
      <c r="AM602" s="9"/>
    </row>
    <row r="603" spans="1:39" ht="12.75" customHeight="1" x14ac:dyDescent="0.3">
      <c r="A603" s="9"/>
      <c r="B603" s="5"/>
      <c r="C603" s="7"/>
      <c r="D603" s="7"/>
      <c r="E603" s="7"/>
      <c r="F603" s="9"/>
      <c r="G603" s="9"/>
      <c r="H603" s="8"/>
      <c r="I603" s="8"/>
      <c r="J603" s="8"/>
      <c r="K603" s="9"/>
      <c r="L603" s="9"/>
      <c r="M603" s="10"/>
      <c r="N603" s="10"/>
      <c r="O603" s="10"/>
      <c r="P603" s="10"/>
      <c r="Q603" s="10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5"/>
      <c r="AG603" s="9"/>
      <c r="AH603" s="9"/>
      <c r="AI603" s="5"/>
      <c r="AJ603" s="5"/>
      <c r="AK603" s="5"/>
      <c r="AL603" s="9"/>
      <c r="AM603" s="9"/>
    </row>
    <row r="604" spans="1:39" ht="12.75" customHeight="1" x14ac:dyDescent="0.3">
      <c r="A604" s="9"/>
      <c r="B604" s="5"/>
      <c r="C604" s="7"/>
      <c r="D604" s="7"/>
      <c r="E604" s="7"/>
      <c r="F604" s="9"/>
      <c r="G604" s="9"/>
      <c r="H604" s="8"/>
      <c r="I604" s="8"/>
      <c r="J604" s="8"/>
      <c r="K604" s="9"/>
      <c r="L604" s="9"/>
      <c r="M604" s="10"/>
      <c r="N604" s="10"/>
      <c r="O604" s="10"/>
      <c r="P604" s="10"/>
      <c r="Q604" s="10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5"/>
      <c r="AG604" s="9"/>
      <c r="AH604" s="9"/>
      <c r="AI604" s="5"/>
      <c r="AJ604" s="5"/>
      <c r="AK604" s="5"/>
      <c r="AL604" s="9"/>
      <c r="AM604" s="9"/>
    </row>
    <row r="605" spans="1:39" ht="12.75" customHeight="1" x14ac:dyDescent="0.3">
      <c r="A605" s="9"/>
      <c r="B605" s="5"/>
      <c r="C605" s="7"/>
      <c r="D605" s="7"/>
      <c r="E605" s="7"/>
      <c r="F605" s="9"/>
      <c r="G605" s="9"/>
      <c r="H605" s="8"/>
      <c r="I605" s="8"/>
      <c r="J605" s="8"/>
      <c r="K605" s="9"/>
      <c r="L605" s="9"/>
      <c r="M605" s="10"/>
      <c r="N605" s="10"/>
      <c r="O605" s="10"/>
      <c r="P605" s="10"/>
      <c r="Q605" s="10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5"/>
      <c r="AG605" s="9"/>
      <c r="AH605" s="9"/>
      <c r="AI605" s="5"/>
      <c r="AJ605" s="5"/>
      <c r="AK605" s="5"/>
      <c r="AL605" s="9"/>
      <c r="AM605" s="9"/>
    </row>
    <row r="606" spans="1:39" ht="12.75" customHeight="1" x14ac:dyDescent="0.3">
      <c r="A606" s="9"/>
      <c r="B606" s="5"/>
      <c r="C606" s="7"/>
      <c r="D606" s="7"/>
      <c r="E606" s="7"/>
      <c r="F606" s="9"/>
      <c r="G606" s="9"/>
      <c r="H606" s="8"/>
      <c r="I606" s="8"/>
      <c r="J606" s="8"/>
      <c r="K606" s="9"/>
      <c r="L606" s="9"/>
      <c r="M606" s="10"/>
      <c r="N606" s="10"/>
      <c r="O606" s="10"/>
      <c r="P606" s="10"/>
      <c r="Q606" s="10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5"/>
      <c r="AG606" s="9"/>
      <c r="AH606" s="9"/>
      <c r="AI606" s="5"/>
      <c r="AJ606" s="5"/>
      <c r="AK606" s="5"/>
      <c r="AL606" s="9"/>
      <c r="AM606" s="9"/>
    </row>
    <row r="607" spans="1:39" ht="12.75" customHeight="1" x14ac:dyDescent="0.3">
      <c r="A607" s="9"/>
      <c r="B607" s="5"/>
      <c r="C607" s="7"/>
      <c r="D607" s="7"/>
      <c r="E607" s="7"/>
      <c r="F607" s="9"/>
      <c r="G607" s="9"/>
      <c r="H607" s="8"/>
      <c r="I607" s="8"/>
      <c r="J607" s="8"/>
      <c r="K607" s="9"/>
      <c r="L607" s="9"/>
      <c r="M607" s="10"/>
      <c r="N607" s="10"/>
      <c r="O607" s="10"/>
      <c r="P607" s="10"/>
      <c r="Q607" s="10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5"/>
      <c r="AG607" s="9"/>
      <c r="AH607" s="9"/>
      <c r="AI607" s="5"/>
      <c r="AJ607" s="5"/>
      <c r="AK607" s="5"/>
      <c r="AL607" s="9"/>
      <c r="AM607" s="9"/>
    </row>
    <row r="608" spans="1:39" ht="12.75" customHeight="1" x14ac:dyDescent="0.3">
      <c r="A608" s="9"/>
      <c r="B608" s="5"/>
      <c r="C608" s="7"/>
      <c r="D608" s="7"/>
      <c r="E608" s="7"/>
      <c r="F608" s="9"/>
      <c r="G608" s="9"/>
      <c r="H608" s="8"/>
      <c r="I608" s="8"/>
      <c r="J608" s="8"/>
      <c r="K608" s="9"/>
      <c r="L608" s="9"/>
      <c r="M608" s="10"/>
      <c r="N608" s="10"/>
      <c r="O608" s="10"/>
      <c r="P608" s="10"/>
      <c r="Q608" s="10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5"/>
      <c r="AG608" s="9"/>
      <c r="AH608" s="9"/>
      <c r="AI608" s="5"/>
      <c r="AJ608" s="5"/>
      <c r="AK608" s="5"/>
      <c r="AL608" s="9"/>
      <c r="AM608" s="9"/>
    </row>
    <row r="609" spans="1:39" ht="12.75" customHeight="1" x14ac:dyDescent="0.3">
      <c r="A609" s="9"/>
      <c r="B609" s="5"/>
      <c r="C609" s="7"/>
      <c r="D609" s="7"/>
      <c r="E609" s="7"/>
      <c r="F609" s="9"/>
      <c r="G609" s="9"/>
      <c r="H609" s="8"/>
      <c r="I609" s="8"/>
      <c r="J609" s="8"/>
      <c r="K609" s="9"/>
      <c r="L609" s="9"/>
      <c r="M609" s="10"/>
      <c r="N609" s="10"/>
      <c r="O609" s="10"/>
      <c r="P609" s="10"/>
      <c r="Q609" s="10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5"/>
      <c r="AG609" s="9"/>
      <c r="AH609" s="9"/>
      <c r="AI609" s="5"/>
      <c r="AJ609" s="5"/>
      <c r="AK609" s="5"/>
      <c r="AL609" s="9"/>
      <c r="AM609" s="9"/>
    </row>
    <row r="610" spans="1:39" ht="12.75" customHeight="1" x14ac:dyDescent="0.3">
      <c r="A610" s="9"/>
      <c r="B610" s="5"/>
      <c r="C610" s="7"/>
      <c r="D610" s="7"/>
      <c r="E610" s="7"/>
      <c r="F610" s="9"/>
      <c r="G610" s="9"/>
      <c r="H610" s="8"/>
      <c r="I610" s="8"/>
      <c r="J610" s="8"/>
      <c r="K610" s="9"/>
      <c r="L610" s="9"/>
      <c r="M610" s="10"/>
      <c r="N610" s="10"/>
      <c r="O610" s="10"/>
      <c r="P610" s="10"/>
      <c r="Q610" s="10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5"/>
      <c r="AG610" s="9"/>
      <c r="AH610" s="9"/>
      <c r="AI610" s="5"/>
      <c r="AJ610" s="5"/>
      <c r="AK610" s="5"/>
      <c r="AL610" s="9"/>
      <c r="AM610" s="9"/>
    </row>
    <row r="611" spans="1:39" ht="12.75" customHeight="1" x14ac:dyDescent="0.3">
      <c r="A611" s="9"/>
      <c r="B611" s="5"/>
      <c r="C611" s="7"/>
      <c r="D611" s="7"/>
      <c r="E611" s="7"/>
      <c r="F611" s="9"/>
      <c r="G611" s="9"/>
      <c r="H611" s="8"/>
      <c r="I611" s="8"/>
      <c r="J611" s="8"/>
      <c r="K611" s="9"/>
      <c r="L611" s="9"/>
      <c r="M611" s="10"/>
      <c r="N611" s="10"/>
      <c r="O611" s="10"/>
      <c r="P611" s="10"/>
      <c r="Q611" s="10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5"/>
      <c r="AG611" s="9"/>
      <c r="AH611" s="9"/>
      <c r="AI611" s="5"/>
      <c r="AJ611" s="5"/>
      <c r="AK611" s="5"/>
      <c r="AL611" s="9"/>
      <c r="AM611" s="9"/>
    </row>
    <row r="612" spans="1:39" ht="12.75" customHeight="1" x14ac:dyDescent="0.3">
      <c r="A612" s="9"/>
      <c r="B612" s="5"/>
      <c r="C612" s="7"/>
      <c r="D612" s="7"/>
      <c r="E612" s="7"/>
      <c r="F612" s="9"/>
      <c r="G612" s="9"/>
      <c r="H612" s="8"/>
      <c r="I612" s="8"/>
      <c r="J612" s="8"/>
      <c r="K612" s="9"/>
      <c r="L612" s="9"/>
      <c r="M612" s="10"/>
      <c r="N612" s="10"/>
      <c r="O612" s="10"/>
      <c r="P612" s="10"/>
      <c r="Q612" s="10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5"/>
      <c r="AG612" s="9"/>
      <c r="AH612" s="9"/>
      <c r="AI612" s="5"/>
      <c r="AJ612" s="5"/>
      <c r="AK612" s="5"/>
      <c r="AL612" s="9"/>
      <c r="AM612" s="9"/>
    </row>
    <row r="613" spans="1:39" ht="12.75" customHeight="1" x14ac:dyDescent="0.3">
      <c r="A613" s="9"/>
      <c r="B613" s="5"/>
      <c r="C613" s="7"/>
      <c r="D613" s="7"/>
      <c r="E613" s="7"/>
      <c r="F613" s="9"/>
      <c r="G613" s="9"/>
      <c r="H613" s="8"/>
      <c r="I613" s="8"/>
      <c r="J613" s="8"/>
      <c r="K613" s="9"/>
      <c r="L613" s="9"/>
      <c r="M613" s="10"/>
      <c r="N613" s="10"/>
      <c r="O613" s="10"/>
      <c r="P613" s="10"/>
      <c r="Q613" s="10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5"/>
      <c r="AG613" s="9"/>
      <c r="AH613" s="9"/>
      <c r="AI613" s="5"/>
      <c r="AJ613" s="5"/>
      <c r="AK613" s="5"/>
      <c r="AL613" s="9"/>
      <c r="AM613" s="9"/>
    </row>
    <row r="614" spans="1:39" ht="12.75" customHeight="1" x14ac:dyDescent="0.3">
      <c r="A614" s="9"/>
      <c r="B614" s="5"/>
      <c r="C614" s="7"/>
      <c r="D614" s="7"/>
      <c r="E614" s="7"/>
      <c r="F614" s="9"/>
      <c r="G614" s="9"/>
      <c r="H614" s="8"/>
      <c r="I614" s="8"/>
      <c r="J614" s="8"/>
      <c r="K614" s="9"/>
      <c r="L614" s="9"/>
      <c r="M614" s="10"/>
      <c r="N614" s="10"/>
      <c r="O614" s="10"/>
      <c r="P614" s="10"/>
      <c r="Q614" s="10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5"/>
      <c r="AG614" s="9"/>
      <c r="AH614" s="9"/>
      <c r="AI614" s="5"/>
      <c r="AJ614" s="5"/>
      <c r="AK614" s="5"/>
      <c r="AL614" s="9"/>
      <c r="AM614" s="9"/>
    </row>
    <row r="615" spans="1:39" ht="12.75" customHeight="1" x14ac:dyDescent="0.3">
      <c r="A615" s="9"/>
      <c r="B615" s="5"/>
      <c r="C615" s="7"/>
      <c r="D615" s="7"/>
      <c r="E615" s="7"/>
      <c r="F615" s="9"/>
      <c r="G615" s="9"/>
      <c r="H615" s="8"/>
      <c r="I615" s="8"/>
      <c r="J615" s="8"/>
      <c r="K615" s="9"/>
      <c r="L615" s="9"/>
      <c r="M615" s="10"/>
      <c r="N615" s="10"/>
      <c r="O615" s="10"/>
      <c r="P615" s="10"/>
      <c r="Q615" s="10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5"/>
      <c r="AG615" s="9"/>
      <c r="AH615" s="9"/>
      <c r="AI615" s="5"/>
      <c r="AJ615" s="5"/>
      <c r="AK615" s="5"/>
      <c r="AL615" s="9"/>
      <c r="AM615" s="9"/>
    </row>
    <row r="616" spans="1:39" ht="12.75" customHeight="1" x14ac:dyDescent="0.3">
      <c r="A616" s="9"/>
      <c r="B616" s="5"/>
      <c r="C616" s="7"/>
      <c r="D616" s="7"/>
      <c r="E616" s="7"/>
      <c r="F616" s="9"/>
      <c r="G616" s="9"/>
      <c r="H616" s="8"/>
      <c r="I616" s="8"/>
      <c r="J616" s="8"/>
      <c r="K616" s="9"/>
      <c r="L616" s="9"/>
      <c r="M616" s="10"/>
      <c r="N616" s="10"/>
      <c r="O616" s="10"/>
      <c r="P616" s="10"/>
      <c r="Q616" s="10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5"/>
      <c r="AG616" s="9"/>
      <c r="AH616" s="9"/>
      <c r="AI616" s="5"/>
      <c r="AJ616" s="5"/>
      <c r="AK616" s="5"/>
      <c r="AL616" s="9"/>
      <c r="AM616" s="9"/>
    </row>
    <row r="617" spans="1:39" ht="12.75" customHeight="1" x14ac:dyDescent="0.3">
      <c r="A617" s="9"/>
      <c r="B617" s="5"/>
      <c r="C617" s="7"/>
      <c r="D617" s="7"/>
      <c r="E617" s="7"/>
      <c r="F617" s="9"/>
      <c r="G617" s="9"/>
      <c r="H617" s="8"/>
      <c r="I617" s="8"/>
      <c r="J617" s="8"/>
      <c r="K617" s="9"/>
      <c r="L617" s="9"/>
      <c r="M617" s="10"/>
      <c r="N617" s="10"/>
      <c r="O617" s="10"/>
      <c r="P617" s="10"/>
      <c r="Q617" s="10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5"/>
      <c r="AG617" s="9"/>
      <c r="AH617" s="9"/>
      <c r="AI617" s="5"/>
      <c r="AJ617" s="5"/>
      <c r="AK617" s="5"/>
      <c r="AL617" s="9"/>
      <c r="AM617" s="9"/>
    </row>
    <row r="618" spans="1:39" ht="12.75" customHeight="1" x14ac:dyDescent="0.3">
      <c r="A618" s="9"/>
      <c r="B618" s="5"/>
      <c r="C618" s="7"/>
      <c r="D618" s="7"/>
      <c r="E618" s="7"/>
      <c r="F618" s="9"/>
      <c r="G618" s="9"/>
      <c r="H618" s="8"/>
      <c r="I618" s="8"/>
      <c r="J618" s="8"/>
      <c r="K618" s="9"/>
      <c r="L618" s="9"/>
      <c r="M618" s="10"/>
      <c r="N618" s="10"/>
      <c r="O618" s="10"/>
      <c r="P618" s="10"/>
      <c r="Q618" s="10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5"/>
      <c r="AG618" s="9"/>
      <c r="AH618" s="9"/>
      <c r="AI618" s="5"/>
      <c r="AJ618" s="5"/>
      <c r="AK618" s="5"/>
      <c r="AL618" s="9"/>
      <c r="AM618" s="9"/>
    </row>
    <row r="619" spans="1:39" ht="12.75" customHeight="1" x14ac:dyDescent="0.3">
      <c r="A619" s="9"/>
      <c r="B619" s="5"/>
      <c r="C619" s="7"/>
      <c r="D619" s="7"/>
      <c r="E619" s="7"/>
      <c r="F619" s="9"/>
      <c r="G619" s="9"/>
      <c r="H619" s="8"/>
      <c r="I619" s="8"/>
      <c r="J619" s="8"/>
      <c r="K619" s="9"/>
      <c r="L619" s="9"/>
      <c r="M619" s="10"/>
      <c r="N619" s="10"/>
      <c r="O619" s="10"/>
      <c r="P619" s="10"/>
      <c r="Q619" s="10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5"/>
      <c r="AG619" s="9"/>
      <c r="AH619" s="9"/>
      <c r="AI619" s="5"/>
      <c r="AJ619" s="5"/>
      <c r="AK619" s="5"/>
      <c r="AL619" s="9"/>
      <c r="AM619" s="9"/>
    </row>
    <row r="620" spans="1:39" ht="12.75" customHeight="1" x14ac:dyDescent="0.3">
      <c r="A620" s="9"/>
      <c r="B620" s="5"/>
      <c r="C620" s="7"/>
      <c r="D620" s="7"/>
      <c r="E620" s="7"/>
      <c r="F620" s="9"/>
      <c r="G620" s="9"/>
      <c r="H620" s="8"/>
      <c r="I620" s="8"/>
      <c r="J620" s="8"/>
      <c r="K620" s="9"/>
      <c r="L620" s="9"/>
      <c r="M620" s="10"/>
      <c r="N620" s="10"/>
      <c r="O620" s="10"/>
      <c r="P620" s="10"/>
      <c r="Q620" s="10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5"/>
      <c r="AG620" s="9"/>
      <c r="AH620" s="9"/>
      <c r="AI620" s="5"/>
      <c r="AJ620" s="5"/>
      <c r="AK620" s="5"/>
      <c r="AL620" s="9"/>
      <c r="AM620" s="9"/>
    </row>
    <row r="621" spans="1:39" ht="12.75" customHeight="1" x14ac:dyDescent="0.3">
      <c r="A621" s="9"/>
      <c r="B621" s="5"/>
      <c r="C621" s="7"/>
      <c r="D621" s="7"/>
      <c r="E621" s="7"/>
      <c r="F621" s="9"/>
      <c r="G621" s="9"/>
      <c r="H621" s="8"/>
      <c r="I621" s="8"/>
      <c r="J621" s="8"/>
      <c r="K621" s="9"/>
      <c r="L621" s="9"/>
      <c r="M621" s="10"/>
      <c r="N621" s="10"/>
      <c r="O621" s="10"/>
      <c r="P621" s="10"/>
      <c r="Q621" s="10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5"/>
      <c r="AG621" s="9"/>
      <c r="AH621" s="9"/>
      <c r="AI621" s="5"/>
      <c r="AJ621" s="5"/>
      <c r="AK621" s="5"/>
      <c r="AL621" s="9"/>
      <c r="AM621" s="9"/>
    </row>
    <row r="622" spans="1:39" ht="12.75" customHeight="1" x14ac:dyDescent="0.3">
      <c r="A622" s="9"/>
      <c r="B622" s="5"/>
      <c r="C622" s="7"/>
      <c r="D622" s="7"/>
      <c r="E622" s="7"/>
      <c r="F622" s="9"/>
      <c r="G622" s="9"/>
      <c r="H622" s="8"/>
      <c r="I622" s="8"/>
      <c r="J622" s="8"/>
      <c r="K622" s="9"/>
      <c r="L622" s="9"/>
      <c r="M622" s="10"/>
      <c r="N622" s="10"/>
      <c r="O622" s="10"/>
      <c r="P622" s="10"/>
      <c r="Q622" s="10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5"/>
      <c r="AG622" s="9"/>
      <c r="AH622" s="9"/>
      <c r="AI622" s="5"/>
      <c r="AJ622" s="5"/>
      <c r="AK622" s="5"/>
      <c r="AL622" s="9"/>
      <c r="AM622" s="9"/>
    </row>
    <row r="623" spans="1:39" ht="12.75" customHeight="1" x14ac:dyDescent="0.3">
      <c r="A623" s="9"/>
      <c r="B623" s="5"/>
      <c r="C623" s="7"/>
      <c r="D623" s="7"/>
      <c r="E623" s="7"/>
      <c r="F623" s="9"/>
      <c r="G623" s="9"/>
      <c r="H623" s="8"/>
      <c r="I623" s="8"/>
      <c r="J623" s="8"/>
      <c r="K623" s="9"/>
      <c r="L623" s="9"/>
      <c r="M623" s="10"/>
      <c r="N623" s="10"/>
      <c r="O623" s="10"/>
      <c r="P623" s="10"/>
      <c r="Q623" s="10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5"/>
      <c r="AG623" s="9"/>
      <c r="AH623" s="9"/>
      <c r="AI623" s="5"/>
      <c r="AJ623" s="5"/>
      <c r="AK623" s="5"/>
      <c r="AL623" s="9"/>
      <c r="AM623" s="9"/>
    </row>
    <row r="624" spans="1:39" ht="12.75" customHeight="1" x14ac:dyDescent="0.3">
      <c r="A624" s="9"/>
      <c r="B624" s="5"/>
      <c r="C624" s="7"/>
      <c r="D624" s="7"/>
      <c r="E624" s="7"/>
      <c r="F624" s="9"/>
      <c r="G624" s="9"/>
      <c r="H624" s="8"/>
      <c r="I624" s="8"/>
      <c r="J624" s="8"/>
      <c r="K624" s="9"/>
      <c r="L624" s="9"/>
      <c r="M624" s="10"/>
      <c r="N624" s="10"/>
      <c r="O624" s="10"/>
      <c r="P624" s="10"/>
      <c r="Q624" s="10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5"/>
      <c r="AG624" s="9"/>
      <c r="AH624" s="9"/>
      <c r="AI624" s="5"/>
      <c r="AJ624" s="5"/>
      <c r="AK624" s="5"/>
      <c r="AL624" s="9"/>
      <c r="AM624" s="9"/>
    </row>
    <row r="625" spans="1:39" ht="12.75" customHeight="1" x14ac:dyDescent="0.3">
      <c r="A625" s="9"/>
      <c r="B625" s="5"/>
      <c r="C625" s="7"/>
      <c r="D625" s="7"/>
      <c r="E625" s="7"/>
      <c r="F625" s="9"/>
      <c r="G625" s="9"/>
      <c r="H625" s="8"/>
      <c r="I625" s="8"/>
      <c r="J625" s="8"/>
      <c r="K625" s="9"/>
      <c r="L625" s="9"/>
      <c r="M625" s="10"/>
      <c r="N625" s="10"/>
      <c r="O625" s="10"/>
      <c r="P625" s="10"/>
      <c r="Q625" s="10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5"/>
      <c r="AG625" s="9"/>
      <c r="AH625" s="9"/>
      <c r="AI625" s="5"/>
      <c r="AJ625" s="5"/>
      <c r="AK625" s="5"/>
      <c r="AL625" s="9"/>
      <c r="AM625" s="9"/>
    </row>
    <row r="626" spans="1:39" ht="12.75" customHeight="1" x14ac:dyDescent="0.3">
      <c r="A626" s="9"/>
      <c r="B626" s="5"/>
      <c r="C626" s="7"/>
      <c r="D626" s="7"/>
      <c r="E626" s="7"/>
      <c r="F626" s="9"/>
      <c r="G626" s="9"/>
      <c r="H626" s="8"/>
      <c r="I626" s="8"/>
      <c r="J626" s="8"/>
      <c r="K626" s="9"/>
      <c r="L626" s="9"/>
      <c r="M626" s="10"/>
      <c r="N626" s="10"/>
      <c r="O626" s="10"/>
      <c r="P626" s="10"/>
      <c r="Q626" s="10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5"/>
      <c r="AG626" s="9"/>
      <c r="AH626" s="9"/>
      <c r="AI626" s="5"/>
      <c r="AJ626" s="5"/>
      <c r="AK626" s="5"/>
      <c r="AL626" s="9"/>
      <c r="AM626" s="9"/>
    </row>
    <row r="627" spans="1:39" ht="12.75" customHeight="1" x14ac:dyDescent="0.3">
      <c r="A627" s="9"/>
      <c r="B627" s="5"/>
      <c r="C627" s="7"/>
      <c r="D627" s="7"/>
      <c r="E627" s="7"/>
      <c r="F627" s="9"/>
      <c r="G627" s="9"/>
      <c r="H627" s="8"/>
      <c r="I627" s="8"/>
      <c r="J627" s="8"/>
      <c r="K627" s="9"/>
      <c r="L627" s="9"/>
      <c r="M627" s="10"/>
      <c r="N627" s="10"/>
      <c r="O627" s="10"/>
      <c r="P627" s="10"/>
      <c r="Q627" s="10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5"/>
      <c r="AG627" s="9"/>
      <c r="AH627" s="9"/>
      <c r="AI627" s="5"/>
      <c r="AJ627" s="5"/>
      <c r="AK627" s="5"/>
      <c r="AL627" s="9"/>
      <c r="AM627" s="9"/>
    </row>
    <row r="628" spans="1:39" ht="12.75" customHeight="1" x14ac:dyDescent="0.3">
      <c r="A628" s="9"/>
      <c r="B628" s="5"/>
      <c r="C628" s="7"/>
      <c r="D628" s="7"/>
      <c r="E628" s="7"/>
      <c r="F628" s="9"/>
      <c r="G628" s="9"/>
      <c r="H628" s="8"/>
      <c r="I628" s="8"/>
      <c r="J628" s="8"/>
      <c r="K628" s="9"/>
      <c r="L628" s="9"/>
      <c r="M628" s="10"/>
      <c r="N628" s="10"/>
      <c r="O628" s="10"/>
      <c r="P628" s="10"/>
      <c r="Q628" s="10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5"/>
      <c r="AG628" s="9"/>
      <c r="AH628" s="9"/>
      <c r="AI628" s="5"/>
      <c r="AJ628" s="5"/>
      <c r="AK628" s="5"/>
      <c r="AL628" s="9"/>
      <c r="AM628" s="9"/>
    </row>
    <row r="629" spans="1:39" ht="12.75" customHeight="1" x14ac:dyDescent="0.3">
      <c r="A629" s="9"/>
      <c r="B629" s="5"/>
      <c r="C629" s="7"/>
      <c r="D629" s="7"/>
      <c r="E629" s="7"/>
      <c r="F629" s="9"/>
      <c r="G629" s="9"/>
      <c r="H629" s="8"/>
      <c r="I629" s="8"/>
      <c r="J629" s="8"/>
      <c r="K629" s="9"/>
      <c r="L629" s="9"/>
      <c r="M629" s="10"/>
      <c r="N629" s="10"/>
      <c r="O629" s="10"/>
      <c r="P629" s="10"/>
      <c r="Q629" s="10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5"/>
      <c r="AG629" s="9"/>
      <c r="AH629" s="9"/>
      <c r="AI629" s="5"/>
      <c r="AJ629" s="5"/>
      <c r="AK629" s="5"/>
      <c r="AL629" s="9"/>
      <c r="AM629" s="9"/>
    </row>
    <row r="630" spans="1:39" ht="12.75" customHeight="1" x14ac:dyDescent="0.3">
      <c r="A630" s="9"/>
      <c r="B630" s="5"/>
      <c r="C630" s="7"/>
      <c r="D630" s="7"/>
      <c r="E630" s="7"/>
      <c r="F630" s="9"/>
      <c r="G630" s="9"/>
      <c r="H630" s="8"/>
      <c r="I630" s="8"/>
      <c r="J630" s="8"/>
      <c r="K630" s="9"/>
      <c r="L630" s="9"/>
      <c r="M630" s="10"/>
      <c r="N630" s="10"/>
      <c r="O630" s="10"/>
      <c r="P630" s="10"/>
      <c r="Q630" s="10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5"/>
      <c r="AG630" s="9"/>
      <c r="AH630" s="9"/>
      <c r="AI630" s="5"/>
      <c r="AJ630" s="5"/>
      <c r="AK630" s="5"/>
      <c r="AL630" s="9"/>
      <c r="AM630" s="9"/>
    </row>
    <row r="631" spans="1:39" ht="12.75" customHeight="1" x14ac:dyDescent="0.3">
      <c r="A631" s="9"/>
      <c r="B631" s="5"/>
      <c r="C631" s="7"/>
      <c r="D631" s="7"/>
      <c r="E631" s="7"/>
      <c r="F631" s="9"/>
      <c r="G631" s="9"/>
      <c r="H631" s="8"/>
      <c r="I631" s="8"/>
      <c r="J631" s="8"/>
      <c r="K631" s="9"/>
      <c r="L631" s="9"/>
      <c r="M631" s="10"/>
      <c r="N631" s="10"/>
      <c r="O631" s="10"/>
      <c r="P631" s="10"/>
      <c r="Q631" s="10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5"/>
      <c r="AG631" s="9"/>
      <c r="AH631" s="9"/>
      <c r="AI631" s="5"/>
      <c r="AJ631" s="5"/>
      <c r="AK631" s="5"/>
      <c r="AL631" s="9"/>
      <c r="AM631" s="9"/>
    </row>
    <row r="632" spans="1:39" ht="12.75" customHeight="1" x14ac:dyDescent="0.3">
      <c r="A632" s="9"/>
      <c r="B632" s="5"/>
      <c r="C632" s="7"/>
      <c r="D632" s="7"/>
      <c r="E632" s="7"/>
      <c r="F632" s="9"/>
      <c r="G632" s="9"/>
      <c r="H632" s="8"/>
      <c r="I632" s="8"/>
      <c r="J632" s="8"/>
      <c r="K632" s="9"/>
      <c r="L632" s="9"/>
      <c r="M632" s="10"/>
      <c r="N632" s="10"/>
      <c r="O632" s="10"/>
      <c r="P632" s="10"/>
      <c r="Q632" s="10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5"/>
      <c r="AG632" s="9"/>
      <c r="AH632" s="9"/>
      <c r="AI632" s="5"/>
      <c r="AJ632" s="5"/>
      <c r="AK632" s="5"/>
      <c r="AL632" s="9"/>
      <c r="AM632" s="9"/>
    </row>
    <row r="633" spans="1:39" ht="12.75" customHeight="1" x14ac:dyDescent="0.3">
      <c r="A633" s="9"/>
      <c r="B633" s="5"/>
      <c r="C633" s="7"/>
      <c r="D633" s="7"/>
      <c r="E633" s="7"/>
      <c r="F633" s="9"/>
      <c r="G633" s="9"/>
      <c r="H633" s="8"/>
      <c r="I633" s="8"/>
      <c r="J633" s="8"/>
      <c r="K633" s="9"/>
      <c r="L633" s="9"/>
      <c r="M633" s="10"/>
      <c r="N633" s="10"/>
      <c r="O633" s="10"/>
      <c r="P633" s="10"/>
      <c r="Q633" s="10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5"/>
      <c r="AG633" s="9"/>
      <c r="AH633" s="9"/>
      <c r="AI633" s="5"/>
      <c r="AJ633" s="5"/>
      <c r="AK633" s="5"/>
      <c r="AL633" s="9"/>
      <c r="AM633" s="9"/>
    </row>
    <row r="634" spans="1:39" ht="12.75" customHeight="1" x14ac:dyDescent="0.3">
      <c r="A634" s="9"/>
      <c r="B634" s="5"/>
      <c r="C634" s="7"/>
      <c r="D634" s="7"/>
      <c r="E634" s="7"/>
      <c r="F634" s="9"/>
      <c r="G634" s="9"/>
      <c r="H634" s="8"/>
      <c r="I634" s="8"/>
      <c r="J634" s="8"/>
      <c r="K634" s="9"/>
      <c r="L634" s="9"/>
      <c r="M634" s="10"/>
      <c r="N634" s="10"/>
      <c r="O634" s="10"/>
      <c r="P634" s="10"/>
      <c r="Q634" s="10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5"/>
      <c r="AG634" s="9"/>
      <c r="AH634" s="9"/>
      <c r="AI634" s="5"/>
      <c r="AJ634" s="5"/>
      <c r="AK634" s="5"/>
      <c r="AL634" s="9"/>
      <c r="AM634" s="9"/>
    </row>
    <row r="635" spans="1:39" ht="12.75" customHeight="1" x14ac:dyDescent="0.3">
      <c r="A635" s="9"/>
      <c r="B635" s="5"/>
      <c r="C635" s="7"/>
      <c r="D635" s="7"/>
      <c r="E635" s="7"/>
      <c r="F635" s="9"/>
      <c r="G635" s="9"/>
      <c r="H635" s="8"/>
      <c r="I635" s="8"/>
      <c r="J635" s="8"/>
      <c r="K635" s="9"/>
      <c r="L635" s="9"/>
      <c r="M635" s="10"/>
      <c r="N635" s="10"/>
      <c r="O635" s="10"/>
      <c r="P635" s="10"/>
      <c r="Q635" s="10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5"/>
      <c r="AG635" s="9"/>
      <c r="AH635" s="9"/>
      <c r="AI635" s="5"/>
      <c r="AJ635" s="5"/>
      <c r="AK635" s="5"/>
      <c r="AL635" s="9"/>
      <c r="AM635" s="9"/>
    </row>
    <row r="636" spans="1:39" ht="12.75" customHeight="1" x14ac:dyDescent="0.3">
      <c r="A636" s="9"/>
      <c r="B636" s="5"/>
      <c r="C636" s="7"/>
      <c r="D636" s="7"/>
      <c r="E636" s="7"/>
      <c r="F636" s="9"/>
      <c r="G636" s="9"/>
      <c r="H636" s="8"/>
      <c r="I636" s="8"/>
      <c r="J636" s="8"/>
      <c r="K636" s="9"/>
      <c r="L636" s="9"/>
      <c r="M636" s="10"/>
      <c r="N636" s="10"/>
      <c r="O636" s="10"/>
      <c r="P636" s="10"/>
      <c r="Q636" s="10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5"/>
      <c r="AG636" s="9"/>
      <c r="AH636" s="9"/>
      <c r="AI636" s="5"/>
      <c r="AJ636" s="5"/>
      <c r="AK636" s="5"/>
      <c r="AL636" s="9"/>
      <c r="AM636" s="9"/>
    </row>
    <row r="637" spans="1:39" ht="12.75" customHeight="1" x14ac:dyDescent="0.3">
      <c r="A637" s="9"/>
      <c r="B637" s="5"/>
      <c r="C637" s="7"/>
      <c r="D637" s="7"/>
      <c r="E637" s="7"/>
      <c r="F637" s="9"/>
      <c r="G637" s="9"/>
      <c r="H637" s="8"/>
      <c r="I637" s="8"/>
      <c r="J637" s="8"/>
      <c r="K637" s="9"/>
      <c r="L637" s="9"/>
      <c r="M637" s="10"/>
      <c r="N637" s="10"/>
      <c r="O637" s="10"/>
      <c r="P637" s="10"/>
      <c r="Q637" s="10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5"/>
      <c r="AG637" s="9"/>
      <c r="AH637" s="9"/>
      <c r="AI637" s="5"/>
      <c r="AJ637" s="5"/>
      <c r="AK637" s="5"/>
      <c r="AL637" s="9"/>
      <c r="AM637" s="9"/>
    </row>
    <row r="638" spans="1:39" ht="12.75" customHeight="1" x14ac:dyDescent="0.3">
      <c r="A638" s="9"/>
      <c r="B638" s="5"/>
      <c r="C638" s="7"/>
      <c r="D638" s="7"/>
      <c r="E638" s="7"/>
      <c r="F638" s="9"/>
      <c r="G638" s="9"/>
      <c r="H638" s="8"/>
      <c r="I638" s="8"/>
      <c r="J638" s="8"/>
      <c r="K638" s="9"/>
      <c r="L638" s="9"/>
      <c r="M638" s="10"/>
      <c r="N638" s="10"/>
      <c r="O638" s="10"/>
      <c r="P638" s="10"/>
      <c r="Q638" s="10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5"/>
      <c r="AG638" s="9"/>
      <c r="AH638" s="9"/>
      <c r="AI638" s="5"/>
      <c r="AJ638" s="5"/>
      <c r="AK638" s="5"/>
      <c r="AL638" s="9"/>
      <c r="AM638" s="9"/>
    </row>
    <row r="639" spans="1:39" ht="12.75" customHeight="1" x14ac:dyDescent="0.3">
      <c r="A639" s="9"/>
      <c r="B639" s="5"/>
      <c r="C639" s="7"/>
      <c r="D639" s="7"/>
      <c r="E639" s="7"/>
      <c r="F639" s="9"/>
      <c r="G639" s="9"/>
      <c r="H639" s="8"/>
      <c r="I639" s="8"/>
      <c r="J639" s="8"/>
      <c r="K639" s="9"/>
      <c r="L639" s="9"/>
      <c r="M639" s="10"/>
      <c r="N639" s="10"/>
      <c r="O639" s="10"/>
      <c r="P639" s="10"/>
      <c r="Q639" s="10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5"/>
      <c r="AG639" s="9"/>
      <c r="AH639" s="9"/>
      <c r="AI639" s="5"/>
      <c r="AJ639" s="5"/>
      <c r="AK639" s="5"/>
      <c r="AL639" s="9"/>
      <c r="AM639" s="9"/>
    </row>
    <row r="640" spans="1:39" ht="12.75" customHeight="1" x14ac:dyDescent="0.3">
      <c r="A640" s="9"/>
      <c r="B640" s="5"/>
      <c r="C640" s="7"/>
      <c r="D640" s="7"/>
      <c r="E640" s="7"/>
      <c r="F640" s="9"/>
      <c r="G640" s="9"/>
      <c r="H640" s="8"/>
      <c r="I640" s="8"/>
      <c r="J640" s="8"/>
      <c r="K640" s="9"/>
      <c r="L640" s="9"/>
      <c r="M640" s="10"/>
      <c r="N640" s="10"/>
      <c r="O640" s="10"/>
      <c r="P640" s="10"/>
      <c r="Q640" s="10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5"/>
      <c r="AG640" s="9"/>
      <c r="AH640" s="9"/>
      <c r="AI640" s="5"/>
      <c r="AJ640" s="5"/>
      <c r="AK640" s="5"/>
      <c r="AL640" s="9"/>
      <c r="AM640" s="9"/>
    </row>
    <row r="641" spans="1:39" ht="12.75" customHeight="1" x14ac:dyDescent="0.3">
      <c r="A641" s="9"/>
      <c r="B641" s="5"/>
      <c r="C641" s="7"/>
      <c r="D641" s="7"/>
      <c r="E641" s="7"/>
      <c r="F641" s="9"/>
      <c r="G641" s="9"/>
      <c r="H641" s="8"/>
      <c r="I641" s="8"/>
      <c r="J641" s="8"/>
      <c r="K641" s="9"/>
      <c r="L641" s="9"/>
      <c r="M641" s="10"/>
      <c r="N641" s="10"/>
      <c r="O641" s="10"/>
      <c r="P641" s="10"/>
      <c r="Q641" s="10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5"/>
      <c r="AG641" s="9"/>
      <c r="AH641" s="9"/>
      <c r="AI641" s="5"/>
      <c r="AJ641" s="5"/>
      <c r="AK641" s="5"/>
      <c r="AL641" s="9"/>
      <c r="AM641" s="9"/>
    </row>
    <row r="642" spans="1:39" ht="12.75" customHeight="1" x14ac:dyDescent="0.3">
      <c r="A642" s="9"/>
      <c r="B642" s="5"/>
      <c r="C642" s="7"/>
      <c r="D642" s="7"/>
      <c r="E642" s="7"/>
      <c r="F642" s="9"/>
      <c r="G642" s="9"/>
      <c r="H642" s="8"/>
      <c r="I642" s="8"/>
      <c r="J642" s="8"/>
      <c r="K642" s="9"/>
      <c r="L642" s="9"/>
      <c r="M642" s="10"/>
      <c r="N642" s="10"/>
      <c r="O642" s="10"/>
      <c r="P642" s="10"/>
      <c r="Q642" s="10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5"/>
      <c r="AG642" s="9"/>
      <c r="AH642" s="9"/>
      <c r="AI642" s="5"/>
      <c r="AJ642" s="5"/>
      <c r="AK642" s="5"/>
      <c r="AL642" s="9"/>
      <c r="AM642" s="9"/>
    </row>
    <row r="643" spans="1:39" ht="12.75" customHeight="1" x14ac:dyDescent="0.3">
      <c r="A643" s="9"/>
      <c r="B643" s="5"/>
      <c r="C643" s="7"/>
      <c r="D643" s="7"/>
      <c r="E643" s="7"/>
      <c r="F643" s="9"/>
      <c r="G643" s="9"/>
      <c r="H643" s="8"/>
      <c r="I643" s="8"/>
      <c r="J643" s="8"/>
      <c r="K643" s="9"/>
      <c r="L643" s="9"/>
      <c r="M643" s="10"/>
      <c r="N643" s="10"/>
      <c r="O643" s="10"/>
      <c r="P643" s="10"/>
      <c r="Q643" s="10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5"/>
      <c r="AG643" s="9"/>
      <c r="AH643" s="9"/>
      <c r="AI643" s="5"/>
      <c r="AJ643" s="5"/>
      <c r="AK643" s="5"/>
      <c r="AL643" s="9"/>
      <c r="AM643" s="9"/>
    </row>
    <row r="644" spans="1:39" ht="12.75" customHeight="1" x14ac:dyDescent="0.3">
      <c r="A644" s="9"/>
      <c r="B644" s="5"/>
      <c r="C644" s="7"/>
      <c r="D644" s="7"/>
      <c r="E644" s="7"/>
      <c r="F644" s="9"/>
      <c r="G644" s="9"/>
      <c r="H644" s="8"/>
      <c r="I644" s="8"/>
      <c r="J644" s="8"/>
      <c r="K644" s="9"/>
      <c r="L644" s="9"/>
      <c r="M644" s="10"/>
      <c r="N644" s="10"/>
      <c r="O644" s="10"/>
      <c r="P644" s="10"/>
      <c r="Q644" s="10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5"/>
      <c r="AG644" s="9"/>
      <c r="AH644" s="9"/>
      <c r="AI644" s="5"/>
      <c r="AJ644" s="5"/>
      <c r="AK644" s="5"/>
      <c r="AL644" s="9"/>
      <c r="AM644" s="9"/>
    </row>
    <row r="645" spans="1:39" ht="12.75" customHeight="1" x14ac:dyDescent="0.3">
      <c r="A645" s="9"/>
      <c r="B645" s="5"/>
      <c r="C645" s="7"/>
      <c r="D645" s="7"/>
      <c r="E645" s="7"/>
      <c r="F645" s="9"/>
      <c r="G645" s="9"/>
      <c r="H645" s="8"/>
      <c r="I645" s="8"/>
      <c r="J645" s="8"/>
      <c r="K645" s="9"/>
      <c r="L645" s="9"/>
      <c r="M645" s="10"/>
      <c r="N645" s="10"/>
      <c r="O645" s="10"/>
      <c r="P645" s="10"/>
      <c r="Q645" s="10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5"/>
      <c r="AG645" s="9"/>
      <c r="AH645" s="9"/>
      <c r="AI645" s="5"/>
      <c r="AJ645" s="5"/>
      <c r="AK645" s="5"/>
      <c r="AL645" s="9"/>
      <c r="AM645" s="9"/>
    </row>
    <row r="646" spans="1:39" ht="12.75" customHeight="1" x14ac:dyDescent="0.3">
      <c r="A646" s="9"/>
      <c r="B646" s="5"/>
      <c r="C646" s="7"/>
      <c r="D646" s="7"/>
      <c r="E646" s="7"/>
      <c r="F646" s="9"/>
      <c r="G646" s="9"/>
      <c r="H646" s="8"/>
      <c r="I646" s="8"/>
      <c r="J646" s="8"/>
      <c r="K646" s="9"/>
      <c r="L646" s="9"/>
      <c r="M646" s="10"/>
      <c r="N646" s="10"/>
      <c r="O646" s="10"/>
      <c r="P646" s="10"/>
      <c r="Q646" s="10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5"/>
      <c r="AG646" s="9"/>
      <c r="AH646" s="9"/>
      <c r="AI646" s="5"/>
      <c r="AJ646" s="5"/>
      <c r="AK646" s="5"/>
      <c r="AL646" s="9"/>
      <c r="AM646" s="9"/>
    </row>
    <row r="647" spans="1:39" ht="12.75" customHeight="1" x14ac:dyDescent="0.3">
      <c r="A647" s="9"/>
      <c r="B647" s="5"/>
      <c r="C647" s="7"/>
      <c r="D647" s="7"/>
      <c r="E647" s="7"/>
      <c r="F647" s="9"/>
      <c r="G647" s="9"/>
      <c r="H647" s="8"/>
      <c r="I647" s="8"/>
      <c r="J647" s="8"/>
      <c r="K647" s="9"/>
      <c r="L647" s="9"/>
      <c r="M647" s="10"/>
      <c r="N647" s="10"/>
      <c r="O647" s="10"/>
      <c r="P647" s="10"/>
      <c r="Q647" s="10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5"/>
      <c r="AG647" s="9"/>
      <c r="AH647" s="9"/>
      <c r="AI647" s="5"/>
      <c r="AJ647" s="5"/>
      <c r="AK647" s="5"/>
      <c r="AL647" s="9"/>
      <c r="AM647" s="9"/>
    </row>
    <row r="648" spans="1:39" ht="12.75" customHeight="1" x14ac:dyDescent="0.3">
      <c r="A648" s="9"/>
      <c r="B648" s="5"/>
      <c r="C648" s="7"/>
      <c r="D648" s="7"/>
      <c r="E648" s="7"/>
      <c r="F648" s="9"/>
      <c r="G648" s="9"/>
      <c r="H648" s="8"/>
      <c r="I648" s="8"/>
      <c r="J648" s="8"/>
      <c r="K648" s="9"/>
      <c r="L648" s="9"/>
      <c r="M648" s="10"/>
      <c r="N648" s="10"/>
      <c r="O648" s="10"/>
      <c r="P648" s="10"/>
      <c r="Q648" s="10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5"/>
      <c r="AG648" s="9"/>
      <c r="AH648" s="9"/>
      <c r="AI648" s="5"/>
      <c r="AJ648" s="5"/>
      <c r="AK648" s="5"/>
      <c r="AL648" s="9"/>
      <c r="AM648" s="9"/>
    </row>
    <row r="649" spans="1:39" ht="12.75" customHeight="1" x14ac:dyDescent="0.3">
      <c r="A649" s="9"/>
      <c r="B649" s="5"/>
      <c r="C649" s="7"/>
      <c r="D649" s="7"/>
      <c r="E649" s="7"/>
      <c r="F649" s="9"/>
      <c r="G649" s="9"/>
      <c r="H649" s="8"/>
      <c r="I649" s="8"/>
      <c r="J649" s="8"/>
      <c r="K649" s="9"/>
      <c r="L649" s="9"/>
      <c r="M649" s="10"/>
      <c r="N649" s="10"/>
      <c r="O649" s="10"/>
      <c r="P649" s="10"/>
      <c r="Q649" s="10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5"/>
      <c r="AG649" s="9"/>
      <c r="AH649" s="9"/>
      <c r="AI649" s="5"/>
      <c r="AJ649" s="5"/>
      <c r="AK649" s="5"/>
      <c r="AL649" s="9"/>
      <c r="AM649" s="9"/>
    </row>
    <row r="650" spans="1:39" ht="12.75" customHeight="1" x14ac:dyDescent="0.3">
      <c r="A650" s="9"/>
      <c r="B650" s="5"/>
      <c r="C650" s="7"/>
      <c r="D650" s="7"/>
      <c r="E650" s="7"/>
      <c r="F650" s="9"/>
      <c r="G650" s="9"/>
      <c r="H650" s="8"/>
      <c r="I650" s="8"/>
      <c r="J650" s="8"/>
      <c r="K650" s="9"/>
      <c r="L650" s="9"/>
      <c r="M650" s="10"/>
      <c r="N650" s="10"/>
      <c r="O650" s="10"/>
      <c r="P650" s="10"/>
      <c r="Q650" s="10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5"/>
      <c r="AG650" s="9"/>
      <c r="AH650" s="9"/>
      <c r="AI650" s="5"/>
      <c r="AJ650" s="5"/>
      <c r="AK650" s="5"/>
      <c r="AL650" s="9"/>
      <c r="AM650" s="9"/>
    </row>
    <row r="651" spans="1:39" ht="12.75" customHeight="1" x14ac:dyDescent="0.3">
      <c r="A651" s="9"/>
      <c r="B651" s="5"/>
      <c r="C651" s="7"/>
      <c r="D651" s="7"/>
      <c r="E651" s="7"/>
      <c r="F651" s="9"/>
      <c r="G651" s="9"/>
      <c r="H651" s="8"/>
      <c r="I651" s="8"/>
      <c r="J651" s="8"/>
      <c r="K651" s="9"/>
      <c r="L651" s="9"/>
      <c r="M651" s="10"/>
      <c r="N651" s="10"/>
      <c r="O651" s="10"/>
      <c r="P651" s="10"/>
      <c r="Q651" s="10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5"/>
      <c r="AG651" s="9"/>
      <c r="AH651" s="9"/>
      <c r="AI651" s="5"/>
      <c r="AJ651" s="5"/>
      <c r="AK651" s="5"/>
      <c r="AL651" s="9"/>
      <c r="AM651" s="9"/>
    </row>
    <row r="652" spans="1:39" ht="12.75" customHeight="1" x14ac:dyDescent="0.3">
      <c r="A652" s="9"/>
      <c r="B652" s="5"/>
      <c r="C652" s="7"/>
      <c r="D652" s="7"/>
      <c r="E652" s="7"/>
      <c r="F652" s="9"/>
      <c r="G652" s="9"/>
      <c r="H652" s="8"/>
      <c r="I652" s="8"/>
      <c r="J652" s="8"/>
      <c r="K652" s="9"/>
      <c r="L652" s="9"/>
      <c r="M652" s="10"/>
      <c r="N652" s="10"/>
      <c r="O652" s="10"/>
      <c r="P652" s="10"/>
      <c r="Q652" s="10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5"/>
      <c r="AG652" s="9"/>
      <c r="AH652" s="9"/>
      <c r="AI652" s="5"/>
      <c r="AJ652" s="5"/>
      <c r="AK652" s="5"/>
      <c r="AL652" s="9"/>
      <c r="AM652" s="9"/>
    </row>
    <row r="653" spans="1:39" ht="12.75" customHeight="1" x14ac:dyDescent="0.3">
      <c r="A653" s="9"/>
      <c r="B653" s="5"/>
      <c r="C653" s="7"/>
      <c r="D653" s="7"/>
      <c r="E653" s="7"/>
      <c r="F653" s="9"/>
      <c r="G653" s="9"/>
      <c r="H653" s="8"/>
      <c r="I653" s="8"/>
      <c r="J653" s="8"/>
      <c r="K653" s="9"/>
      <c r="L653" s="9"/>
      <c r="M653" s="10"/>
      <c r="N653" s="10"/>
      <c r="O653" s="10"/>
      <c r="P653" s="10"/>
      <c r="Q653" s="10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5"/>
      <c r="AG653" s="9"/>
      <c r="AH653" s="9"/>
      <c r="AI653" s="5"/>
      <c r="AJ653" s="5"/>
      <c r="AK653" s="5"/>
      <c r="AL653" s="9"/>
      <c r="AM653" s="9"/>
    </row>
    <row r="654" spans="1:39" ht="12.75" customHeight="1" x14ac:dyDescent="0.3">
      <c r="A654" s="9"/>
      <c r="B654" s="5"/>
      <c r="C654" s="7"/>
      <c r="D654" s="7"/>
      <c r="E654" s="7"/>
      <c r="F654" s="9"/>
      <c r="G654" s="9"/>
      <c r="H654" s="8"/>
      <c r="I654" s="8"/>
      <c r="J654" s="8"/>
      <c r="K654" s="9"/>
      <c r="L654" s="9"/>
      <c r="M654" s="10"/>
      <c r="N654" s="10"/>
      <c r="O654" s="10"/>
      <c r="P654" s="10"/>
      <c r="Q654" s="10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5"/>
      <c r="AG654" s="9"/>
      <c r="AH654" s="9"/>
      <c r="AI654" s="5"/>
      <c r="AJ654" s="5"/>
      <c r="AK654" s="5"/>
      <c r="AL654" s="9"/>
      <c r="AM654" s="9"/>
    </row>
    <row r="655" spans="1:39" ht="12.75" customHeight="1" x14ac:dyDescent="0.3">
      <c r="A655" s="9"/>
      <c r="B655" s="5"/>
      <c r="C655" s="7"/>
      <c r="D655" s="7"/>
      <c r="E655" s="7"/>
      <c r="F655" s="9"/>
      <c r="G655" s="9"/>
      <c r="H655" s="8"/>
      <c r="I655" s="8"/>
      <c r="J655" s="8"/>
      <c r="K655" s="9"/>
      <c r="L655" s="9"/>
      <c r="M655" s="10"/>
      <c r="N655" s="10"/>
      <c r="O655" s="10"/>
      <c r="P655" s="10"/>
      <c r="Q655" s="10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5"/>
      <c r="AG655" s="9"/>
      <c r="AH655" s="9"/>
      <c r="AI655" s="5"/>
      <c r="AJ655" s="5"/>
      <c r="AK655" s="5"/>
      <c r="AL655" s="9"/>
      <c r="AM655" s="9"/>
    </row>
    <row r="656" spans="1:39" ht="12.75" customHeight="1" x14ac:dyDescent="0.3">
      <c r="A656" s="9"/>
      <c r="B656" s="5"/>
      <c r="C656" s="7"/>
      <c r="D656" s="7"/>
      <c r="E656" s="7"/>
      <c r="F656" s="9"/>
      <c r="G656" s="9"/>
      <c r="H656" s="8"/>
      <c r="I656" s="8"/>
      <c r="J656" s="8"/>
      <c r="K656" s="9"/>
      <c r="L656" s="9"/>
      <c r="M656" s="10"/>
      <c r="N656" s="10"/>
      <c r="O656" s="10"/>
      <c r="P656" s="10"/>
      <c r="Q656" s="10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5"/>
      <c r="AG656" s="9"/>
      <c r="AH656" s="9"/>
      <c r="AI656" s="5"/>
      <c r="AJ656" s="5"/>
      <c r="AK656" s="5"/>
      <c r="AL656" s="9"/>
      <c r="AM656" s="9"/>
    </row>
    <row r="657" spans="1:39" ht="12.75" customHeight="1" x14ac:dyDescent="0.3">
      <c r="A657" s="9"/>
      <c r="B657" s="5"/>
      <c r="C657" s="7"/>
      <c r="D657" s="7"/>
      <c r="E657" s="7"/>
      <c r="F657" s="9"/>
      <c r="G657" s="9"/>
      <c r="H657" s="8"/>
      <c r="I657" s="8"/>
      <c r="J657" s="8"/>
      <c r="K657" s="9"/>
      <c r="L657" s="9"/>
      <c r="M657" s="10"/>
      <c r="N657" s="10"/>
      <c r="O657" s="10"/>
      <c r="P657" s="10"/>
      <c r="Q657" s="10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5"/>
      <c r="AG657" s="9"/>
      <c r="AH657" s="9"/>
      <c r="AI657" s="5"/>
      <c r="AJ657" s="5"/>
      <c r="AK657" s="5"/>
      <c r="AL657" s="9"/>
      <c r="AM657" s="9"/>
    </row>
    <row r="658" spans="1:39" ht="12.75" customHeight="1" x14ac:dyDescent="0.3">
      <c r="A658" s="9"/>
      <c r="B658" s="5"/>
      <c r="C658" s="7"/>
      <c r="D658" s="7"/>
      <c r="E658" s="7"/>
      <c r="F658" s="9"/>
      <c r="G658" s="9"/>
      <c r="H658" s="8"/>
      <c r="I658" s="8"/>
      <c r="J658" s="8"/>
      <c r="K658" s="9"/>
      <c r="L658" s="9"/>
      <c r="M658" s="10"/>
      <c r="N658" s="10"/>
      <c r="O658" s="10"/>
      <c r="P658" s="10"/>
      <c r="Q658" s="10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5"/>
      <c r="AG658" s="9"/>
      <c r="AH658" s="9"/>
      <c r="AI658" s="5"/>
      <c r="AJ658" s="5"/>
      <c r="AK658" s="5"/>
      <c r="AL658" s="9"/>
      <c r="AM658" s="9"/>
    </row>
    <row r="659" spans="1:39" ht="12.75" customHeight="1" x14ac:dyDescent="0.3">
      <c r="A659" s="9"/>
      <c r="B659" s="5"/>
      <c r="C659" s="7"/>
      <c r="D659" s="7"/>
      <c r="E659" s="7"/>
      <c r="F659" s="9"/>
      <c r="G659" s="9"/>
      <c r="H659" s="8"/>
      <c r="I659" s="8"/>
      <c r="J659" s="8"/>
      <c r="K659" s="9"/>
      <c r="L659" s="9"/>
      <c r="M659" s="10"/>
      <c r="N659" s="10"/>
      <c r="O659" s="10"/>
      <c r="P659" s="10"/>
      <c r="Q659" s="10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5"/>
      <c r="AG659" s="9"/>
      <c r="AH659" s="9"/>
      <c r="AI659" s="5"/>
      <c r="AJ659" s="5"/>
      <c r="AK659" s="5"/>
      <c r="AL659" s="9"/>
      <c r="AM659" s="9"/>
    </row>
    <row r="660" spans="1:39" ht="12.75" customHeight="1" x14ac:dyDescent="0.3">
      <c r="A660" s="9"/>
      <c r="B660" s="5"/>
      <c r="C660" s="7"/>
      <c r="D660" s="7"/>
      <c r="E660" s="7"/>
      <c r="F660" s="9"/>
      <c r="G660" s="9"/>
      <c r="H660" s="8"/>
      <c r="I660" s="8"/>
      <c r="J660" s="8"/>
      <c r="K660" s="9"/>
      <c r="L660" s="9"/>
      <c r="M660" s="10"/>
      <c r="N660" s="10"/>
      <c r="O660" s="10"/>
      <c r="P660" s="10"/>
      <c r="Q660" s="10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5"/>
      <c r="AG660" s="9"/>
      <c r="AH660" s="9"/>
      <c r="AI660" s="5"/>
      <c r="AJ660" s="5"/>
      <c r="AK660" s="5"/>
      <c r="AL660" s="9"/>
      <c r="AM660" s="9"/>
    </row>
    <row r="661" spans="1:39" ht="12.75" customHeight="1" x14ac:dyDescent="0.3">
      <c r="A661" s="9"/>
      <c r="B661" s="5"/>
      <c r="C661" s="7"/>
      <c r="D661" s="7"/>
      <c r="E661" s="7"/>
      <c r="F661" s="9"/>
      <c r="G661" s="9"/>
      <c r="H661" s="8"/>
      <c r="I661" s="8"/>
      <c r="J661" s="8"/>
      <c r="K661" s="9"/>
      <c r="L661" s="9"/>
      <c r="M661" s="10"/>
      <c r="N661" s="10"/>
      <c r="O661" s="10"/>
      <c r="P661" s="10"/>
      <c r="Q661" s="10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5"/>
      <c r="AG661" s="9"/>
      <c r="AH661" s="9"/>
      <c r="AI661" s="5"/>
      <c r="AJ661" s="5"/>
      <c r="AK661" s="5"/>
      <c r="AL661" s="9"/>
      <c r="AM661" s="9"/>
    </row>
    <row r="662" spans="1:39" ht="12.75" customHeight="1" x14ac:dyDescent="0.3">
      <c r="A662" s="9"/>
      <c r="B662" s="5"/>
      <c r="C662" s="7"/>
      <c r="D662" s="7"/>
      <c r="E662" s="7"/>
      <c r="F662" s="9"/>
      <c r="G662" s="9"/>
      <c r="H662" s="8"/>
      <c r="I662" s="8"/>
      <c r="J662" s="8"/>
      <c r="K662" s="9"/>
      <c r="L662" s="9"/>
      <c r="M662" s="10"/>
      <c r="N662" s="10"/>
      <c r="O662" s="10"/>
      <c r="P662" s="10"/>
      <c r="Q662" s="10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5"/>
      <c r="AG662" s="9"/>
      <c r="AH662" s="9"/>
      <c r="AI662" s="5"/>
      <c r="AJ662" s="5"/>
      <c r="AK662" s="5"/>
      <c r="AL662" s="9"/>
      <c r="AM662" s="9"/>
    </row>
    <row r="663" spans="1:39" ht="12.75" customHeight="1" x14ac:dyDescent="0.3">
      <c r="A663" s="9"/>
      <c r="B663" s="5"/>
      <c r="C663" s="7"/>
      <c r="D663" s="7"/>
      <c r="E663" s="7"/>
      <c r="F663" s="9"/>
      <c r="G663" s="9"/>
      <c r="H663" s="8"/>
      <c r="I663" s="8"/>
      <c r="J663" s="8"/>
      <c r="K663" s="9"/>
      <c r="L663" s="9"/>
      <c r="M663" s="10"/>
      <c r="N663" s="10"/>
      <c r="O663" s="10"/>
      <c r="P663" s="10"/>
      <c r="Q663" s="10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5"/>
      <c r="AG663" s="9"/>
      <c r="AH663" s="9"/>
      <c r="AI663" s="5"/>
      <c r="AJ663" s="5"/>
      <c r="AK663" s="5"/>
      <c r="AL663" s="9"/>
      <c r="AM663" s="9"/>
    </row>
    <row r="664" spans="1:39" ht="12.75" customHeight="1" x14ac:dyDescent="0.3">
      <c r="A664" s="9"/>
      <c r="B664" s="5"/>
      <c r="C664" s="7"/>
      <c r="D664" s="7"/>
      <c r="E664" s="7"/>
      <c r="F664" s="9"/>
      <c r="G664" s="9"/>
      <c r="H664" s="8"/>
      <c r="I664" s="8"/>
      <c r="J664" s="8"/>
      <c r="K664" s="9"/>
      <c r="L664" s="9"/>
      <c r="M664" s="10"/>
      <c r="N664" s="10"/>
      <c r="O664" s="10"/>
      <c r="P664" s="10"/>
      <c r="Q664" s="10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5"/>
      <c r="AG664" s="9"/>
      <c r="AH664" s="9"/>
      <c r="AI664" s="5"/>
      <c r="AJ664" s="5"/>
      <c r="AK664" s="5"/>
      <c r="AL664" s="9"/>
      <c r="AM664" s="9"/>
    </row>
    <row r="665" spans="1:39" ht="12.75" customHeight="1" x14ac:dyDescent="0.3">
      <c r="A665" s="9"/>
      <c r="B665" s="5"/>
      <c r="C665" s="7"/>
      <c r="D665" s="7"/>
      <c r="E665" s="7"/>
      <c r="F665" s="9"/>
      <c r="G665" s="9"/>
      <c r="H665" s="8"/>
      <c r="I665" s="8"/>
      <c r="J665" s="8"/>
      <c r="K665" s="9"/>
      <c r="L665" s="9"/>
      <c r="M665" s="10"/>
      <c r="N665" s="10"/>
      <c r="O665" s="10"/>
      <c r="P665" s="10"/>
      <c r="Q665" s="10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5"/>
      <c r="AG665" s="9"/>
      <c r="AH665" s="9"/>
      <c r="AI665" s="5"/>
      <c r="AJ665" s="5"/>
      <c r="AK665" s="5"/>
      <c r="AL665" s="9"/>
      <c r="AM665" s="9"/>
    </row>
    <row r="666" spans="1:39" ht="12.75" customHeight="1" x14ac:dyDescent="0.3">
      <c r="A666" s="9"/>
      <c r="B666" s="5"/>
      <c r="C666" s="7"/>
      <c r="D666" s="7"/>
      <c r="E666" s="7"/>
      <c r="F666" s="9"/>
      <c r="G666" s="9"/>
      <c r="H666" s="8"/>
      <c r="I666" s="8"/>
      <c r="J666" s="8"/>
      <c r="K666" s="9"/>
      <c r="L666" s="9"/>
      <c r="M666" s="10"/>
      <c r="N666" s="10"/>
      <c r="O666" s="10"/>
      <c r="P666" s="10"/>
      <c r="Q666" s="10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5"/>
      <c r="AG666" s="9"/>
      <c r="AH666" s="9"/>
      <c r="AI666" s="5"/>
      <c r="AJ666" s="5"/>
      <c r="AK666" s="5"/>
      <c r="AL666" s="9"/>
      <c r="AM666" s="9"/>
    </row>
    <row r="667" spans="1:39" ht="12.75" customHeight="1" x14ac:dyDescent="0.3">
      <c r="A667" s="9"/>
      <c r="B667" s="5"/>
      <c r="C667" s="7"/>
      <c r="D667" s="7"/>
      <c r="E667" s="7"/>
      <c r="F667" s="9"/>
      <c r="G667" s="9"/>
      <c r="H667" s="8"/>
      <c r="I667" s="8"/>
      <c r="J667" s="8"/>
      <c r="K667" s="9"/>
      <c r="L667" s="9"/>
      <c r="M667" s="10"/>
      <c r="N667" s="10"/>
      <c r="O667" s="10"/>
      <c r="P667" s="10"/>
      <c r="Q667" s="10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5"/>
      <c r="AG667" s="9"/>
      <c r="AH667" s="9"/>
      <c r="AI667" s="5"/>
      <c r="AJ667" s="5"/>
      <c r="AK667" s="5"/>
      <c r="AL667" s="9"/>
      <c r="AM667" s="9"/>
    </row>
    <row r="668" spans="1:39" ht="12.75" customHeight="1" x14ac:dyDescent="0.3">
      <c r="A668" s="9"/>
      <c r="B668" s="5"/>
      <c r="C668" s="7"/>
      <c r="D668" s="7"/>
      <c r="E668" s="7"/>
      <c r="F668" s="9"/>
      <c r="G668" s="9"/>
      <c r="H668" s="8"/>
      <c r="I668" s="8"/>
      <c r="J668" s="8"/>
      <c r="K668" s="9"/>
      <c r="L668" s="9"/>
      <c r="M668" s="10"/>
      <c r="N668" s="10"/>
      <c r="O668" s="10"/>
      <c r="P668" s="10"/>
      <c r="Q668" s="10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5"/>
      <c r="AG668" s="9"/>
      <c r="AH668" s="9"/>
      <c r="AI668" s="5"/>
      <c r="AJ668" s="5"/>
      <c r="AK668" s="5"/>
      <c r="AL668" s="9"/>
      <c r="AM668" s="9"/>
    </row>
    <row r="669" spans="1:39" ht="12.75" customHeight="1" x14ac:dyDescent="0.3">
      <c r="A669" s="9"/>
      <c r="B669" s="5"/>
      <c r="C669" s="7"/>
      <c r="D669" s="7"/>
      <c r="E669" s="7"/>
      <c r="F669" s="9"/>
      <c r="G669" s="9"/>
      <c r="H669" s="8"/>
      <c r="I669" s="8"/>
      <c r="J669" s="8"/>
      <c r="K669" s="9"/>
      <c r="L669" s="9"/>
      <c r="M669" s="10"/>
      <c r="N669" s="10"/>
      <c r="O669" s="10"/>
      <c r="P669" s="10"/>
      <c r="Q669" s="10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5"/>
      <c r="AG669" s="9"/>
      <c r="AH669" s="9"/>
      <c r="AI669" s="5"/>
      <c r="AJ669" s="5"/>
      <c r="AK669" s="5"/>
      <c r="AL669" s="9"/>
      <c r="AM669" s="9"/>
    </row>
    <row r="670" spans="1:39" ht="12.75" customHeight="1" x14ac:dyDescent="0.3">
      <c r="A670" s="9"/>
      <c r="B670" s="5"/>
      <c r="C670" s="7"/>
      <c r="D670" s="7"/>
      <c r="E670" s="7"/>
      <c r="F670" s="9"/>
      <c r="G670" s="9"/>
      <c r="H670" s="8"/>
      <c r="I670" s="8"/>
      <c r="J670" s="8"/>
      <c r="K670" s="9"/>
      <c r="L670" s="9"/>
      <c r="M670" s="10"/>
      <c r="N670" s="10"/>
      <c r="O670" s="10"/>
      <c r="P670" s="10"/>
      <c r="Q670" s="10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5"/>
      <c r="AG670" s="9"/>
      <c r="AH670" s="9"/>
      <c r="AI670" s="5"/>
      <c r="AJ670" s="5"/>
      <c r="AK670" s="5"/>
      <c r="AL670" s="9"/>
      <c r="AM670" s="9"/>
    </row>
    <row r="671" spans="1:39" ht="12.75" customHeight="1" x14ac:dyDescent="0.3">
      <c r="A671" s="9"/>
      <c r="B671" s="5"/>
      <c r="C671" s="7"/>
      <c r="D671" s="7"/>
      <c r="E671" s="7"/>
      <c r="F671" s="9"/>
      <c r="G671" s="9"/>
      <c r="H671" s="8"/>
      <c r="I671" s="8"/>
      <c r="J671" s="8"/>
      <c r="K671" s="9"/>
      <c r="L671" s="9"/>
      <c r="M671" s="10"/>
      <c r="N671" s="10"/>
      <c r="O671" s="10"/>
      <c r="P671" s="10"/>
      <c r="Q671" s="10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5"/>
      <c r="AG671" s="9"/>
      <c r="AH671" s="9"/>
      <c r="AI671" s="5"/>
      <c r="AJ671" s="5"/>
      <c r="AK671" s="5"/>
      <c r="AL671" s="9"/>
      <c r="AM671" s="9"/>
    </row>
    <row r="672" spans="1:39" ht="12.75" customHeight="1" x14ac:dyDescent="0.3">
      <c r="A672" s="9"/>
      <c r="B672" s="5"/>
      <c r="C672" s="7"/>
      <c r="D672" s="7"/>
      <c r="E672" s="7"/>
      <c r="F672" s="9"/>
      <c r="G672" s="9"/>
      <c r="H672" s="8"/>
      <c r="I672" s="8"/>
      <c r="J672" s="8"/>
      <c r="K672" s="9"/>
      <c r="L672" s="9"/>
      <c r="M672" s="10"/>
      <c r="N672" s="10"/>
      <c r="O672" s="10"/>
      <c r="P672" s="10"/>
      <c r="Q672" s="10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5"/>
      <c r="AG672" s="9"/>
      <c r="AH672" s="9"/>
      <c r="AI672" s="5"/>
      <c r="AJ672" s="5"/>
      <c r="AK672" s="5"/>
      <c r="AL672" s="9"/>
      <c r="AM672" s="9"/>
    </row>
    <row r="673" spans="1:39" ht="12.75" customHeight="1" x14ac:dyDescent="0.3">
      <c r="A673" s="9"/>
      <c r="B673" s="5"/>
      <c r="C673" s="7"/>
      <c r="D673" s="7"/>
      <c r="E673" s="7"/>
      <c r="F673" s="9"/>
      <c r="G673" s="9"/>
      <c r="H673" s="8"/>
      <c r="I673" s="8"/>
      <c r="J673" s="8"/>
      <c r="K673" s="9"/>
      <c r="L673" s="9"/>
      <c r="M673" s="10"/>
      <c r="N673" s="10"/>
      <c r="O673" s="10"/>
      <c r="P673" s="10"/>
      <c r="Q673" s="10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5"/>
      <c r="AG673" s="9"/>
      <c r="AH673" s="9"/>
      <c r="AI673" s="5"/>
      <c r="AJ673" s="5"/>
      <c r="AK673" s="5"/>
      <c r="AL673" s="9"/>
      <c r="AM673" s="9"/>
    </row>
    <row r="674" spans="1:39" ht="12.75" customHeight="1" x14ac:dyDescent="0.3">
      <c r="A674" s="9"/>
      <c r="B674" s="5"/>
      <c r="C674" s="7"/>
      <c r="D674" s="7"/>
      <c r="E674" s="7"/>
      <c r="F674" s="9"/>
      <c r="G674" s="9"/>
      <c r="H674" s="8"/>
      <c r="I674" s="8"/>
      <c r="J674" s="8"/>
      <c r="K674" s="9"/>
      <c r="L674" s="9"/>
      <c r="M674" s="10"/>
      <c r="N674" s="10"/>
      <c r="O674" s="10"/>
      <c r="P674" s="10"/>
      <c r="Q674" s="10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5"/>
      <c r="AG674" s="9"/>
      <c r="AH674" s="9"/>
      <c r="AI674" s="5"/>
      <c r="AJ674" s="5"/>
      <c r="AK674" s="5"/>
      <c r="AL674" s="9"/>
      <c r="AM674" s="9"/>
    </row>
    <row r="675" spans="1:39" ht="12.75" customHeight="1" x14ac:dyDescent="0.3">
      <c r="A675" s="9"/>
      <c r="B675" s="5"/>
      <c r="C675" s="7"/>
      <c r="D675" s="7"/>
      <c r="E675" s="7"/>
      <c r="F675" s="9"/>
      <c r="G675" s="9"/>
      <c r="H675" s="8"/>
      <c r="I675" s="8"/>
      <c r="J675" s="8"/>
      <c r="K675" s="9"/>
      <c r="L675" s="9"/>
      <c r="M675" s="10"/>
      <c r="N675" s="10"/>
      <c r="O675" s="10"/>
      <c r="P675" s="10"/>
      <c r="Q675" s="10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5"/>
      <c r="AG675" s="9"/>
      <c r="AH675" s="9"/>
      <c r="AI675" s="5"/>
      <c r="AJ675" s="5"/>
      <c r="AK675" s="5"/>
      <c r="AL675" s="9"/>
      <c r="AM675" s="9"/>
    </row>
    <row r="676" spans="1:39" ht="12.75" customHeight="1" x14ac:dyDescent="0.3">
      <c r="A676" s="9"/>
      <c r="B676" s="5"/>
      <c r="C676" s="7"/>
      <c r="D676" s="7"/>
      <c r="E676" s="7"/>
      <c r="F676" s="9"/>
      <c r="G676" s="9"/>
      <c r="H676" s="8"/>
      <c r="I676" s="8"/>
      <c r="J676" s="8"/>
      <c r="K676" s="9"/>
      <c r="L676" s="9"/>
      <c r="M676" s="10"/>
      <c r="N676" s="10"/>
      <c r="O676" s="10"/>
      <c r="P676" s="10"/>
      <c r="Q676" s="10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5"/>
      <c r="AG676" s="9"/>
      <c r="AH676" s="9"/>
      <c r="AI676" s="5"/>
      <c r="AJ676" s="5"/>
      <c r="AK676" s="5"/>
      <c r="AL676" s="9"/>
      <c r="AM676" s="9"/>
    </row>
    <row r="677" spans="1:39" ht="12.75" customHeight="1" x14ac:dyDescent="0.3">
      <c r="A677" s="9"/>
      <c r="B677" s="5"/>
      <c r="C677" s="7"/>
      <c r="D677" s="7"/>
      <c r="E677" s="7"/>
      <c r="F677" s="9"/>
      <c r="G677" s="9"/>
      <c r="H677" s="8"/>
      <c r="I677" s="8"/>
      <c r="J677" s="8"/>
      <c r="K677" s="9"/>
      <c r="L677" s="9"/>
      <c r="M677" s="10"/>
      <c r="N677" s="10"/>
      <c r="O677" s="10"/>
      <c r="P677" s="10"/>
      <c r="Q677" s="10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5"/>
      <c r="AG677" s="9"/>
      <c r="AH677" s="9"/>
      <c r="AI677" s="5"/>
      <c r="AJ677" s="5"/>
      <c r="AK677" s="5"/>
      <c r="AL677" s="9"/>
      <c r="AM677" s="9"/>
    </row>
    <row r="678" spans="1:39" ht="12.75" customHeight="1" x14ac:dyDescent="0.3">
      <c r="A678" s="9"/>
      <c r="B678" s="5"/>
      <c r="C678" s="7"/>
      <c r="D678" s="7"/>
      <c r="E678" s="7"/>
      <c r="F678" s="9"/>
      <c r="G678" s="9"/>
      <c r="H678" s="8"/>
      <c r="I678" s="8"/>
      <c r="J678" s="8"/>
      <c r="K678" s="9"/>
      <c r="L678" s="9"/>
      <c r="M678" s="10"/>
      <c r="N678" s="10"/>
      <c r="O678" s="10"/>
      <c r="P678" s="10"/>
      <c r="Q678" s="10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5"/>
      <c r="AG678" s="9"/>
      <c r="AH678" s="9"/>
      <c r="AI678" s="5"/>
      <c r="AJ678" s="5"/>
      <c r="AK678" s="5"/>
      <c r="AL678" s="9"/>
      <c r="AM678" s="9"/>
    </row>
    <row r="679" spans="1:39" ht="12.75" customHeight="1" x14ac:dyDescent="0.3">
      <c r="A679" s="9"/>
      <c r="B679" s="5"/>
      <c r="C679" s="7"/>
      <c r="D679" s="7"/>
      <c r="E679" s="7"/>
      <c r="F679" s="9"/>
      <c r="G679" s="9"/>
      <c r="H679" s="8"/>
      <c r="I679" s="8"/>
      <c r="J679" s="8"/>
      <c r="K679" s="9"/>
      <c r="L679" s="9"/>
      <c r="M679" s="10"/>
      <c r="N679" s="10"/>
      <c r="O679" s="10"/>
      <c r="P679" s="10"/>
      <c r="Q679" s="10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5"/>
      <c r="AG679" s="9"/>
      <c r="AH679" s="9"/>
      <c r="AI679" s="5"/>
      <c r="AJ679" s="5"/>
      <c r="AK679" s="5"/>
      <c r="AL679" s="9"/>
      <c r="AM679" s="9"/>
    </row>
    <row r="680" spans="1:39" ht="12.75" customHeight="1" x14ac:dyDescent="0.3">
      <c r="A680" s="9"/>
      <c r="B680" s="5"/>
      <c r="C680" s="7"/>
      <c r="D680" s="7"/>
      <c r="E680" s="7"/>
      <c r="F680" s="9"/>
      <c r="G680" s="9"/>
      <c r="H680" s="8"/>
      <c r="I680" s="8"/>
      <c r="J680" s="8"/>
      <c r="K680" s="9"/>
      <c r="L680" s="9"/>
      <c r="M680" s="10"/>
      <c r="N680" s="10"/>
      <c r="O680" s="10"/>
      <c r="P680" s="10"/>
      <c r="Q680" s="10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5"/>
      <c r="AG680" s="9"/>
      <c r="AH680" s="9"/>
      <c r="AI680" s="5"/>
      <c r="AJ680" s="5"/>
      <c r="AK680" s="5"/>
      <c r="AL680" s="9"/>
      <c r="AM680" s="9"/>
    </row>
    <row r="681" spans="1:39" ht="12.75" customHeight="1" x14ac:dyDescent="0.3">
      <c r="A681" s="9"/>
      <c r="B681" s="5"/>
      <c r="C681" s="7"/>
      <c r="D681" s="7"/>
      <c r="E681" s="7"/>
      <c r="F681" s="9"/>
      <c r="G681" s="9"/>
      <c r="H681" s="8"/>
      <c r="I681" s="8"/>
      <c r="J681" s="8"/>
      <c r="K681" s="9"/>
      <c r="L681" s="9"/>
      <c r="M681" s="10"/>
      <c r="N681" s="10"/>
      <c r="O681" s="10"/>
      <c r="P681" s="10"/>
      <c r="Q681" s="10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5"/>
      <c r="AG681" s="9"/>
      <c r="AH681" s="9"/>
      <c r="AI681" s="5"/>
      <c r="AJ681" s="5"/>
      <c r="AK681" s="5"/>
      <c r="AL681" s="9"/>
      <c r="AM681" s="9"/>
    </row>
    <row r="682" spans="1:39" ht="12.75" customHeight="1" x14ac:dyDescent="0.3">
      <c r="A682" s="9"/>
      <c r="B682" s="5"/>
      <c r="C682" s="7"/>
      <c r="D682" s="7"/>
      <c r="E682" s="7"/>
      <c r="F682" s="9"/>
      <c r="G682" s="9"/>
      <c r="H682" s="8"/>
      <c r="I682" s="8"/>
      <c r="J682" s="8"/>
      <c r="K682" s="9"/>
      <c r="L682" s="9"/>
      <c r="M682" s="10"/>
      <c r="N682" s="10"/>
      <c r="O682" s="10"/>
      <c r="P682" s="10"/>
      <c r="Q682" s="10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5"/>
      <c r="AG682" s="9"/>
      <c r="AH682" s="9"/>
      <c r="AI682" s="5"/>
      <c r="AJ682" s="5"/>
      <c r="AK682" s="5"/>
      <c r="AL682" s="9"/>
      <c r="AM682" s="9"/>
    </row>
    <row r="683" spans="1:39" ht="12.75" customHeight="1" x14ac:dyDescent="0.3">
      <c r="A683" s="9"/>
      <c r="B683" s="5"/>
      <c r="C683" s="7"/>
      <c r="D683" s="7"/>
      <c r="E683" s="7"/>
      <c r="F683" s="9"/>
      <c r="G683" s="9"/>
      <c r="H683" s="8"/>
      <c r="I683" s="8"/>
      <c r="J683" s="8"/>
      <c r="K683" s="9"/>
      <c r="L683" s="9"/>
      <c r="M683" s="10"/>
      <c r="N683" s="10"/>
      <c r="O683" s="10"/>
      <c r="P683" s="10"/>
      <c r="Q683" s="10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5"/>
      <c r="AG683" s="9"/>
      <c r="AH683" s="9"/>
      <c r="AI683" s="5"/>
      <c r="AJ683" s="5"/>
      <c r="AK683" s="5"/>
      <c r="AL683" s="9"/>
      <c r="AM683" s="9"/>
    </row>
    <row r="684" spans="1:39" ht="12.75" customHeight="1" x14ac:dyDescent="0.3">
      <c r="A684" s="9"/>
      <c r="B684" s="5"/>
      <c r="C684" s="7"/>
      <c r="D684" s="7"/>
      <c r="E684" s="7"/>
      <c r="F684" s="9"/>
      <c r="G684" s="9"/>
      <c r="H684" s="8"/>
      <c r="I684" s="8"/>
      <c r="J684" s="8"/>
      <c r="K684" s="9"/>
      <c r="L684" s="9"/>
      <c r="M684" s="10"/>
      <c r="N684" s="10"/>
      <c r="O684" s="10"/>
      <c r="P684" s="10"/>
      <c r="Q684" s="10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5"/>
      <c r="AG684" s="9"/>
      <c r="AH684" s="9"/>
      <c r="AI684" s="5"/>
      <c r="AJ684" s="5"/>
      <c r="AK684" s="5"/>
      <c r="AL684" s="9"/>
      <c r="AM684" s="9"/>
    </row>
    <row r="685" spans="1:39" ht="12.75" customHeight="1" x14ac:dyDescent="0.3">
      <c r="A685" s="9"/>
      <c r="B685" s="5"/>
      <c r="C685" s="7"/>
      <c r="D685" s="7"/>
      <c r="E685" s="7"/>
      <c r="F685" s="9"/>
      <c r="G685" s="9"/>
      <c r="H685" s="8"/>
      <c r="I685" s="8"/>
      <c r="J685" s="8"/>
      <c r="K685" s="9"/>
      <c r="L685" s="9"/>
      <c r="M685" s="10"/>
      <c r="N685" s="10"/>
      <c r="O685" s="10"/>
      <c r="P685" s="10"/>
      <c r="Q685" s="10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5"/>
      <c r="AG685" s="9"/>
      <c r="AH685" s="9"/>
      <c r="AI685" s="5"/>
      <c r="AJ685" s="5"/>
      <c r="AK685" s="5"/>
      <c r="AL685" s="9"/>
      <c r="AM685" s="9"/>
    </row>
    <row r="686" spans="1:39" ht="12.75" customHeight="1" x14ac:dyDescent="0.3">
      <c r="A686" s="9"/>
      <c r="B686" s="5"/>
      <c r="C686" s="7"/>
      <c r="D686" s="7"/>
      <c r="E686" s="7"/>
      <c r="F686" s="9"/>
      <c r="G686" s="9"/>
      <c r="H686" s="8"/>
      <c r="I686" s="8"/>
      <c r="J686" s="8"/>
      <c r="K686" s="9"/>
      <c r="L686" s="9"/>
      <c r="M686" s="10"/>
      <c r="N686" s="10"/>
      <c r="O686" s="10"/>
      <c r="P686" s="10"/>
      <c r="Q686" s="10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5"/>
      <c r="AG686" s="9"/>
      <c r="AH686" s="9"/>
      <c r="AI686" s="5"/>
      <c r="AJ686" s="5"/>
      <c r="AK686" s="5"/>
      <c r="AL686" s="9"/>
      <c r="AM686" s="9"/>
    </row>
    <row r="687" spans="1:39" ht="12.75" customHeight="1" x14ac:dyDescent="0.3">
      <c r="A687" s="9"/>
      <c r="B687" s="5"/>
      <c r="C687" s="7"/>
      <c r="D687" s="7"/>
      <c r="E687" s="7"/>
      <c r="F687" s="9"/>
      <c r="G687" s="9"/>
      <c r="H687" s="8"/>
      <c r="I687" s="8"/>
      <c r="J687" s="8"/>
      <c r="K687" s="9"/>
      <c r="L687" s="9"/>
      <c r="M687" s="10"/>
      <c r="N687" s="10"/>
      <c r="O687" s="10"/>
      <c r="P687" s="10"/>
      <c r="Q687" s="10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5"/>
      <c r="AG687" s="9"/>
      <c r="AH687" s="9"/>
      <c r="AI687" s="5"/>
      <c r="AJ687" s="5"/>
      <c r="AK687" s="5"/>
      <c r="AL687" s="9"/>
      <c r="AM687" s="9"/>
    </row>
    <row r="688" spans="1:39" ht="12.75" customHeight="1" x14ac:dyDescent="0.3">
      <c r="A688" s="9"/>
      <c r="B688" s="5"/>
      <c r="C688" s="7"/>
      <c r="D688" s="7"/>
      <c r="E688" s="7"/>
      <c r="F688" s="9"/>
      <c r="G688" s="9"/>
      <c r="H688" s="8"/>
      <c r="I688" s="8"/>
      <c r="J688" s="8"/>
      <c r="K688" s="9"/>
      <c r="L688" s="9"/>
      <c r="M688" s="10"/>
      <c r="N688" s="10"/>
      <c r="O688" s="10"/>
      <c r="P688" s="10"/>
      <c r="Q688" s="10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5"/>
      <c r="AG688" s="9"/>
      <c r="AH688" s="9"/>
      <c r="AI688" s="5"/>
      <c r="AJ688" s="5"/>
      <c r="AK688" s="5"/>
      <c r="AL688" s="9"/>
      <c r="AM688" s="9"/>
    </row>
    <row r="689" spans="1:39" ht="12.75" customHeight="1" x14ac:dyDescent="0.3">
      <c r="A689" s="9"/>
      <c r="B689" s="5"/>
      <c r="C689" s="7"/>
      <c r="D689" s="7"/>
      <c r="E689" s="7"/>
      <c r="F689" s="9"/>
      <c r="G689" s="9"/>
      <c r="H689" s="8"/>
      <c r="I689" s="8"/>
      <c r="J689" s="8"/>
      <c r="K689" s="9"/>
      <c r="L689" s="9"/>
      <c r="M689" s="10"/>
      <c r="N689" s="10"/>
      <c r="O689" s="10"/>
      <c r="P689" s="10"/>
      <c r="Q689" s="10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5"/>
      <c r="AG689" s="9"/>
      <c r="AH689" s="9"/>
      <c r="AI689" s="5"/>
      <c r="AJ689" s="5"/>
      <c r="AK689" s="5"/>
      <c r="AL689" s="9"/>
      <c r="AM689" s="9"/>
    </row>
    <row r="690" spans="1:39" ht="12.75" customHeight="1" x14ac:dyDescent="0.3">
      <c r="A690" s="9"/>
      <c r="B690" s="5"/>
      <c r="C690" s="7"/>
      <c r="D690" s="7"/>
      <c r="E690" s="7"/>
      <c r="F690" s="9"/>
      <c r="G690" s="9"/>
      <c r="H690" s="8"/>
      <c r="I690" s="8"/>
      <c r="J690" s="8"/>
      <c r="K690" s="9"/>
      <c r="L690" s="9"/>
      <c r="M690" s="10"/>
      <c r="N690" s="10"/>
      <c r="O690" s="10"/>
      <c r="P690" s="10"/>
      <c r="Q690" s="10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5"/>
      <c r="AG690" s="9"/>
      <c r="AH690" s="9"/>
      <c r="AI690" s="5"/>
      <c r="AJ690" s="5"/>
      <c r="AK690" s="5"/>
      <c r="AL690" s="9"/>
      <c r="AM690" s="9"/>
    </row>
    <row r="691" spans="1:39" ht="12.75" customHeight="1" x14ac:dyDescent="0.3">
      <c r="A691" s="9"/>
      <c r="B691" s="5"/>
      <c r="C691" s="7"/>
      <c r="D691" s="7"/>
      <c r="E691" s="7"/>
      <c r="F691" s="9"/>
      <c r="G691" s="9"/>
      <c r="H691" s="8"/>
      <c r="I691" s="8"/>
      <c r="J691" s="8"/>
      <c r="K691" s="9"/>
      <c r="L691" s="9"/>
      <c r="M691" s="10"/>
      <c r="N691" s="10"/>
      <c r="O691" s="10"/>
      <c r="P691" s="10"/>
      <c r="Q691" s="10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5"/>
      <c r="AG691" s="9"/>
      <c r="AH691" s="9"/>
      <c r="AI691" s="5"/>
      <c r="AJ691" s="5"/>
      <c r="AK691" s="5"/>
      <c r="AL691" s="9"/>
      <c r="AM691" s="9"/>
    </row>
    <row r="692" spans="1:39" ht="12.75" customHeight="1" x14ac:dyDescent="0.3">
      <c r="A692" s="9"/>
      <c r="B692" s="5"/>
      <c r="C692" s="7"/>
      <c r="D692" s="7"/>
      <c r="E692" s="7"/>
      <c r="F692" s="9"/>
      <c r="G692" s="9"/>
      <c r="H692" s="8"/>
      <c r="I692" s="8"/>
      <c r="J692" s="8"/>
      <c r="K692" s="9"/>
      <c r="L692" s="9"/>
      <c r="M692" s="10"/>
      <c r="N692" s="10"/>
      <c r="O692" s="10"/>
      <c r="P692" s="10"/>
      <c r="Q692" s="10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5"/>
      <c r="AG692" s="9"/>
      <c r="AH692" s="9"/>
      <c r="AI692" s="5"/>
      <c r="AJ692" s="5"/>
      <c r="AK692" s="5"/>
      <c r="AL692" s="9"/>
      <c r="AM692" s="9"/>
    </row>
    <row r="693" spans="1:39" ht="12.75" customHeight="1" x14ac:dyDescent="0.3">
      <c r="A693" s="9"/>
      <c r="B693" s="5"/>
      <c r="C693" s="7"/>
      <c r="D693" s="7"/>
      <c r="E693" s="7"/>
      <c r="F693" s="9"/>
      <c r="G693" s="9"/>
      <c r="H693" s="8"/>
      <c r="I693" s="8"/>
      <c r="J693" s="8"/>
      <c r="K693" s="9"/>
      <c r="L693" s="9"/>
      <c r="M693" s="10"/>
      <c r="N693" s="10"/>
      <c r="O693" s="10"/>
      <c r="P693" s="10"/>
      <c r="Q693" s="10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5"/>
      <c r="AG693" s="9"/>
      <c r="AH693" s="9"/>
      <c r="AI693" s="5"/>
      <c r="AJ693" s="5"/>
      <c r="AK693" s="5"/>
      <c r="AL693" s="9"/>
      <c r="AM693" s="9"/>
    </row>
    <row r="694" spans="1:39" ht="12.75" customHeight="1" x14ac:dyDescent="0.3">
      <c r="A694" s="9"/>
      <c r="B694" s="5"/>
      <c r="C694" s="7"/>
      <c r="D694" s="7"/>
      <c r="E694" s="7"/>
      <c r="F694" s="9"/>
      <c r="G694" s="9"/>
      <c r="H694" s="8"/>
      <c r="I694" s="8"/>
      <c r="J694" s="8"/>
      <c r="K694" s="9"/>
      <c r="L694" s="9"/>
      <c r="M694" s="10"/>
      <c r="N694" s="10"/>
      <c r="O694" s="10"/>
      <c r="P694" s="10"/>
      <c r="Q694" s="10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5"/>
      <c r="AG694" s="9"/>
      <c r="AH694" s="9"/>
      <c r="AI694" s="5"/>
      <c r="AJ694" s="5"/>
      <c r="AK694" s="5"/>
      <c r="AL694" s="9"/>
      <c r="AM694" s="9"/>
    </row>
    <row r="695" spans="1:39" ht="12.75" customHeight="1" x14ac:dyDescent="0.3">
      <c r="A695" s="9"/>
      <c r="B695" s="5"/>
      <c r="C695" s="7"/>
      <c r="D695" s="7"/>
      <c r="E695" s="7"/>
      <c r="F695" s="9"/>
      <c r="G695" s="9"/>
      <c r="H695" s="8"/>
      <c r="I695" s="8"/>
      <c r="J695" s="8"/>
      <c r="K695" s="9"/>
      <c r="L695" s="9"/>
      <c r="M695" s="10"/>
      <c r="N695" s="10"/>
      <c r="O695" s="10"/>
      <c r="P695" s="10"/>
      <c r="Q695" s="10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5"/>
      <c r="AG695" s="9"/>
      <c r="AH695" s="9"/>
      <c r="AI695" s="5"/>
      <c r="AJ695" s="5"/>
      <c r="AK695" s="5"/>
      <c r="AL695" s="9"/>
      <c r="AM695" s="9"/>
    </row>
    <row r="696" spans="1:39" ht="12.75" customHeight="1" x14ac:dyDescent="0.3">
      <c r="A696" s="9"/>
      <c r="B696" s="5"/>
      <c r="C696" s="7"/>
      <c r="D696" s="7"/>
      <c r="E696" s="7"/>
      <c r="F696" s="9"/>
      <c r="G696" s="9"/>
      <c r="H696" s="8"/>
      <c r="I696" s="8"/>
      <c r="J696" s="8"/>
      <c r="K696" s="9"/>
      <c r="L696" s="9"/>
      <c r="M696" s="10"/>
      <c r="N696" s="10"/>
      <c r="O696" s="10"/>
      <c r="P696" s="10"/>
      <c r="Q696" s="10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5"/>
      <c r="AG696" s="9"/>
      <c r="AH696" s="9"/>
      <c r="AI696" s="5"/>
      <c r="AJ696" s="5"/>
      <c r="AK696" s="5"/>
      <c r="AL696" s="9"/>
      <c r="AM696" s="9"/>
    </row>
    <row r="697" spans="1:39" ht="12.75" customHeight="1" x14ac:dyDescent="0.3">
      <c r="A697" s="9"/>
      <c r="B697" s="5"/>
      <c r="C697" s="7"/>
      <c r="D697" s="7"/>
      <c r="E697" s="7"/>
      <c r="F697" s="9"/>
      <c r="G697" s="9"/>
      <c r="H697" s="8"/>
      <c r="I697" s="8"/>
      <c r="J697" s="8"/>
      <c r="K697" s="9"/>
      <c r="L697" s="9"/>
      <c r="M697" s="10"/>
      <c r="N697" s="10"/>
      <c r="O697" s="10"/>
      <c r="P697" s="10"/>
      <c r="Q697" s="10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5"/>
      <c r="AG697" s="9"/>
      <c r="AH697" s="9"/>
      <c r="AI697" s="5"/>
      <c r="AJ697" s="5"/>
      <c r="AK697" s="5"/>
      <c r="AL697" s="9"/>
      <c r="AM697" s="9"/>
    </row>
    <row r="698" spans="1:39" ht="12.75" customHeight="1" x14ac:dyDescent="0.3">
      <c r="A698" s="9"/>
      <c r="B698" s="5"/>
      <c r="C698" s="7"/>
      <c r="D698" s="7"/>
      <c r="E698" s="7"/>
      <c r="F698" s="9"/>
      <c r="G698" s="9"/>
      <c r="H698" s="8"/>
      <c r="I698" s="8"/>
      <c r="J698" s="8"/>
      <c r="K698" s="9"/>
      <c r="L698" s="9"/>
      <c r="M698" s="10"/>
      <c r="N698" s="10"/>
      <c r="O698" s="10"/>
      <c r="P698" s="10"/>
      <c r="Q698" s="10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5"/>
      <c r="AG698" s="9"/>
      <c r="AH698" s="9"/>
      <c r="AI698" s="5"/>
      <c r="AJ698" s="5"/>
      <c r="AK698" s="5"/>
      <c r="AL698" s="9"/>
      <c r="AM698" s="9"/>
    </row>
    <row r="699" spans="1:39" ht="12.75" customHeight="1" x14ac:dyDescent="0.3">
      <c r="A699" s="9"/>
      <c r="B699" s="5"/>
      <c r="C699" s="7"/>
      <c r="D699" s="7"/>
      <c r="E699" s="7"/>
      <c r="F699" s="9"/>
      <c r="G699" s="9"/>
      <c r="H699" s="8"/>
      <c r="I699" s="8"/>
      <c r="J699" s="8"/>
      <c r="K699" s="9"/>
      <c r="L699" s="9"/>
      <c r="M699" s="10"/>
      <c r="N699" s="10"/>
      <c r="O699" s="10"/>
      <c r="P699" s="10"/>
      <c r="Q699" s="10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5"/>
      <c r="AG699" s="9"/>
      <c r="AH699" s="9"/>
      <c r="AI699" s="5"/>
      <c r="AJ699" s="5"/>
      <c r="AK699" s="5"/>
      <c r="AL699" s="9"/>
      <c r="AM699" s="9"/>
    </row>
    <row r="700" spans="1:39" ht="12.75" customHeight="1" x14ac:dyDescent="0.3">
      <c r="A700" s="9"/>
      <c r="B700" s="5"/>
      <c r="C700" s="7"/>
      <c r="D700" s="7"/>
      <c r="E700" s="7"/>
      <c r="F700" s="9"/>
      <c r="G700" s="9"/>
      <c r="H700" s="8"/>
      <c r="I700" s="8"/>
      <c r="J700" s="8"/>
      <c r="K700" s="9"/>
      <c r="L700" s="9"/>
      <c r="M700" s="10"/>
      <c r="N700" s="10"/>
      <c r="O700" s="10"/>
      <c r="P700" s="10"/>
      <c r="Q700" s="10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5"/>
      <c r="AG700" s="9"/>
      <c r="AH700" s="9"/>
      <c r="AI700" s="5"/>
      <c r="AJ700" s="5"/>
      <c r="AK700" s="5"/>
      <c r="AL700" s="9"/>
      <c r="AM700" s="9"/>
    </row>
    <row r="701" spans="1:39" ht="12.75" customHeight="1" x14ac:dyDescent="0.3">
      <c r="A701" s="9"/>
      <c r="B701" s="5"/>
      <c r="C701" s="7"/>
      <c r="D701" s="7"/>
      <c r="E701" s="7"/>
      <c r="F701" s="9"/>
      <c r="G701" s="9"/>
      <c r="H701" s="8"/>
      <c r="I701" s="8"/>
      <c r="J701" s="8"/>
      <c r="K701" s="9"/>
      <c r="L701" s="9"/>
      <c r="M701" s="10"/>
      <c r="N701" s="10"/>
      <c r="O701" s="10"/>
      <c r="P701" s="10"/>
      <c r="Q701" s="10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5"/>
      <c r="AG701" s="9"/>
      <c r="AH701" s="9"/>
      <c r="AI701" s="5"/>
      <c r="AJ701" s="5"/>
      <c r="AK701" s="5"/>
      <c r="AL701" s="9"/>
      <c r="AM701" s="9"/>
    </row>
    <row r="702" spans="1:39" ht="12.75" customHeight="1" x14ac:dyDescent="0.3">
      <c r="A702" s="9"/>
      <c r="B702" s="5"/>
      <c r="C702" s="7"/>
      <c r="D702" s="7"/>
      <c r="E702" s="7"/>
      <c r="F702" s="9"/>
      <c r="G702" s="9"/>
      <c r="H702" s="8"/>
      <c r="I702" s="8"/>
      <c r="J702" s="8"/>
      <c r="K702" s="9"/>
      <c r="L702" s="9"/>
      <c r="M702" s="10"/>
      <c r="N702" s="10"/>
      <c r="O702" s="10"/>
      <c r="P702" s="10"/>
      <c r="Q702" s="10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5"/>
      <c r="AG702" s="9"/>
      <c r="AH702" s="9"/>
      <c r="AI702" s="5"/>
      <c r="AJ702" s="5"/>
      <c r="AK702" s="5"/>
      <c r="AL702" s="9"/>
      <c r="AM702" s="9"/>
    </row>
    <row r="703" spans="1:39" ht="12.75" customHeight="1" x14ac:dyDescent="0.3">
      <c r="A703" s="9"/>
      <c r="B703" s="5"/>
      <c r="C703" s="7"/>
      <c r="D703" s="7"/>
      <c r="E703" s="7"/>
      <c r="F703" s="9"/>
      <c r="G703" s="9"/>
      <c r="H703" s="8"/>
      <c r="I703" s="8"/>
      <c r="J703" s="8"/>
      <c r="K703" s="9"/>
      <c r="L703" s="9"/>
      <c r="M703" s="10"/>
      <c r="N703" s="10"/>
      <c r="O703" s="10"/>
      <c r="P703" s="10"/>
      <c r="Q703" s="10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5"/>
      <c r="AG703" s="9"/>
      <c r="AH703" s="9"/>
      <c r="AI703" s="5"/>
      <c r="AJ703" s="5"/>
      <c r="AK703" s="5"/>
      <c r="AL703" s="9"/>
      <c r="AM703" s="9"/>
    </row>
    <row r="704" spans="1:39" ht="12.75" customHeight="1" x14ac:dyDescent="0.3">
      <c r="A704" s="9"/>
      <c r="B704" s="5"/>
      <c r="C704" s="7"/>
      <c r="D704" s="7"/>
      <c r="E704" s="7"/>
      <c r="F704" s="9"/>
      <c r="G704" s="9"/>
      <c r="H704" s="8"/>
      <c r="I704" s="8"/>
      <c r="J704" s="8"/>
      <c r="K704" s="9"/>
      <c r="L704" s="9"/>
      <c r="M704" s="10"/>
      <c r="N704" s="10"/>
      <c r="O704" s="10"/>
      <c r="P704" s="10"/>
      <c r="Q704" s="10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5"/>
      <c r="AG704" s="9"/>
      <c r="AH704" s="9"/>
      <c r="AI704" s="5"/>
      <c r="AJ704" s="5"/>
      <c r="AK704" s="5"/>
      <c r="AL704" s="9"/>
      <c r="AM704" s="9"/>
    </row>
    <row r="705" spans="1:39" ht="12.75" customHeight="1" x14ac:dyDescent="0.3">
      <c r="A705" s="9"/>
      <c r="B705" s="5"/>
      <c r="C705" s="7"/>
      <c r="D705" s="7"/>
      <c r="E705" s="7"/>
      <c r="F705" s="9"/>
      <c r="G705" s="9"/>
      <c r="H705" s="8"/>
      <c r="I705" s="8"/>
      <c r="J705" s="8"/>
      <c r="K705" s="9"/>
      <c r="L705" s="9"/>
      <c r="M705" s="10"/>
      <c r="N705" s="10"/>
      <c r="O705" s="10"/>
      <c r="P705" s="10"/>
      <c r="Q705" s="10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5"/>
      <c r="AG705" s="9"/>
      <c r="AH705" s="9"/>
      <c r="AI705" s="5"/>
      <c r="AJ705" s="5"/>
      <c r="AK705" s="5"/>
      <c r="AL705" s="9"/>
      <c r="AM705" s="9"/>
    </row>
    <row r="706" spans="1:39" ht="12.75" customHeight="1" x14ac:dyDescent="0.3">
      <c r="A706" s="9"/>
      <c r="B706" s="5"/>
      <c r="C706" s="7"/>
      <c r="D706" s="7"/>
      <c r="E706" s="7"/>
      <c r="F706" s="9"/>
      <c r="G706" s="9"/>
      <c r="H706" s="8"/>
      <c r="I706" s="8"/>
      <c r="J706" s="8"/>
      <c r="K706" s="9"/>
      <c r="L706" s="9"/>
      <c r="M706" s="10"/>
      <c r="N706" s="10"/>
      <c r="O706" s="10"/>
      <c r="P706" s="10"/>
      <c r="Q706" s="10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5"/>
      <c r="AG706" s="9"/>
      <c r="AH706" s="9"/>
      <c r="AI706" s="5"/>
      <c r="AJ706" s="5"/>
      <c r="AK706" s="5"/>
      <c r="AL706" s="9"/>
      <c r="AM706" s="9"/>
    </row>
    <row r="707" spans="1:39" ht="12.75" customHeight="1" x14ac:dyDescent="0.3">
      <c r="A707" s="9"/>
      <c r="B707" s="5"/>
      <c r="C707" s="7"/>
      <c r="D707" s="7"/>
      <c r="E707" s="7"/>
      <c r="F707" s="9"/>
      <c r="G707" s="9"/>
      <c r="H707" s="8"/>
      <c r="I707" s="8"/>
      <c r="J707" s="8"/>
      <c r="K707" s="9"/>
      <c r="L707" s="9"/>
      <c r="M707" s="10"/>
      <c r="N707" s="10"/>
      <c r="O707" s="10"/>
      <c r="P707" s="10"/>
      <c r="Q707" s="10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5"/>
      <c r="AG707" s="9"/>
      <c r="AH707" s="9"/>
      <c r="AI707" s="5"/>
      <c r="AJ707" s="5"/>
      <c r="AK707" s="5"/>
      <c r="AL707" s="9"/>
      <c r="AM707" s="9"/>
    </row>
    <row r="708" spans="1:39" ht="12.75" customHeight="1" x14ac:dyDescent="0.3">
      <c r="A708" s="9"/>
      <c r="B708" s="5"/>
      <c r="C708" s="7"/>
      <c r="D708" s="7"/>
      <c r="E708" s="7"/>
      <c r="F708" s="9"/>
      <c r="G708" s="9"/>
      <c r="H708" s="8"/>
      <c r="I708" s="8"/>
      <c r="J708" s="8"/>
      <c r="K708" s="9"/>
      <c r="L708" s="9"/>
      <c r="M708" s="10"/>
      <c r="N708" s="10"/>
      <c r="O708" s="10"/>
      <c r="P708" s="10"/>
      <c r="Q708" s="10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5"/>
      <c r="AG708" s="9"/>
      <c r="AH708" s="9"/>
      <c r="AI708" s="5"/>
      <c r="AJ708" s="5"/>
      <c r="AK708" s="5"/>
      <c r="AL708" s="9"/>
      <c r="AM708" s="9"/>
    </row>
    <row r="709" spans="1:39" ht="12.75" customHeight="1" x14ac:dyDescent="0.3">
      <c r="A709" s="9"/>
      <c r="B709" s="5"/>
      <c r="C709" s="7"/>
      <c r="D709" s="7"/>
      <c r="E709" s="7"/>
      <c r="F709" s="9"/>
      <c r="G709" s="9"/>
      <c r="H709" s="8"/>
      <c r="I709" s="8"/>
      <c r="J709" s="8"/>
      <c r="K709" s="9"/>
      <c r="L709" s="9"/>
      <c r="M709" s="10"/>
      <c r="N709" s="10"/>
      <c r="O709" s="10"/>
      <c r="P709" s="10"/>
      <c r="Q709" s="10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5"/>
      <c r="AG709" s="9"/>
      <c r="AH709" s="9"/>
      <c r="AI709" s="5"/>
      <c r="AJ709" s="5"/>
      <c r="AK709" s="5"/>
      <c r="AL709" s="9"/>
      <c r="AM709" s="9"/>
    </row>
    <row r="710" spans="1:39" ht="12.75" customHeight="1" x14ac:dyDescent="0.3">
      <c r="A710" s="9"/>
      <c r="B710" s="5"/>
      <c r="C710" s="7"/>
      <c r="D710" s="7"/>
      <c r="E710" s="7"/>
      <c r="F710" s="9"/>
      <c r="G710" s="9"/>
      <c r="H710" s="8"/>
      <c r="I710" s="8"/>
      <c r="J710" s="8"/>
      <c r="K710" s="9"/>
      <c r="L710" s="9"/>
      <c r="M710" s="10"/>
      <c r="N710" s="10"/>
      <c r="O710" s="10"/>
      <c r="P710" s="10"/>
      <c r="Q710" s="10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5"/>
      <c r="AG710" s="9"/>
      <c r="AH710" s="9"/>
      <c r="AI710" s="5"/>
      <c r="AJ710" s="5"/>
      <c r="AK710" s="5"/>
      <c r="AL710" s="9"/>
      <c r="AM710" s="9"/>
    </row>
    <row r="711" spans="1:39" ht="12.75" customHeight="1" x14ac:dyDescent="0.3">
      <c r="A711" s="9"/>
      <c r="B711" s="5"/>
      <c r="C711" s="7"/>
      <c r="D711" s="7"/>
      <c r="E711" s="7"/>
      <c r="F711" s="9"/>
      <c r="G711" s="9"/>
      <c r="H711" s="8"/>
      <c r="I711" s="8"/>
      <c r="J711" s="8"/>
      <c r="K711" s="9"/>
      <c r="L711" s="9"/>
      <c r="M711" s="10"/>
      <c r="N711" s="10"/>
      <c r="O711" s="10"/>
      <c r="P711" s="10"/>
      <c r="Q711" s="10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5"/>
      <c r="AG711" s="9"/>
      <c r="AH711" s="9"/>
      <c r="AI711" s="5"/>
      <c r="AJ711" s="5"/>
      <c r="AK711" s="5"/>
      <c r="AL711" s="9"/>
      <c r="AM711" s="9"/>
    </row>
    <row r="712" spans="1:39" ht="12.75" customHeight="1" x14ac:dyDescent="0.3">
      <c r="A712" s="9"/>
      <c r="B712" s="5"/>
      <c r="C712" s="7"/>
      <c r="D712" s="7"/>
      <c r="E712" s="7"/>
      <c r="F712" s="9"/>
      <c r="G712" s="9"/>
      <c r="H712" s="8"/>
      <c r="I712" s="8"/>
      <c r="J712" s="8"/>
      <c r="K712" s="9"/>
      <c r="L712" s="9"/>
      <c r="M712" s="10"/>
      <c r="N712" s="10"/>
      <c r="O712" s="10"/>
      <c r="P712" s="10"/>
      <c r="Q712" s="10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5"/>
      <c r="AG712" s="9"/>
      <c r="AH712" s="9"/>
      <c r="AI712" s="5"/>
      <c r="AJ712" s="5"/>
      <c r="AK712" s="5"/>
      <c r="AL712" s="9"/>
      <c r="AM712" s="9"/>
    </row>
    <row r="713" spans="1:39" ht="12.75" customHeight="1" x14ac:dyDescent="0.3">
      <c r="A713" s="9"/>
      <c r="B713" s="5"/>
      <c r="C713" s="7"/>
      <c r="D713" s="7"/>
      <c r="E713" s="7"/>
      <c r="F713" s="9"/>
      <c r="G713" s="9"/>
      <c r="H713" s="8"/>
      <c r="I713" s="8"/>
      <c r="J713" s="8"/>
      <c r="K713" s="9"/>
      <c r="L713" s="9"/>
      <c r="M713" s="10"/>
      <c r="N713" s="10"/>
      <c r="O713" s="10"/>
      <c r="P713" s="10"/>
      <c r="Q713" s="10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5"/>
      <c r="AG713" s="9"/>
      <c r="AH713" s="9"/>
      <c r="AI713" s="5"/>
      <c r="AJ713" s="5"/>
      <c r="AK713" s="5"/>
      <c r="AL713" s="9"/>
      <c r="AM713" s="9"/>
    </row>
    <row r="714" spans="1:39" ht="12.75" customHeight="1" x14ac:dyDescent="0.3">
      <c r="A714" s="9"/>
      <c r="B714" s="5"/>
      <c r="C714" s="7"/>
      <c r="D714" s="7"/>
      <c r="E714" s="7"/>
      <c r="F714" s="9"/>
      <c r="G714" s="9"/>
      <c r="H714" s="8"/>
      <c r="I714" s="8"/>
      <c r="J714" s="8"/>
      <c r="K714" s="9"/>
      <c r="L714" s="9"/>
      <c r="M714" s="10"/>
      <c r="N714" s="10"/>
      <c r="O714" s="10"/>
      <c r="P714" s="10"/>
      <c r="Q714" s="10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5"/>
      <c r="AG714" s="9"/>
      <c r="AH714" s="9"/>
      <c r="AI714" s="5"/>
      <c r="AJ714" s="5"/>
      <c r="AK714" s="5"/>
      <c r="AL714" s="9"/>
      <c r="AM714" s="9"/>
    </row>
    <row r="715" spans="1:39" ht="12.75" customHeight="1" x14ac:dyDescent="0.3">
      <c r="A715" s="9"/>
      <c r="B715" s="5"/>
      <c r="C715" s="7"/>
      <c r="D715" s="7"/>
      <c r="E715" s="7"/>
      <c r="F715" s="9"/>
      <c r="G715" s="9"/>
      <c r="H715" s="8"/>
      <c r="I715" s="8"/>
      <c r="J715" s="8"/>
      <c r="K715" s="9"/>
      <c r="L715" s="9"/>
      <c r="M715" s="10"/>
      <c r="N715" s="10"/>
      <c r="O715" s="10"/>
      <c r="P715" s="10"/>
      <c r="Q715" s="10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5"/>
      <c r="AG715" s="9"/>
      <c r="AH715" s="9"/>
      <c r="AI715" s="5"/>
      <c r="AJ715" s="5"/>
      <c r="AK715" s="5"/>
      <c r="AL715" s="9"/>
      <c r="AM715" s="9"/>
    </row>
    <row r="716" spans="1:39" ht="12.75" customHeight="1" x14ac:dyDescent="0.3">
      <c r="A716" s="9"/>
      <c r="B716" s="5"/>
      <c r="C716" s="7"/>
      <c r="D716" s="7"/>
      <c r="E716" s="7"/>
      <c r="F716" s="9"/>
      <c r="G716" s="9"/>
      <c r="H716" s="8"/>
      <c r="I716" s="8"/>
      <c r="J716" s="8"/>
      <c r="K716" s="9"/>
      <c r="L716" s="9"/>
      <c r="M716" s="10"/>
      <c r="N716" s="10"/>
      <c r="O716" s="10"/>
      <c r="P716" s="10"/>
      <c r="Q716" s="10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5"/>
      <c r="AG716" s="9"/>
      <c r="AH716" s="9"/>
      <c r="AI716" s="5"/>
      <c r="AJ716" s="5"/>
      <c r="AK716" s="5"/>
      <c r="AL716" s="9"/>
      <c r="AM716" s="9"/>
    </row>
    <row r="717" spans="1:39" ht="12.75" customHeight="1" x14ac:dyDescent="0.3">
      <c r="A717" s="9"/>
      <c r="B717" s="5"/>
      <c r="C717" s="7"/>
      <c r="D717" s="7"/>
      <c r="E717" s="7"/>
      <c r="F717" s="9"/>
      <c r="G717" s="9"/>
      <c r="H717" s="8"/>
      <c r="I717" s="8"/>
      <c r="J717" s="8"/>
      <c r="K717" s="9"/>
      <c r="L717" s="9"/>
      <c r="M717" s="10"/>
      <c r="N717" s="10"/>
      <c r="O717" s="10"/>
      <c r="P717" s="10"/>
      <c r="Q717" s="10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5"/>
      <c r="AG717" s="9"/>
      <c r="AH717" s="9"/>
      <c r="AI717" s="5"/>
      <c r="AJ717" s="5"/>
      <c r="AK717" s="5"/>
      <c r="AL717" s="9"/>
      <c r="AM717" s="9"/>
    </row>
    <row r="718" spans="1:39" ht="12.75" customHeight="1" x14ac:dyDescent="0.3">
      <c r="A718" s="9"/>
      <c r="B718" s="5"/>
      <c r="C718" s="7"/>
      <c r="D718" s="7"/>
      <c r="E718" s="7"/>
      <c r="F718" s="9"/>
      <c r="G718" s="9"/>
      <c r="H718" s="8"/>
      <c r="I718" s="8"/>
      <c r="J718" s="8"/>
      <c r="K718" s="9"/>
      <c r="L718" s="9"/>
      <c r="M718" s="10"/>
      <c r="N718" s="10"/>
      <c r="O718" s="10"/>
      <c r="P718" s="10"/>
      <c r="Q718" s="10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5"/>
      <c r="AG718" s="9"/>
      <c r="AH718" s="9"/>
      <c r="AI718" s="5"/>
      <c r="AJ718" s="5"/>
      <c r="AK718" s="5"/>
      <c r="AL718" s="9"/>
      <c r="AM718" s="9"/>
    </row>
    <row r="719" spans="1:39" ht="12.75" customHeight="1" x14ac:dyDescent="0.3">
      <c r="A719" s="9"/>
      <c r="B719" s="5"/>
      <c r="C719" s="7"/>
      <c r="D719" s="7"/>
      <c r="E719" s="7"/>
      <c r="F719" s="9"/>
      <c r="G719" s="9"/>
      <c r="H719" s="8"/>
      <c r="I719" s="8"/>
      <c r="J719" s="8"/>
      <c r="K719" s="9"/>
      <c r="L719" s="9"/>
      <c r="M719" s="10"/>
      <c r="N719" s="10"/>
      <c r="O719" s="10"/>
      <c r="P719" s="10"/>
      <c r="Q719" s="10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5"/>
      <c r="AG719" s="9"/>
      <c r="AH719" s="9"/>
      <c r="AI719" s="5"/>
      <c r="AJ719" s="5"/>
      <c r="AK719" s="5"/>
      <c r="AL719" s="9"/>
      <c r="AM719" s="9"/>
    </row>
    <row r="720" spans="1:39" ht="12.75" customHeight="1" x14ac:dyDescent="0.3">
      <c r="A720" s="9"/>
      <c r="B720" s="5"/>
      <c r="C720" s="7"/>
      <c r="D720" s="7"/>
      <c r="E720" s="7"/>
      <c r="F720" s="9"/>
      <c r="G720" s="9"/>
      <c r="H720" s="8"/>
      <c r="I720" s="8"/>
      <c r="J720" s="8"/>
      <c r="K720" s="9"/>
      <c r="L720" s="9"/>
      <c r="M720" s="10"/>
      <c r="N720" s="10"/>
      <c r="O720" s="10"/>
      <c r="P720" s="10"/>
      <c r="Q720" s="10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5"/>
      <c r="AG720" s="9"/>
      <c r="AH720" s="9"/>
      <c r="AI720" s="5"/>
      <c r="AJ720" s="5"/>
      <c r="AK720" s="5"/>
      <c r="AL720" s="9"/>
      <c r="AM720" s="9"/>
    </row>
    <row r="721" spans="1:39" ht="12.75" customHeight="1" x14ac:dyDescent="0.3">
      <c r="A721" s="9"/>
      <c r="B721" s="5"/>
      <c r="C721" s="7"/>
      <c r="D721" s="7"/>
      <c r="E721" s="7"/>
      <c r="F721" s="9"/>
      <c r="G721" s="9"/>
      <c r="H721" s="8"/>
      <c r="I721" s="8"/>
      <c r="J721" s="8"/>
      <c r="K721" s="9"/>
      <c r="L721" s="9"/>
      <c r="M721" s="10"/>
      <c r="N721" s="10"/>
      <c r="O721" s="10"/>
      <c r="P721" s="10"/>
      <c r="Q721" s="10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5"/>
      <c r="AG721" s="9"/>
      <c r="AH721" s="9"/>
      <c r="AI721" s="5"/>
      <c r="AJ721" s="5"/>
      <c r="AK721" s="5"/>
      <c r="AL721" s="9"/>
      <c r="AM721" s="9"/>
    </row>
    <row r="722" spans="1:39" ht="12.75" customHeight="1" x14ac:dyDescent="0.3">
      <c r="A722" s="9"/>
      <c r="B722" s="5"/>
      <c r="C722" s="7"/>
      <c r="D722" s="7"/>
      <c r="E722" s="7"/>
      <c r="F722" s="9"/>
      <c r="G722" s="9"/>
      <c r="H722" s="8"/>
      <c r="I722" s="8"/>
      <c r="J722" s="8"/>
      <c r="K722" s="9"/>
      <c r="L722" s="9"/>
      <c r="M722" s="10"/>
      <c r="N722" s="10"/>
      <c r="O722" s="10"/>
      <c r="P722" s="10"/>
      <c r="Q722" s="10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5"/>
      <c r="AG722" s="9"/>
      <c r="AH722" s="9"/>
      <c r="AI722" s="5"/>
      <c r="AJ722" s="5"/>
      <c r="AK722" s="5"/>
      <c r="AL722" s="9"/>
      <c r="AM722" s="9"/>
    </row>
    <row r="723" spans="1:39" ht="12.75" customHeight="1" x14ac:dyDescent="0.3">
      <c r="A723" s="9"/>
      <c r="B723" s="5"/>
      <c r="C723" s="7"/>
      <c r="D723" s="7"/>
      <c r="E723" s="7"/>
      <c r="F723" s="9"/>
      <c r="G723" s="9"/>
      <c r="H723" s="8"/>
      <c r="I723" s="8"/>
      <c r="J723" s="8"/>
      <c r="K723" s="9"/>
      <c r="L723" s="9"/>
      <c r="M723" s="10"/>
      <c r="N723" s="10"/>
      <c r="O723" s="10"/>
      <c r="P723" s="10"/>
      <c r="Q723" s="10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5"/>
      <c r="AG723" s="9"/>
      <c r="AH723" s="9"/>
      <c r="AI723" s="5"/>
      <c r="AJ723" s="5"/>
      <c r="AK723" s="5"/>
      <c r="AL723" s="9"/>
      <c r="AM723" s="9"/>
    </row>
    <row r="724" spans="1:39" ht="12.75" customHeight="1" x14ac:dyDescent="0.3">
      <c r="A724" s="9"/>
      <c r="B724" s="5"/>
      <c r="C724" s="7"/>
      <c r="D724" s="7"/>
      <c r="E724" s="7"/>
      <c r="F724" s="9"/>
      <c r="G724" s="9"/>
      <c r="H724" s="8"/>
      <c r="I724" s="8"/>
      <c r="J724" s="8"/>
      <c r="K724" s="9"/>
      <c r="L724" s="9"/>
      <c r="M724" s="10"/>
      <c r="N724" s="10"/>
      <c r="O724" s="10"/>
      <c r="P724" s="10"/>
      <c r="Q724" s="10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5"/>
      <c r="AG724" s="9"/>
      <c r="AH724" s="9"/>
      <c r="AI724" s="5"/>
      <c r="AJ724" s="5"/>
      <c r="AK724" s="5"/>
      <c r="AL724" s="9"/>
      <c r="AM724" s="9"/>
    </row>
    <row r="725" spans="1:39" ht="12.75" customHeight="1" x14ac:dyDescent="0.3">
      <c r="A725" s="9"/>
      <c r="B725" s="5"/>
      <c r="C725" s="7"/>
      <c r="D725" s="7"/>
      <c r="E725" s="7"/>
      <c r="F725" s="9"/>
      <c r="G725" s="9"/>
      <c r="H725" s="8"/>
      <c r="I725" s="8"/>
      <c r="J725" s="8"/>
      <c r="K725" s="9"/>
      <c r="L725" s="9"/>
      <c r="M725" s="10"/>
      <c r="N725" s="10"/>
      <c r="O725" s="10"/>
      <c r="P725" s="10"/>
      <c r="Q725" s="10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5"/>
      <c r="AG725" s="9"/>
      <c r="AH725" s="9"/>
      <c r="AI725" s="5"/>
      <c r="AJ725" s="5"/>
      <c r="AK725" s="5"/>
      <c r="AL725" s="9"/>
      <c r="AM725" s="9"/>
    </row>
    <row r="726" spans="1:39" ht="12.75" customHeight="1" x14ac:dyDescent="0.3">
      <c r="A726" s="9"/>
      <c r="B726" s="5"/>
      <c r="C726" s="7"/>
      <c r="D726" s="7"/>
      <c r="E726" s="7"/>
      <c r="F726" s="9"/>
      <c r="G726" s="9"/>
      <c r="H726" s="8"/>
      <c r="I726" s="8"/>
      <c r="J726" s="8"/>
      <c r="K726" s="9"/>
      <c r="L726" s="9"/>
      <c r="M726" s="10"/>
      <c r="N726" s="10"/>
      <c r="O726" s="10"/>
      <c r="P726" s="10"/>
      <c r="Q726" s="10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5"/>
      <c r="AG726" s="9"/>
      <c r="AH726" s="9"/>
      <c r="AI726" s="5"/>
      <c r="AJ726" s="5"/>
      <c r="AK726" s="5"/>
      <c r="AL726" s="9"/>
      <c r="AM726" s="9"/>
    </row>
    <row r="727" spans="1:39" ht="12.75" customHeight="1" x14ac:dyDescent="0.3">
      <c r="A727" s="9"/>
      <c r="B727" s="5"/>
      <c r="C727" s="7"/>
      <c r="D727" s="7"/>
      <c r="E727" s="7"/>
      <c r="F727" s="9"/>
      <c r="G727" s="9"/>
      <c r="H727" s="8"/>
      <c r="I727" s="8"/>
      <c r="J727" s="8"/>
      <c r="K727" s="9"/>
      <c r="L727" s="9"/>
      <c r="M727" s="10"/>
      <c r="N727" s="10"/>
      <c r="O727" s="10"/>
      <c r="P727" s="10"/>
      <c r="Q727" s="10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5"/>
      <c r="AG727" s="9"/>
      <c r="AH727" s="9"/>
      <c r="AI727" s="5"/>
      <c r="AJ727" s="5"/>
      <c r="AK727" s="5"/>
      <c r="AL727" s="9"/>
      <c r="AM727" s="9"/>
    </row>
    <row r="728" spans="1:39" ht="12.75" customHeight="1" x14ac:dyDescent="0.3">
      <c r="A728" s="9"/>
      <c r="B728" s="5"/>
      <c r="C728" s="7"/>
      <c r="D728" s="7"/>
      <c r="E728" s="7"/>
      <c r="F728" s="9"/>
      <c r="G728" s="9"/>
      <c r="H728" s="8"/>
      <c r="I728" s="8"/>
      <c r="J728" s="8"/>
      <c r="K728" s="9"/>
      <c r="L728" s="9"/>
      <c r="M728" s="10"/>
      <c r="N728" s="10"/>
      <c r="O728" s="10"/>
      <c r="P728" s="10"/>
      <c r="Q728" s="10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5"/>
      <c r="AG728" s="9"/>
      <c r="AH728" s="9"/>
      <c r="AI728" s="5"/>
      <c r="AJ728" s="5"/>
      <c r="AK728" s="5"/>
      <c r="AL728" s="9"/>
      <c r="AM728" s="9"/>
    </row>
    <row r="729" spans="1:39" ht="12.75" customHeight="1" x14ac:dyDescent="0.3">
      <c r="A729" s="9"/>
      <c r="B729" s="5"/>
      <c r="C729" s="7"/>
      <c r="D729" s="7"/>
      <c r="E729" s="7"/>
      <c r="F729" s="9"/>
      <c r="G729" s="9"/>
      <c r="H729" s="8"/>
      <c r="I729" s="8"/>
      <c r="J729" s="8"/>
      <c r="K729" s="9"/>
      <c r="L729" s="9"/>
      <c r="M729" s="10"/>
      <c r="N729" s="10"/>
      <c r="O729" s="10"/>
      <c r="P729" s="10"/>
      <c r="Q729" s="10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5"/>
      <c r="AG729" s="9"/>
      <c r="AH729" s="9"/>
      <c r="AI729" s="5"/>
      <c r="AJ729" s="5"/>
      <c r="AK729" s="5"/>
      <c r="AL729" s="9"/>
      <c r="AM729" s="9"/>
    </row>
    <row r="730" spans="1:39" ht="12.75" customHeight="1" x14ac:dyDescent="0.3">
      <c r="A730" s="9"/>
      <c r="B730" s="5"/>
      <c r="C730" s="7"/>
      <c r="D730" s="7"/>
      <c r="E730" s="7"/>
      <c r="F730" s="9"/>
      <c r="G730" s="9"/>
      <c r="H730" s="8"/>
      <c r="I730" s="8"/>
      <c r="J730" s="8"/>
      <c r="K730" s="9"/>
      <c r="L730" s="9"/>
      <c r="M730" s="10"/>
      <c r="N730" s="10"/>
      <c r="O730" s="10"/>
      <c r="P730" s="10"/>
      <c r="Q730" s="10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5"/>
      <c r="AG730" s="9"/>
      <c r="AH730" s="9"/>
      <c r="AI730" s="5"/>
      <c r="AJ730" s="5"/>
      <c r="AK730" s="5"/>
      <c r="AL730" s="9"/>
      <c r="AM730" s="9"/>
    </row>
    <row r="731" spans="1:39" ht="12.75" customHeight="1" x14ac:dyDescent="0.3">
      <c r="A731" s="9"/>
      <c r="B731" s="5"/>
      <c r="C731" s="7"/>
      <c r="D731" s="7"/>
      <c r="E731" s="7"/>
      <c r="F731" s="9"/>
      <c r="G731" s="9"/>
      <c r="H731" s="8"/>
      <c r="I731" s="8"/>
      <c r="J731" s="8"/>
      <c r="K731" s="9"/>
      <c r="L731" s="9"/>
      <c r="M731" s="10"/>
      <c r="N731" s="10"/>
      <c r="O731" s="10"/>
      <c r="P731" s="10"/>
      <c r="Q731" s="10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5"/>
      <c r="AG731" s="9"/>
      <c r="AH731" s="9"/>
      <c r="AI731" s="5"/>
      <c r="AJ731" s="5"/>
      <c r="AK731" s="5"/>
      <c r="AL731" s="9"/>
      <c r="AM731" s="9"/>
    </row>
    <row r="732" spans="1:39" ht="12.75" customHeight="1" x14ac:dyDescent="0.3">
      <c r="A732" s="9"/>
      <c r="B732" s="5"/>
      <c r="C732" s="7"/>
      <c r="D732" s="7"/>
      <c r="E732" s="7"/>
      <c r="F732" s="9"/>
      <c r="G732" s="9"/>
      <c r="H732" s="8"/>
      <c r="I732" s="8"/>
      <c r="J732" s="8"/>
      <c r="K732" s="9"/>
      <c r="L732" s="9"/>
      <c r="M732" s="10"/>
      <c r="N732" s="10"/>
      <c r="O732" s="10"/>
      <c r="P732" s="10"/>
      <c r="Q732" s="10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5"/>
      <c r="AG732" s="9"/>
      <c r="AH732" s="9"/>
      <c r="AI732" s="5"/>
      <c r="AJ732" s="5"/>
      <c r="AK732" s="5"/>
      <c r="AL732" s="9"/>
      <c r="AM732" s="9"/>
    </row>
    <row r="733" spans="1:39" ht="12.75" customHeight="1" x14ac:dyDescent="0.3">
      <c r="A733" s="9"/>
      <c r="B733" s="5"/>
      <c r="C733" s="7"/>
      <c r="D733" s="7"/>
      <c r="E733" s="7"/>
      <c r="F733" s="9"/>
      <c r="G733" s="9"/>
      <c r="H733" s="8"/>
      <c r="I733" s="8"/>
      <c r="J733" s="8"/>
      <c r="K733" s="9"/>
      <c r="L733" s="9"/>
      <c r="M733" s="10"/>
      <c r="N733" s="10"/>
      <c r="O733" s="10"/>
      <c r="P733" s="10"/>
      <c r="Q733" s="10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5"/>
      <c r="AG733" s="9"/>
      <c r="AH733" s="9"/>
      <c r="AI733" s="5"/>
      <c r="AJ733" s="5"/>
      <c r="AK733" s="5"/>
      <c r="AL733" s="9"/>
      <c r="AM733" s="9"/>
    </row>
    <row r="734" spans="1:39" ht="12.75" customHeight="1" x14ac:dyDescent="0.3">
      <c r="A734" s="9"/>
      <c r="B734" s="5"/>
      <c r="C734" s="7"/>
      <c r="D734" s="7"/>
      <c r="E734" s="7"/>
      <c r="F734" s="9"/>
      <c r="G734" s="9"/>
      <c r="H734" s="8"/>
      <c r="I734" s="8"/>
      <c r="J734" s="8"/>
      <c r="K734" s="9"/>
      <c r="L734" s="9"/>
      <c r="M734" s="10"/>
      <c r="N734" s="10"/>
      <c r="O734" s="10"/>
      <c r="P734" s="10"/>
      <c r="Q734" s="10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5"/>
      <c r="AG734" s="9"/>
      <c r="AH734" s="9"/>
      <c r="AI734" s="5"/>
      <c r="AJ734" s="5"/>
      <c r="AK734" s="5"/>
      <c r="AL734" s="9"/>
      <c r="AM734" s="9"/>
    </row>
    <row r="735" spans="1:39" ht="12.75" customHeight="1" x14ac:dyDescent="0.3">
      <c r="A735" s="9"/>
      <c r="B735" s="5"/>
      <c r="C735" s="7"/>
      <c r="D735" s="7"/>
      <c r="E735" s="7"/>
      <c r="F735" s="9"/>
      <c r="G735" s="9"/>
      <c r="H735" s="8"/>
      <c r="I735" s="8"/>
      <c r="J735" s="8"/>
      <c r="K735" s="9"/>
      <c r="L735" s="9"/>
      <c r="M735" s="10"/>
      <c r="N735" s="10"/>
      <c r="O735" s="10"/>
      <c r="P735" s="10"/>
      <c r="Q735" s="10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5"/>
      <c r="AG735" s="9"/>
      <c r="AH735" s="9"/>
      <c r="AI735" s="5"/>
      <c r="AJ735" s="5"/>
      <c r="AK735" s="5"/>
      <c r="AL735" s="9"/>
      <c r="AM735" s="9"/>
    </row>
    <row r="736" spans="1:39" ht="12.75" customHeight="1" x14ac:dyDescent="0.3">
      <c r="A736" s="9"/>
      <c r="B736" s="5"/>
      <c r="C736" s="7"/>
      <c r="D736" s="7"/>
      <c r="E736" s="7"/>
      <c r="F736" s="9"/>
      <c r="G736" s="9"/>
      <c r="H736" s="8"/>
      <c r="I736" s="8"/>
      <c r="J736" s="8"/>
      <c r="K736" s="9"/>
      <c r="L736" s="9"/>
      <c r="M736" s="10"/>
      <c r="N736" s="10"/>
      <c r="O736" s="10"/>
      <c r="P736" s="10"/>
      <c r="Q736" s="10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5"/>
      <c r="AG736" s="9"/>
      <c r="AH736" s="9"/>
      <c r="AI736" s="5"/>
      <c r="AJ736" s="5"/>
      <c r="AK736" s="5"/>
      <c r="AL736" s="9"/>
      <c r="AM736" s="9"/>
    </row>
    <row r="737" spans="1:39" ht="12.75" customHeight="1" x14ac:dyDescent="0.3">
      <c r="A737" s="9"/>
      <c r="B737" s="5"/>
      <c r="C737" s="7"/>
      <c r="D737" s="7"/>
      <c r="E737" s="7"/>
      <c r="F737" s="9"/>
      <c r="G737" s="9"/>
      <c r="H737" s="8"/>
      <c r="I737" s="8"/>
      <c r="J737" s="8"/>
      <c r="K737" s="9"/>
      <c r="L737" s="9"/>
      <c r="M737" s="10"/>
      <c r="N737" s="10"/>
      <c r="O737" s="10"/>
      <c r="P737" s="10"/>
      <c r="Q737" s="10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5"/>
      <c r="AG737" s="9"/>
      <c r="AH737" s="9"/>
      <c r="AI737" s="5"/>
      <c r="AJ737" s="5"/>
      <c r="AK737" s="5"/>
      <c r="AL737" s="9"/>
      <c r="AM737" s="9"/>
    </row>
    <row r="738" spans="1:39" ht="12.75" customHeight="1" x14ac:dyDescent="0.3">
      <c r="A738" s="9"/>
      <c r="B738" s="5"/>
      <c r="C738" s="7"/>
      <c r="D738" s="7"/>
      <c r="E738" s="7"/>
      <c r="F738" s="9"/>
      <c r="G738" s="9"/>
      <c r="H738" s="8"/>
      <c r="I738" s="8"/>
      <c r="J738" s="8"/>
      <c r="K738" s="9"/>
      <c r="L738" s="9"/>
      <c r="M738" s="10"/>
      <c r="N738" s="10"/>
      <c r="O738" s="10"/>
      <c r="P738" s="10"/>
      <c r="Q738" s="10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5"/>
      <c r="AG738" s="9"/>
      <c r="AH738" s="9"/>
      <c r="AI738" s="5"/>
      <c r="AJ738" s="5"/>
      <c r="AK738" s="5"/>
      <c r="AL738" s="9"/>
      <c r="AM738" s="9"/>
    </row>
    <row r="739" spans="1:39" ht="12.75" customHeight="1" x14ac:dyDescent="0.3">
      <c r="A739" s="9"/>
      <c r="B739" s="5"/>
      <c r="C739" s="7"/>
      <c r="D739" s="7"/>
      <c r="E739" s="7"/>
      <c r="F739" s="9"/>
      <c r="G739" s="9"/>
      <c r="H739" s="8"/>
      <c r="I739" s="8"/>
      <c r="J739" s="8"/>
      <c r="K739" s="9"/>
      <c r="L739" s="9"/>
      <c r="M739" s="10"/>
      <c r="N739" s="10"/>
      <c r="O739" s="10"/>
      <c r="P739" s="10"/>
      <c r="Q739" s="10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5"/>
      <c r="AG739" s="9"/>
      <c r="AH739" s="9"/>
      <c r="AI739" s="5"/>
      <c r="AJ739" s="5"/>
      <c r="AK739" s="5"/>
      <c r="AL739" s="9"/>
      <c r="AM739" s="9"/>
    </row>
    <row r="740" spans="1:39" ht="12.75" customHeight="1" x14ac:dyDescent="0.3">
      <c r="A740" s="9"/>
      <c r="B740" s="5"/>
      <c r="C740" s="7"/>
      <c r="D740" s="7"/>
      <c r="E740" s="7"/>
      <c r="F740" s="9"/>
      <c r="G740" s="9"/>
      <c r="H740" s="8"/>
      <c r="I740" s="8"/>
      <c r="J740" s="8"/>
      <c r="K740" s="9"/>
      <c r="L740" s="9"/>
      <c r="M740" s="10"/>
      <c r="N740" s="10"/>
      <c r="O740" s="10"/>
      <c r="P740" s="10"/>
      <c r="Q740" s="10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5"/>
      <c r="AG740" s="9"/>
      <c r="AH740" s="9"/>
      <c r="AI740" s="5"/>
      <c r="AJ740" s="5"/>
      <c r="AK740" s="5"/>
      <c r="AL740" s="9"/>
      <c r="AM740" s="9"/>
    </row>
    <row r="741" spans="1:39" ht="12.75" customHeight="1" x14ac:dyDescent="0.3">
      <c r="A741" s="9"/>
      <c r="B741" s="5"/>
      <c r="C741" s="7"/>
      <c r="D741" s="7"/>
      <c r="E741" s="7"/>
      <c r="F741" s="9"/>
      <c r="G741" s="9"/>
      <c r="H741" s="8"/>
      <c r="I741" s="8"/>
      <c r="J741" s="8"/>
      <c r="K741" s="9"/>
      <c r="L741" s="9"/>
      <c r="M741" s="10"/>
      <c r="N741" s="10"/>
      <c r="O741" s="10"/>
      <c r="P741" s="10"/>
      <c r="Q741" s="10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5"/>
      <c r="AG741" s="9"/>
      <c r="AH741" s="9"/>
      <c r="AI741" s="5"/>
      <c r="AJ741" s="5"/>
      <c r="AK741" s="5"/>
      <c r="AL741" s="9"/>
      <c r="AM741" s="9"/>
    </row>
    <row r="742" spans="1:39" ht="12.75" customHeight="1" x14ac:dyDescent="0.3">
      <c r="A742" s="9"/>
      <c r="B742" s="5"/>
      <c r="C742" s="7"/>
      <c r="D742" s="7"/>
      <c r="E742" s="7"/>
      <c r="F742" s="9"/>
      <c r="G742" s="9"/>
      <c r="H742" s="8"/>
      <c r="I742" s="8"/>
      <c r="J742" s="8"/>
      <c r="K742" s="9"/>
      <c r="L742" s="9"/>
      <c r="M742" s="10"/>
      <c r="N742" s="10"/>
      <c r="O742" s="10"/>
      <c r="P742" s="10"/>
      <c r="Q742" s="10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5"/>
      <c r="AG742" s="9"/>
      <c r="AH742" s="9"/>
      <c r="AI742" s="5"/>
      <c r="AJ742" s="5"/>
      <c r="AK742" s="5"/>
      <c r="AL742" s="9"/>
      <c r="AM742" s="9"/>
    </row>
    <row r="743" spans="1:39" ht="12.75" customHeight="1" x14ac:dyDescent="0.3">
      <c r="A743" s="9"/>
      <c r="B743" s="5"/>
      <c r="C743" s="7"/>
      <c r="D743" s="7"/>
      <c r="E743" s="7"/>
      <c r="F743" s="9"/>
      <c r="G743" s="9"/>
      <c r="H743" s="8"/>
      <c r="I743" s="8"/>
      <c r="J743" s="8"/>
      <c r="K743" s="9"/>
      <c r="L743" s="9"/>
      <c r="M743" s="10"/>
      <c r="N743" s="10"/>
      <c r="O743" s="10"/>
      <c r="P743" s="10"/>
      <c r="Q743" s="10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5"/>
      <c r="AG743" s="9"/>
      <c r="AH743" s="9"/>
      <c r="AI743" s="5"/>
      <c r="AJ743" s="5"/>
      <c r="AK743" s="5"/>
      <c r="AL743" s="9"/>
      <c r="AM743" s="9"/>
    </row>
    <row r="744" spans="1:39" ht="12.75" customHeight="1" x14ac:dyDescent="0.3">
      <c r="A744" s="9"/>
      <c r="B744" s="5"/>
      <c r="C744" s="7"/>
      <c r="D744" s="7"/>
      <c r="E744" s="7"/>
      <c r="F744" s="9"/>
      <c r="G744" s="9"/>
      <c r="H744" s="8"/>
      <c r="I744" s="8"/>
      <c r="J744" s="8"/>
      <c r="K744" s="9"/>
      <c r="L744" s="9"/>
      <c r="M744" s="10"/>
      <c r="N744" s="10"/>
      <c r="O744" s="10"/>
      <c r="P744" s="10"/>
      <c r="Q744" s="10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5"/>
      <c r="AG744" s="9"/>
      <c r="AH744" s="9"/>
      <c r="AI744" s="5"/>
      <c r="AJ744" s="5"/>
      <c r="AK744" s="5"/>
      <c r="AL744" s="9"/>
      <c r="AM744" s="9"/>
    </row>
    <row r="745" spans="1:39" ht="12.75" customHeight="1" x14ac:dyDescent="0.3">
      <c r="A745" s="9"/>
      <c r="B745" s="5"/>
      <c r="C745" s="7"/>
      <c r="D745" s="7"/>
      <c r="E745" s="7"/>
      <c r="F745" s="9"/>
      <c r="G745" s="9"/>
      <c r="H745" s="8"/>
      <c r="I745" s="8"/>
      <c r="J745" s="8"/>
      <c r="K745" s="9"/>
      <c r="L745" s="9"/>
      <c r="M745" s="10"/>
      <c r="N745" s="10"/>
      <c r="O745" s="10"/>
      <c r="P745" s="10"/>
      <c r="Q745" s="10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5"/>
      <c r="AG745" s="9"/>
      <c r="AH745" s="9"/>
      <c r="AI745" s="5"/>
      <c r="AJ745" s="5"/>
      <c r="AK745" s="5"/>
      <c r="AL745" s="9"/>
      <c r="AM745" s="9"/>
    </row>
    <row r="746" spans="1:39" ht="12.75" customHeight="1" x14ac:dyDescent="0.3">
      <c r="A746" s="9"/>
      <c r="B746" s="5"/>
      <c r="C746" s="7"/>
      <c r="D746" s="7"/>
      <c r="E746" s="7"/>
      <c r="F746" s="9"/>
      <c r="G746" s="9"/>
      <c r="H746" s="8"/>
      <c r="I746" s="8"/>
      <c r="J746" s="8"/>
      <c r="K746" s="9"/>
      <c r="L746" s="9"/>
      <c r="M746" s="10"/>
      <c r="N746" s="10"/>
      <c r="O746" s="10"/>
      <c r="P746" s="10"/>
      <c r="Q746" s="10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5"/>
      <c r="AG746" s="9"/>
      <c r="AH746" s="9"/>
      <c r="AI746" s="5"/>
      <c r="AJ746" s="5"/>
      <c r="AK746" s="5"/>
      <c r="AL746" s="9"/>
      <c r="AM746" s="9"/>
    </row>
    <row r="747" spans="1:39" ht="12.75" customHeight="1" x14ac:dyDescent="0.3">
      <c r="A747" s="9"/>
      <c r="B747" s="5"/>
      <c r="C747" s="7"/>
      <c r="D747" s="7"/>
      <c r="E747" s="7"/>
      <c r="F747" s="9"/>
      <c r="G747" s="9"/>
      <c r="H747" s="8"/>
      <c r="I747" s="8"/>
      <c r="J747" s="8"/>
      <c r="K747" s="9"/>
      <c r="L747" s="9"/>
      <c r="M747" s="10"/>
      <c r="N747" s="10"/>
      <c r="O747" s="10"/>
      <c r="P747" s="10"/>
      <c r="Q747" s="10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5"/>
      <c r="AG747" s="9"/>
      <c r="AH747" s="9"/>
      <c r="AI747" s="5"/>
      <c r="AJ747" s="5"/>
      <c r="AK747" s="5"/>
      <c r="AL747" s="9"/>
      <c r="AM747" s="9"/>
    </row>
    <row r="748" spans="1:39" ht="12.75" customHeight="1" x14ac:dyDescent="0.3">
      <c r="A748" s="9"/>
      <c r="B748" s="5"/>
      <c r="C748" s="7"/>
      <c r="D748" s="7"/>
      <c r="E748" s="7"/>
      <c r="F748" s="9"/>
      <c r="G748" s="9"/>
      <c r="H748" s="8"/>
      <c r="I748" s="8"/>
      <c r="J748" s="8"/>
      <c r="K748" s="9"/>
      <c r="L748" s="9"/>
      <c r="M748" s="10"/>
      <c r="N748" s="10"/>
      <c r="O748" s="10"/>
      <c r="P748" s="10"/>
      <c r="Q748" s="10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5"/>
      <c r="AG748" s="9"/>
      <c r="AH748" s="9"/>
      <c r="AI748" s="5"/>
      <c r="AJ748" s="5"/>
      <c r="AK748" s="5"/>
      <c r="AL748" s="9"/>
      <c r="AM748" s="9"/>
    </row>
    <row r="749" spans="1:39" ht="12.75" customHeight="1" x14ac:dyDescent="0.3">
      <c r="A749" s="9"/>
      <c r="B749" s="5"/>
      <c r="C749" s="7"/>
      <c r="D749" s="7"/>
      <c r="E749" s="7"/>
      <c r="F749" s="9"/>
      <c r="G749" s="9"/>
      <c r="H749" s="8"/>
      <c r="I749" s="8"/>
      <c r="J749" s="8"/>
      <c r="K749" s="9"/>
      <c r="L749" s="9"/>
      <c r="M749" s="10"/>
      <c r="N749" s="10"/>
      <c r="O749" s="10"/>
      <c r="P749" s="10"/>
      <c r="Q749" s="10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5"/>
      <c r="AG749" s="9"/>
      <c r="AH749" s="9"/>
      <c r="AI749" s="5"/>
      <c r="AJ749" s="5"/>
      <c r="AK749" s="5"/>
      <c r="AL749" s="9"/>
      <c r="AM749" s="9"/>
    </row>
    <row r="750" spans="1:39" ht="12.75" customHeight="1" x14ac:dyDescent="0.3">
      <c r="A750" s="9"/>
      <c r="B750" s="5"/>
      <c r="C750" s="7"/>
      <c r="D750" s="7"/>
      <c r="E750" s="7"/>
      <c r="F750" s="9"/>
      <c r="G750" s="9"/>
      <c r="H750" s="8"/>
      <c r="I750" s="8"/>
      <c r="J750" s="8"/>
      <c r="K750" s="9"/>
      <c r="L750" s="9"/>
      <c r="M750" s="10"/>
      <c r="N750" s="10"/>
      <c r="O750" s="10"/>
      <c r="P750" s="10"/>
      <c r="Q750" s="10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5"/>
      <c r="AG750" s="9"/>
      <c r="AH750" s="9"/>
      <c r="AI750" s="5"/>
      <c r="AJ750" s="5"/>
      <c r="AK750" s="5"/>
      <c r="AL750" s="9"/>
      <c r="AM750" s="9"/>
    </row>
    <row r="751" spans="1:39" ht="12.75" customHeight="1" x14ac:dyDescent="0.3">
      <c r="A751" s="9"/>
      <c r="B751" s="5"/>
      <c r="C751" s="7"/>
      <c r="D751" s="7"/>
      <c r="E751" s="7"/>
      <c r="F751" s="9"/>
      <c r="G751" s="9"/>
      <c r="H751" s="8"/>
      <c r="I751" s="8"/>
      <c r="J751" s="8"/>
      <c r="K751" s="9"/>
      <c r="L751" s="9"/>
      <c r="M751" s="10"/>
      <c r="N751" s="10"/>
      <c r="O751" s="10"/>
      <c r="P751" s="10"/>
      <c r="Q751" s="10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5"/>
      <c r="AG751" s="9"/>
      <c r="AH751" s="9"/>
      <c r="AI751" s="5"/>
      <c r="AJ751" s="5"/>
      <c r="AK751" s="5"/>
      <c r="AL751" s="9"/>
      <c r="AM751" s="9"/>
    </row>
    <row r="752" spans="1:39" ht="12.75" customHeight="1" x14ac:dyDescent="0.3">
      <c r="A752" s="9"/>
      <c r="B752" s="5"/>
      <c r="C752" s="7"/>
      <c r="D752" s="7"/>
      <c r="E752" s="7"/>
      <c r="F752" s="9"/>
      <c r="G752" s="9"/>
      <c r="H752" s="8"/>
      <c r="I752" s="8"/>
      <c r="J752" s="8"/>
      <c r="K752" s="9"/>
      <c r="L752" s="9"/>
      <c r="M752" s="10"/>
      <c r="N752" s="10"/>
      <c r="O752" s="10"/>
      <c r="P752" s="10"/>
      <c r="Q752" s="10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5"/>
      <c r="AG752" s="9"/>
      <c r="AH752" s="9"/>
      <c r="AI752" s="5"/>
      <c r="AJ752" s="5"/>
      <c r="AK752" s="5"/>
      <c r="AL752" s="9"/>
      <c r="AM752" s="9"/>
    </row>
    <row r="753" spans="1:39" ht="12.75" customHeight="1" x14ac:dyDescent="0.3">
      <c r="A753" s="9"/>
      <c r="B753" s="5"/>
      <c r="C753" s="7"/>
      <c r="D753" s="7"/>
      <c r="E753" s="7"/>
      <c r="F753" s="9"/>
      <c r="G753" s="9"/>
      <c r="H753" s="8"/>
      <c r="I753" s="8"/>
      <c r="J753" s="8"/>
      <c r="K753" s="9"/>
      <c r="L753" s="9"/>
      <c r="M753" s="10"/>
      <c r="N753" s="10"/>
      <c r="O753" s="10"/>
      <c r="P753" s="10"/>
      <c r="Q753" s="10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5"/>
      <c r="AG753" s="9"/>
      <c r="AH753" s="9"/>
      <c r="AI753" s="5"/>
      <c r="AJ753" s="5"/>
      <c r="AK753" s="5"/>
      <c r="AL753" s="9"/>
      <c r="AM753" s="9"/>
    </row>
    <row r="754" spans="1:39" ht="12.75" customHeight="1" x14ac:dyDescent="0.3">
      <c r="A754" s="9"/>
      <c r="B754" s="5"/>
      <c r="C754" s="7"/>
      <c r="D754" s="7"/>
      <c r="E754" s="7"/>
      <c r="F754" s="9"/>
      <c r="G754" s="9"/>
      <c r="H754" s="8"/>
      <c r="I754" s="8"/>
      <c r="J754" s="8"/>
      <c r="K754" s="9"/>
      <c r="L754" s="9"/>
      <c r="M754" s="10"/>
      <c r="N754" s="10"/>
      <c r="O754" s="10"/>
      <c r="P754" s="10"/>
      <c r="Q754" s="10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5"/>
      <c r="AG754" s="9"/>
      <c r="AH754" s="9"/>
      <c r="AI754" s="5"/>
      <c r="AJ754" s="5"/>
      <c r="AK754" s="5"/>
      <c r="AL754" s="9"/>
      <c r="AM754" s="9"/>
    </row>
    <row r="755" spans="1:39" ht="12.75" customHeight="1" x14ac:dyDescent="0.3">
      <c r="A755" s="9"/>
      <c r="B755" s="5"/>
      <c r="C755" s="7"/>
      <c r="D755" s="7"/>
      <c r="E755" s="7"/>
      <c r="F755" s="9"/>
      <c r="G755" s="9"/>
      <c r="H755" s="8"/>
      <c r="I755" s="8"/>
      <c r="J755" s="8"/>
      <c r="K755" s="9"/>
      <c r="L755" s="9"/>
      <c r="M755" s="10"/>
      <c r="N755" s="10"/>
      <c r="O755" s="10"/>
      <c r="P755" s="10"/>
      <c r="Q755" s="10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5"/>
      <c r="AG755" s="9"/>
      <c r="AH755" s="9"/>
      <c r="AI755" s="5"/>
      <c r="AJ755" s="5"/>
      <c r="AK755" s="5"/>
      <c r="AL755" s="9"/>
      <c r="AM755" s="9"/>
    </row>
    <row r="756" spans="1:39" ht="12.75" customHeight="1" x14ac:dyDescent="0.3">
      <c r="A756" s="9"/>
      <c r="B756" s="5"/>
      <c r="C756" s="7"/>
      <c r="D756" s="7"/>
      <c r="E756" s="7"/>
      <c r="F756" s="9"/>
      <c r="G756" s="9"/>
      <c r="H756" s="8"/>
      <c r="I756" s="8"/>
      <c r="J756" s="8"/>
      <c r="K756" s="9"/>
      <c r="L756" s="9"/>
      <c r="M756" s="10"/>
      <c r="N756" s="10"/>
      <c r="O756" s="10"/>
      <c r="P756" s="10"/>
      <c r="Q756" s="10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5"/>
      <c r="AG756" s="9"/>
      <c r="AH756" s="9"/>
      <c r="AI756" s="5"/>
      <c r="AJ756" s="5"/>
      <c r="AK756" s="5"/>
      <c r="AL756" s="9"/>
      <c r="AM756" s="9"/>
    </row>
    <row r="757" spans="1:39" ht="12.75" customHeight="1" x14ac:dyDescent="0.3">
      <c r="A757" s="9"/>
      <c r="B757" s="5"/>
      <c r="C757" s="7"/>
      <c r="D757" s="7"/>
      <c r="E757" s="7"/>
      <c r="F757" s="9"/>
      <c r="G757" s="9"/>
      <c r="H757" s="8"/>
      <c r="I757" s="8"/>
      <c r="J757" s="8"/>
      <c r="K757" s="9"/>
      <c r="L757" s="9"/>
      <c r="M757" s="10"/>
      <c r="N757" s="10"/>
      <c r="O757" s="10"/>
      <c r="P757" s="10"/>
      <c r="Q757" s="10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5"/>
      <c r="AG757" s="9"/>
      <c r="AH757" s="9"/>
      <c r="AI757" s="5"/>
      <c r="AJ757" s="5"/>
      <c r="AK757" s="5"/>
      <c r="AL757" s="9"/>
      <c r="AM757" s="9"/>
    </row>
    <row r="758" spans="1:39" ht="12.75" customHeight="1" x14ac:dyDescent="0.3">
      <c r="A758" s="9"/>
      <c r="B758" s="5"/>
      <c r="C758" s="7"/>
      <c r="D758" s="7"/>
      <c r="E758" s="7"/>
      <c r="F758" s="9"/>
      <c r="G758" s="9"/>
      <c r="H758" s="8"/>
      <c r="I758" s="8"/>
      <c r="J758" s="8"/>
      <c r="K758" s="9"/>
      <c r="L758" s="9"/>
      <c r="M758" s="10"/>
      <c r="N758" s="10"/>
      <c r="O758" s="10"/>
      <c r="P758" s="10"/>
      <c r="Q758" s="10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5"/>
      <c r="AG758" s="9"/>
      <c r="AH758" s="9"/>
      <c r="AI758" s="5"/>
      <c r="AJ758" s="5"/>
      <c r="AK758" s="5"/>
      <c r="AL758" s="9"/>
      <c r="AM758" s="9"/>
    </row>
    <row r="759" spans="1:39" ht="12.75" customHeight="1" x14ac:dyDescent="0.3">
      <c r="A759" s="9"/>
      <c r="B759" s="5"/>
      <c r="C759" s="7"/>
      <c r="D759" s="7"/>
      <c r="E759" s="7"/>
      <c r="F759" s="9"/>
      <c r="G759" s="9"/>
      <c r="H759" s="8"/>
      <c r="I759" s="8"/>
      <c r="J759" s="8"/>
      <c r="K759" s="9"/>
      <c r="L759" s="9"/>
      <c r="M759" s="10"/>
      <c r="N759" s="10"/>
      <c r="O759" s="10"/>
      <c r="P759" s="10"/>
      <c r="Q759" s="10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5"/>
      <c r="AG759" s="9"/>
      <c r="AH759" s="9"/>
      <c r="AI759" s="5"/>
      <c r="AJ759" s="5"/>
      <c r="AK759" s="5"/>
      <c r="AL759" s="9"/>
      <c r="AM759" s="9"/>
    </row>
    <row r="760" spans="1:39" ht="12.75" customHeight="1" x14ac:dyDescent="0.3">
      <c r="A760" s="9"/>
      <c r="B760" s="5"/>
      <c r="C760" s="7"/>
      <c r="D760" s="7"/>
      <c r="E760" s="7"/>
      <c r="F760" s="9"/>
      <c r="G760" s="9"/>
      <c r="H760" s="8"/>
      <c r="I760" s="8"/>
      <c r="J760" s="8"/>
      <c r="K760" s="9"/>
      <c r="L760" s="9"/>
      <c r="M760" s="10"/>
      <c r="N760" s="10"/>
      <c r="O760" s="10"/>
      <c r="P760" s="10"/>
      <c r="Q760" s="10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5"/>
      <c r="AG760" s="9"/>
      <c r="AH760" s="9"/>
      <c r="AI760" s="5"/>
      <c r="AJ760" s="5"/>
      <c r="AK760" s="5"/>
      <c r="AL760" s="9"/>
      <c r="AM760" s="9"/>
    </row>
    <row r="761" spans="1:39" ht="12.75" customHeight="1" x14ac:dyDescent="0.3">
      <c r="A761" s="9"/>
      <c r="B761" s="5"/>
      <c r="C761" s="7"/>
      <c r="D761" s="7"/>
      <c r="E761" s="7"/>
      <c r="F761" s="9"/>
      <c r="G761" s="9"/>
      <c r="H761" s="8"/>
      <c r="I761" s="8"/>
      <c r="J761" s="8"/>
      <c r="K761" s="9"/>
      <c r="L761" s="9"/>
      <c r="M761" s="10"/>
      <c r="N761" s="10"/>
      <c r="O761" s="10"/>
      <c r="P761" s="10"/>
      <c r="Q761" s="10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5"/>
      <c r="AG761" s="9"/>
      <c r="AH761" s="9"/>
      <c r="AI761" s="5"/>
      <c r="AJ761" s="5"/>
      <c r="AK761" s="5"/>
      <c r="AL761" s="9"/>
      <c r="AM761" s="9"/>
    </row>
    <row r="762" spans="1:39" ht="12.75" customHeight="1" x14ac:dyDescent="0.3">
      <c r="A762" s="9"/>
      <c r="B762" s="5"/>
      <c r="C762" s="7"/>
      <c r="D762" s="7"/>
      <c r="E762" s="7"/>
      <c r="F762" s="9"/>
      <c r="G762" s="9"/>
      <c r="H762" s="8"/>
      <c r="I762" s="8"/>
      <c r="J762" s="8"/>
      <c r="K762" s="9"/>
      <c r="L762" s="9"/>
      <c r="M762" s="10"/>
      <c r="N762" s="10"/>
      <c r="O762" s="10"/>
      <c r="P762" s="10"/>
      <c r="Q762" s="10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5"/>
      <c r="AG762" s="9"/>
      <c r="AH762" s="9"/>
      <c r="AI762" s="5"/>
      <c r="AJ762" s="5"/>
      <c r="AK762" s="5"/>
      <c r="AL762" s="9"/>
      <c r="AM762" s="9"/>
    </row>
    <row r="763" spans="1:39" ht="12.75" customHeight="1" x14ac:dyDescent="0.3">
      <c r="A763" s="9"/>
      <c r="B763" s="5"/>
      <c r="C763" s="7"/>
      <c r="D763" s="7"/>
      <c r="E763" s="7"/>
      <c r="F763" s="9"/>
      <c r="G763" s="9"/>
      <c r="H763" s="8"/>
      <c r="I763" s="8"/>
      <c r="J763" s="8"/>
      <c r="K763" s="9"/>
      <c r="L763" s="9"/>
      <c r="M763" s="10"/>
      <c r="N763" s="10"/>
      <c r="O763" s="10"/>
      <c r="P763" s="10"/>
      <c r="Q763" s="10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5"/>
      <c r="AG763" s="9"/>
      <c r="AH763" s="9"/>
      <c r="AI763" s="5"/>
      <c r="AJ763" s="5"/>
      <c r="AK763" s="5"/>
      <c r="AL763" s="9"/>
      <c r="AM763" s="9"/>
    </row>
    <row r="764" spans="1:39" ht="12.75" customHeight="1" x14ac:dyDescent="0.3">
      <c r="A764" s="9"/>
      <c r="B764" s="5"/>
      <c r="C764" s="7"/>
      <c r="D764" s="7"/>
      <c r="E764" s="7"/>
      <c r="F764" s="9"/>
      <c r="G764" s="9"/>
      <c r="H764" s="8"/>
      <c r="I764" s="8"/>
      <c r="J764" s="8"/>
      <c r="K764" s="9"/>
      <c r="L764" s="9"/>
      <c r="M764" s="10"/>
      <c r="N764" s="10"/>
      <c r="O764" s="10"/>
      <c r="P764" s="10"/>
      <c r="Q764" s="10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5"/>
      <c r="AG764" s="9"/>
      <c r="AH764" s="9"/>
      <c r="AI764" s="5"/>
      <c r="AJ764" s="5"/>
      <c r="AK764" s="5"/>
      <c r="AL764" s="9"/>
      <c r="AM764" s="9"/>
    </row>
    <row r="765" spans="1:39" ht="12.75" customHeight="1" x14ac:dyDescent="0.3">
      <c r="A765" s="9"/>
      <c r="B765" s="5"/>
      <c r="C765" s="7"/>
      <c r="D765" s="7"/>
      <c r="E765" s="7"/>
      <c r="F765" s="9"/>
      <c r="G765" s="9"/>
      <c r="H765" s="8"/>
      <c r="I765" s="8"/>
      <c r="J765" s="8"/>
      <c r="K765" s="9"/>
      <c r="L765" s="9"/>
      <c r="M765" s="10"/>
      <c r="N765" s="10"/>
      <c r="O765" s="10"/>
      <c r="P765" s="10"/>
      <c r="Q765" s="10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5"/>
      <c r="AG765" s="9"/>
      <c r="AH765" s="9"/>
      <c r="AI765" s="5"/>
      <c r="AJ765" s="5"/>
      <c r="AK765" s="5"/>
      <c r="AL765" s="9"/>
      <c r="AM765" s="9"/>
    </row>
    <row r="766" spans="1:39" ht="12.75" customHeight="1" x14ac:dyDescent="0.3">
      <c r="A766" s="9"/>
      <c r="B766" s="5"/>
      <c r="C766" s="7"/>
      <c r="D766" s="7"/>
      <c r="E766" s="7"/>
      <c r="F766" s="9"/>
      <c r="G766" s="9"/>
      <c r="H766" s="8"/>
      <c r="I766" s="8"/>
      <c r="J766" s="8"/>
      <c r="K766" s="9"/>
      <c r="L766" s="9"/>
      <c r="M766" s="10"/>
      <c r="N766" s="10"/>
      <c r="O766" s="10"/>
      <c r="P766" s="10"/>
      <c r="Q766" s="10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5"/>
      <c r="AG766" s="9"/>
      <c r="AH766" s="9"/>
      <c r="AI766" s="5"/>
      <c r="AJ766" s="5"/>
      <c r="AK766" s="5"/>
      <c r="AL766" s="9"/>
      <c r="AM766" s="9"/>
    </row>
    <row r="767" spans="1:39" ht="12.75" customHeight="1" x14ac:dyDescent="0.3">
      <c r="A767" s="9"/>
      <c r="B767" s="5"/>
      <c r="C767" s="7"/>
      <c r="D767" s="7"/>
      <c r="E767" s="7"/>
      <c r="F767" s="9"/>
      <c r="G767" s="9"/>
      <c r="H767" s="8"/>
      <c r="I767" s="8"/>
      <c r="J767" s="8"/>
      <c r="K767" s="9"/>
      <c r="L767" s="9"/>
      <c r="M767" s="10"/>
      <c r="N767" s="10"/>
      <c r="O767" s="10"/>
      <c r="P767" s="10"/>
      <c r="Q767" s="10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5"/>
      <c r="AG767" s="9"/>
      <c r="AH767" s="9"/>
      <c r="AI767" s="5"/>
      <c r="AJ767" s="5"/>
      <c r="AK767" s="5"/>
      <c r="AL767" s="9"/>
      <c r="AM767" s="9"/>
    </row>
    <row r="768" spans="1:39" ht="12.75" customHeight="1" x14ac:dyDescent="0.3">
      <c r="A768" s="9"/>
      <c r="B768" s="5"/>
      <c r="C768" s="7"/>
      <c r="D768" s="7"/>
      <c r="E768" s="7"/>
      <c r="F768" s="9"/>
      <c r="G768" s="9"/>
      <c r="H768" s="8"/>
      <c r="I768" s="8"/>
      <c r="J768" s="8"/>
      <c r="K768" s="9"/>
      <c r="L768" s="9"/>
      <c r="M768" s="10"/>
      <c r="N768" s="10"/>
      <c r="O768" s="10"/>
      <c r="P768" s="10"/>
      <c r="Q768" s="10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5"/>
      <c r="AG768" s="9"/>
      <c r="AH768" s="9"/>
      <c r="AI768" s="5"/>
      <c r="AJ768" s="5"/>
      <c r="AK768" s="5"/>
      <c r="AL768" s="9"/>
      <c r="AM768" s="9"/>
    </row>
    <row r="769" spans="1:39" ht="12.75" customHeight="1" x14ac:dyDescent="0.3">
      <c r="A769" s="9"/>
      <c r="B769" s="5"/>
      <c r="C769" s="7"/>
      <c r="D769" s="7"/>
      <c r="E769" s="7"/>
      <c r="F769" s="9"/>
      <c r="G769" s="9"/>
      <c r="H769" s="8"/>
      <c r="I769" s="8"/>
      <c r="J769" s="8"/>
      <c r="K769" s="9"/>
      <c r="L769" s="9"/>
      <c r="M769" s="10"/>
      <c r="N769" s="10"/>
      <c r="O769" s="10"/>
      <c r="P769" s="10"/>
      <c r="Q769" s="10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5"/>
      <c r="AG769" s="9"/>
      <c r="AH769" s="9"/>
      <c r="AI769" s="5"/>
      <c r="AJ769" s="5"/>
      <c r="AK769" s="5"/>
      <c r="AL769" s="9"/>
      <c r="AM769" s="9"/>
    </row>
    <row r="770" spans="1:39" ht="12.75" customHeight="1" x14ac:dyDescent="0.3">
      <c r="A770" s="9"/>
      <c r="B770" s="5"/>
      <c r="C770" s="7"/>
      <c r="D770" s="7"/>
      <c r="E770" s="7"/>
      <c r="F770" s="9"/>
      <c r="G770" s="9"/>
      <c r="H770" s="8"/>
      <c r="I770" s="8"/>
      <c r="J770" s="8"/>
      <c r="K770" s="9"/>
      <c r="L770" s="9"/>
      <c r="M770" s="10"/>
      <c r="N770" s="10"/>
      <c r="O770" s="10"/>
      <c r="P770" s="10"/>
      <c r="Q770" s="10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5"/>
      <c r="AG770" s="9"/>
      <c r="AH770" s="9"/>
      <c r="AI770" s="5"/>
      <c r="AJ770" s="5"/>
      <c r="AK770" s="5"/>
      <c r="AL770" s="9"/>
      <c r="AM770" s="9"/>
    </row>
    <row r="771" spans="1:39" ht="12.75" customHeight="1" x14ac:dyDescent="0.3">
      <c r="A771" s="9"/>
      <c r="B771" s="5"/>
      <c r="C771" s="7"/>
      <c r="D771" s="7"/>
      <c r="E771" s="7"/>
      <c r="F771" s="9"/>
      <c r="G771" s="9"/>
      <c r="H771" s="8"/>
      <c r="I771" s="8"/>
      <c r="J771" s="8"/>
      <c r="K771" s="9"/>
      <c r="L771" s="9"/>
      <c r="M771" s="10"/>
      <c r="N771" s="10"/>
      <c r="O771" s="10"/>
      <c r="P771" s="10"/>
      <c r="Q771" s="10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5"/>
      <c r="AG771" s="9"/>
      <c r="AH771" s="9"/>
      <c r="AI771" s="5"/>
      <c r="AJ771" s="5"/>
      <c r="AK771" s="5"/>
      <c r="AL771" s="9"/>
      <c r="AM771" s="9"/>
    </row>
    <row r="772" spans="1:39" ht="12.75" customHeight="1" x14ac:dyDescent="0.3">
      <c r="A772" s="9"/>
      <c r="B772" s="5"/>
      <c r="C772" s="7"/>
      <c r="D772" s="7"/>
      <c r="E772" s="7"/>
      <c r="F772" s="9"/>
      <c r="G772" s="9"/>
      <c r="H772" s="8"/>
      <c r="I772" s="8"/>
      <c r="J772" s="8"/>
      <c r="K772" s="9"/>
      <c r="L772" s="9"/>
      <c r="M772" s="10"/>
      <c r="N772" s="10"/>
      <c r="O772" s="10"/>
      <c r="P772" s="10"/>
      <c r="Q772" s="10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5"/>
      <c r="AG772" s="9"/>
      <c r="AH772" s="9"/>
      <c r="AI772" s="5"/>
      <c r="AJ772" s="5"/>
      <c r="AK772" s="5"/>
      <c r="AL772" s="9"/>
      <c r="AM772" s="9"/>
    </row>
    <row r="773" spans="1:39" ht="12.75" customHeight="1" x14ac:dyDescent="0.3">
      <c r="A773" s="9"/>
      <c r="B773" s="5"/>
      <c r="C773" s="7"/>
      <c r="D773" s="7"/>
      <c r="E773" s="7"/>
      <c r="F773" s="9"/>
      <c r="G773" s="9"/>
      <c r="H773" s="8"/>
      <c r="I773" s="8"/>
      <c r="J773" s="8"/>
      <c r="K773" s="9"/>
      <c r="L773" s="9"/>
      <c r="M773" s="10"/>
      <c r="N773" s="10"/>
      <c r="O773" s="10"/>
      <c r="P773" s="10"/>
      <c r="Q773" s="10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5"/>
      <c r="AG773" s="9"/>
      <c r="AH773" s="9"/>
      <c r="AI773" s="5"/>
      <c r="AJ773" s="5"/>
      <c r="AK773" s="5"/>
      <c r="AL773" s="9"/>
      <c r="AM773" s="9"/>
    </row>
    <row r="774" spans="1:39" ht="12.75" customHeight="1" x14ac:dyDescent="0.3">
      <c r="A774" s="9"/>
      <c r="B774" s="5"/>
      <c r="C774" s="7"/>
      <c r="D774" s="7"/>
      <c r="E774" s="7"/>
      <c r="F774" s="9"/>
      <c r="G774" s="9"/>
      <c r="H774" s="8"/>
      <c r="I774" s="8"/>
      <c r="J774" s="8"/>
      <c r="K774" s="9"/>
      <c r="L774" s="9"/>
      <c r="M774" s="10"/>
      <c r="N774" s="10"/>
      <c r="O774" s="10"/>
      <c r="P774" s="10"/>
      <c r="Q774" s="10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5"/>
      <c r="AG774" s="9"/>
      <c r="AH774" s="9"/>
      <c r="AI774" s="5"/>
      <c r="AJ774" s="5"/>
      <c r="AK774" s="5"/>
      <c r="AL774" s="9"/>
      <c r="AM774" s="9"/>
    </row>
    <row r="775" spans="1:39" ht="12.75" customHeight="1" x14ac:dyDescent="0.3">
      <c r="A775" s="9"/>
      <c r="B775" s="5"/>
      <c r="C775" s="7"/>
      <c r="D775" s="7"/>
      <c r="E775" s="7"/>
      <c r="F775" s="9"/>
      <c r="G775" s="9"/>
      <c r="H775" s="8"/>
      <c r="I775" s="8"/>
      <c r="J775" s="8"/>
      <c r="K775" s="9"/>
      <c r="L775" s="9"/>
      <c r="M775" s="10"/>
      <c r="N775" s="10"/>
      <c r="O775" s="10"/>
      <c r="P775" s="10"/>
      <c r="Q775" s="10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5"/>
      <c r="AG775" s="9"/>
      <c r="AH775" s="9"/>
      <c r="AI775" s="5"/>
      <c r="AJ775" s="5"/>
      <c r="AK775" s="5"/>
      <c r="AL775" s="9"/>
      <c r="AM775" s="9"/>
    </row>
    <row r="776" spans="1:39" ht="12.75" customHeight="1" x14ac:dyDescent="0.3">
      <c r="A776" s="9"/>
      <c r="B776" s="5"/>
      <c r="C776" s="7"/>
      <c r="D776" s="7"/>
      <c r="E776" s="7"/>
      <c r="F776" s="9"/>
      <c r="G776" s="9"/>
      <c r="H776" s="8"/>
      <c r="I776" s="8"/>
      <c r="J776" s="8"/>
      <c r="K776" s="9"/>
      <c r="L776" s="9"/>
      <c r="M776" s="10"/>
      <c r="N776" s="10"/>
      <c r="O776" s="10"/>
      <c r="P776" s="10"/>
      <c r="Q776" s="10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5"/>
      <c r="AG776" s="9"/>
      <c r="AH776" s="9"/>
      <c r="AI776" s="5"/>
      <c r="AJ776" s="5"/>
      <c r="AK776" s="5"/>
      <c r="AL776" s="9"/>
      <c r="AM776" s="9"/>
    </row>
    <row r="777" spans="1:39" ht="12.75" customHeight="1" x14ac:dyDescent="0.3">
      <c r="A777" s="9"/>
      <c r="B777" s="5"/>
      <c r="C777" s="7"/>
      <c r="D777" s="7"/>
      <c r="E777" s="7"/>
      <c r="F777" s="9"/>
      <c r="G777" s="9"/>
      <c r="H777" s="8"/>
      <c r="I777" s="8"/>
      <c r="J777" s="8"/>
      <c r="K777" s="9"/>
      <c r="L777" s="9"/>
      <c r="M777" s="10"/>
      <c r="N777" s="10"/>
      <c r="O777" s="10"/>
      <c r="P777" s="10"/>
      <c r="Q777" s="10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5"/>
      <c r="AG777" s="9"/>
      <c r="AH777" s="9"/>
      <c r="AI777" s="5"/>
      <c r="AJ777" s="5"/>
      <c r="AK777" s="5"/>
      <c r="AL777" s="9"/>
      <c r="AM777" s="9"/>
    </row>
    <row r="778" spans="1:39" ht="12.75" customHeight="1" x14ac:dyDescent="0.3">
      <c r="A778" s="9"/>
      <c r="B778" s="5"/>
      <c r="C778" s="7"/>
      <c r="D778" s="7"/>
      <c r="E778" s="7"/>
      <c r="F778" s="9"/>
      <c r="G778" s="9"/>
      <c r="H778" s="8"/>
      <c r="I778" s="8"/>
      <c r="J778" s="8"/>
      <c r="K778" s="9"/>
      <c r="L778" s="9"/>
      <c r="M778" s="10"/>
      <c r="N778" s="10"/>
      <c r="O778" s="10"/>
      <c r="P778" s="10"/>
      <c r="Q778" s="10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5"/>
      <c r="AG778" s="9"/>
      <c r="AH778" s="9"/>
      <c r="AI778" s="5"/>
      <c r="AJ778" s="5"/>
      <c r="AK778" s="5"/>
      <c r="AL778" s="9"/>
      <c r="AM778" s="9"/>
    </row>
    <row r="779" spans="1:39" ht="12.75" customHeight="1" x14ac:dyDescent="0.3">
      <c r="A779" s="9"/>
      <c r="B779" s="5"/>
      <c r="C779" s="7"/>
      <c r="D779" s="7"/>
      <c r="E779" s="7"/>
      <c r="F779" s="9"/>
      <c r="G779" s="9"/>
      <c r="H779" s="8"/>
      <c r="I779" s="8"/>
      <c r="J779" s="8"/>
      <c r="K779" s="9"/>
      <c r="L779" s="9"/>
      <c r="M779" s="10"/>
      <c r="N779" s="10"/>
      <c r="O779" s="10"/>
      <c r="P779" s="10"/>
      <c r="Q779" s="10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5"/>
      <c r="AG779" s="9"/>
      <c r="AH779" s="9"/>
      <c r="AI779" s="5"/>
      <c r="AJ779" s="5"/>
      <c r="AK779" s="5"/>
      <c r="AL779" s="9"/>
      <c r="AM779" s="9"/>
    </row>
    <row r="780" spans="1:39" ht="12.75" customHeight="1" x14ac:dyDescent="0.3">
      <c r="A780" s="9"/>
      <c r="B780" s="5"/>
      <c r="C780" s="7"/>
      <c r="D780" s="7"/>
      <c r="E780" s="7"/>
      <c r="F780" s="9"/>
      <c r="G780" s="9"/>
      <c r="H780" s="8"/>
      <c r="I780" s="8"/>
      <c r="J780" s="8"/>
      <c r="K780" s="9"/>
      <c r="L780" s="9"/>
      <c r="M780" s="10"/>
      <c r="N780" s="10"/>
      <c r="O780" s="10"/>
      <c r="P780" s="10"/>
      <c r="Q780" s="10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5"/>
      <c r="AG780" s="9"/>
      <c r="AH780" s="9"/>
      <c r="AI780" s="5"/>
      <c r="AJ780" s="5"/>
      <c r="AK780" s="5"/>
      <c r="AL780" s="9"/>
      <c r="AM780" s="9"/>
    </row>
    <row r="781" spans="1:39" ht="12.75" customHeight="1" x14ac:dyDescent="0.3">
      <c r="A781" s="9"/>
      <c r="B781" s="5"/>
      <c r="C781" s="7"/>
      <c r="D781" s="7"/>
      <c r="E781" s="7"/>
      <c r="F781" s="9"/>
      <c r="G781" s="9"/>
      <c r="H781" s="8"/>
      <c r="I781" s="8"/>
      <c r="J781" s="8"/>
      <c r="K781" s="9"/>
      <c r="L781" s="9"/>
      <c r="M781" s="10"/>
      <c r="N781" s="10"/>
      <c r="O781" s="10"/>
      <c r="P781" s="10"/>
      <c r="Q781" s="10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5"/>
      <c r="AG781" s="9"/>
      <c r="AH781" s="9"/>
      <c r="AI781" s="5"/>
      <c r="AJ781" s="5"/>
      <c r="AK781" s="5"/>
      <c r="AL781" s="9"/>
      <c r="AM781" s="9"/>
    </row>
    <row r="782" spans="1:39" ht="12.75" customHeight="1" x14ac:dyDescent="0.3">
      <c r="A782" s="9"/>
      <c r="B782" s="5"/>
      <c r="C782" s="7"/>
      <c r="D782" s="7"/>
      <c r="E782" s="7"/>
      <c r="F782" s="9"/>
      <c r="G782" s="9"/>
      <c r="H782" s="8"/>
      <c r="I782" s="8"/>
      <c r="J782" s="8"/>
      <c r="K782" s="9"/>
      <c r="L782" s="9"/>
      <c r="M782" s="10"/>
      <c r="N782" s="10"/>
      <c r="O782" s="10"/>
      <c r="P782" s="10"/>
      <c r="Q782" s="10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5"/>
      <c r="AG782" s="9"/>
      <c r="AH782" s="9"/>
      <c r="AI782" s="5"/>
      <c r="AJ782" s="5"/>
      <c r="AK782" s="5"/>
      <c r="AL782" s="9"/>
      <c r="AM782" s="9"/>
    </row>
    <row r="783" spans="1:39" ht="12.75" customHeight="1" x14ac:dyDescent="0.3">
      <c r="A783" s="9"/>
      <c r="B783" s="5"/>
      <c r="C783" s="7"/>
      <c r="D783" s="7"/>
      <c r="E783" s="7"/>
      <c r="F783" s="9"/>
      <c r="G783" s="9"/>
      <c r="H783" s="8"/>
      <c r="I783" s="8"/>
      <c r="J783" s="8"/>
      <c r="K783" s="9"/>
      <c r="L783" s="9"/>
      <c r="M783" s="10"/>
      <c r="N783" s="10"/>
      <c r="O783" s="10"/>
      <c r="P783" s="10"/>
      <c r="Q783" s="10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5"/>
      <c r="AG783" s="9"/>
      <c r="AH783" s="9"/>
      <c r="AI783" s="5"/>
      <c r="AJ783" s="5"/>
      <c r="AK783" s="5"/>
      <c r="AL783" s="9"/>
      <c r="AM783" s="9"/>
    </row>
    <row r="784" spans="1:39" ht="12.75" customHeight="1" x14ac:dyDescent="0.3">
      <c r="A784" s="9"/>
      <c r="B784" s="5"/>
      <c r="C784" s="7"/>
      <c r="D784" s="7"/>
      <c r="E784" s="7"/>
      <c r="F784" s="9"/>
      <c r="G784" s="9"/>
      <c r="H784" s="8"/>
      <c r="I784" s="8"/>
      <c r="J784" s="8"/>
      <c r="K784" s="9"/>
      <c r="L784" s="9"/>
      <c r="M784" s="10"/>
      <c r="N784" s="10"/>
      <c r="O784" s="10"/>
      <c r="P784" s="10"/>
      <c r="Q784" s="10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5"/>
      <c r="AG784" s="9"/>
      <c r="AH784" s="9"/>
      <c r="AI784" s="5"/>
      <c r="AJ784" s="5"/>
      <c r="AK784" s="5"/>
      <c r="AL784" s="9"/>
      <c r="AM784" s="9"/>
    </row>
    <row r="785" spans="1:39" ht="12.75" customHeight="1" x14ac:dyDescent="0.3">
      <c r="A785" s="9"/>
      <c r="B785" s="5"/>
      <c r="C785" s="7"/>
      <c r="D785" s="7"/>
      <c r="E785" s="7"/>
      <c r="F785" s="9"/>
      <c r="G785" s="9"/>
      <c r="H785" s="8"/>
      <c r="I785" s="8"/>
      <c r="J785" s="8"/>
      <c r="K785" s="9"/>
      <c r="L785" s="9"/>
      <c r="M785" s="10"/>
      <c r="N785" s="10"/>
      <c r="O785" s="10"/>
      <c r="P785" s="10"/>
      <c r="Q785" s="10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5"/>
      <c r="AG785" s="9"/>
      <c r="AH785" s="9"/>
      <c r="AI785" s="5"/>
      <c r="AJ785" s="5"/>
      <c r="AK785" s="5"/>
      <c r="AL785" s="9"/>
      <c r="AM785" s="9"/>
    </row>
    <row r="786" spans="1:39" ht="12.75" customHeight="1" x14ac:dyDescent="0.3">
      <c r="A786" s="9"/>
      <c r="B786" s="5"/>
      <c r="C786" s="7"/>
      <c r="D786" s="7"/>
      <c r="E786" s="7"/>
      <c r="F786" s="9"/>
      <c r="G786" s="9"/>
      <c r="H786" s="8"/>
      <c r="I786" s="8"/>
      <c r="J786" s="8"/>
      <c r="K786" s="9"/>
      <c r="L786" s="9"/>
      <c r="M786" s="10"/>
      <c r="N786" s="10"/>
      <c r="O786" s="10"/>
      <c r="P786" s="10"/>
      <c r="Q786" s="10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5"/>
      <c r="AG786" s="9"/>
      <c r="AH786" s="9"/>
      <c r="AI786" s="5"/>
      <c r="AJ786" s="5"/>
      <c r="AK786" s="5"/>
      <c r="AL786" s="9"/>
      <c r="AM786" s="9"/>
    </row>
    <row r="787" spans="1:39" ht="12.75" customHeight="1" x14ac:dyDescent="0.3">
      <c r="A787" s="9"/>
      <c r="B787" s="5"/>
      <c r="C787" s="7"/>
      <c r="D787" s="7"/>
      <c r="E787" s="7"/>
      <c r="F787" s="9"/>
      <c r="G787" s="9"/>
      <c r="H787" s="8"/>
      <c r="I787" s="8"/>
      <c r="J787" s="8"/>
      <c r="K787" s="9"/>
      <c r="L787" s="9"/>
      <c r="M787" s="10"/>
      <c r="N787" s="10"/>
      <c r="O787" s="10"/>
      <c r="P787" s="10"/>
      <c r="Q787" s="10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5"/>
      <c r="AG787" s="9"/>
      <c r="AH787" s="9"/>
      <c r="AI787" s="5"/>
      <c r="AJ787" s="5"/>
      <c r="AK787" s="5"/>
      <c r="AL787" s="9"/>
      <c r="AM787" s="9"/>
    </row>
    <row r="788" spans="1:39" ht="12.75" customHeight="1" x14ac:dyDescent="0.3">
      <c r="A788" s="9"/>
      <c r="B788" s="5"/>
      <c r="C788" s="7"/>
      <c r="D788" s="7"/>
      <c r="E788" s="7"/>
      <c r="F788" s="9"/>
      <c r="G788" s="9"/>
      <c r="H788" s="8"/>
      <c r="I788" s="8"/>
      <c r="J788" s="8"/>
      <c r="K788" s="9"/>
      <c r="L788" s="9"/>
      <c r="M788" s="10"/>
      <c r="N788" s="10"/>
      <c r="O788" s="10"/>
      <c r="P788" s="10"/>
      <c r="Q788" s="10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5"/>
      <c r="AG788" s="9"/>
      <c r="AH788" s="9"/>
      <c r="AI788" s="5"/>
      <c r="AJ788" s="5"/>
      <c r="AK788" s="5"/>
      <c r="AL788" s="9"/>
      <c r="AM788" s="9"/>
    </row>
    <row r="789" spans="1:39" ht="12.75" customHeight="1" x14ac:dyDescent="0.3">
      <c r="A789" s="9"/>
      <c r="B789" s="5"/>
      <c r="C789" s="7"/>
      <c r="D789" s="7"/>
      <c r="E789" s="7"/>
      <c r="F789" s="9"/>
      <c r="G789" s="9"/>
      <c r="H789" s="8"/>
      <c r="I789" s="8"/>
      <c r="J789" s="8"/>
      <c r="K789" s="9"/>
      <c r="L789" s="9"/>
      <c r="M789" s="10"/>
      <c r="N789" s="10"/>
      <c r="O789" s="10"/>
      <c r="P789" s="10"/>
      <c r="Q789" s="10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5"/>
      <c r="AG789" s="9"/>
      <c r="AH789" s="9"/>
      <c r="AI789" s="5"/>
      <c r="AJ789" s="5"/>
      <c r="AK789" s="5"/>
      <c r="AL789" s="9"/>
      <c r="AM789" s="9"/>
    </row>
    <row r="790" spans="1:39" ht="12.75" customHeight="1" x14ac:dyDescent="0.3">
      <c r="A790" s="9"/>
      <c r="B790" s="5"/>
      <c r="C790" s="7"/>
      <c r="D790" s="7"/>
      <c r="E790" s="7"/>
      <c r="F790" s="9"/>
      <c r="G790" s="9"/>
      <c r="H790" s="8"/>
      <c r="I790" s="8"/>
      <c r="J790" s="8"/>
      <c r="K790" s="9"/>
      <c r="L790" s="9"/>
      <c r="M790" s="10"/>
      <c r="N790" s="10"/>
      <c r="O790" s="10"/>
      <c r="P790" s="10"/>
      <c r="Q790" s="10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5"/>
      <c r="AG790" s="9"/>
      <c r="AH790" s="9"/>
      <c r="AI790" s="5"/>
      <c r="AJ790" s="5"/>
      <c r="AK790" s="5"/>
      <c r="AL790" s="9"/>
      <c r="AM790" s="9"/>
    </row>
    <row r="791" spans="1:39" ht="12.75" customHeight="1" x14ac:dyDescent="0.3">
      <c r="A791" s="9"/>
      <c r="B791" s="5"/>
      <c r="C791" s="7"/>
      <c r="D791" s="7"/>
      <c r="E791" s="7"/>
      <c r="F791" s="9"/>
      <c r="G791" s="9"/>
      <c r="H791" s="8"/>
      <c r="I791" s="8"/>
      <c r="J791" s="8"/>
      <c r="K791" s="9"/>
      <c r="L791" s="9"/>
      <c r="M791" s="10"/>
      <c r="N791" s="10"/>
      <c r="O791" s="10"/>
      <c r="P791" s="10"/>
      <c r="Q791" s="10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5"/>
      <c r="AG791" s="9"/>
      <c r="AH791" s="9"/>
      <c r="AI791" s="5"/>
      <c r="AJ791" s="5"/>
      <c r="AK791" s="5"/>
      <c r="AL791" s="9"/>
      <c r="AM791" s="9"/>
    </row>
    <row r="792" spans="1:39" ht="12.75" customHeight="1" x14ac:dyDescent="0.3">
      <c r="A792" s="9"/>
      <c r="B792" s="5"/>
      <c r="C792" s="7"/>
      <c r="D792" s="7"/>
      <c r="E792" s="7"/>
      <c r="F792" s="9"/>
      <c r="G792" s="9"/>
      <c r="H792" s="8"/>
      <c r="I792" s="8"/>
      <c r="J792" s="8"/>
      <c r="K792" s="9"/>
      <c r="L792" s="9"/>
      <c r="M792" s="10"/>
      <c r="N792" s="10"/>
      <c r="O792" s="10"/>
      <c r="P792" s="10"/>
      <c r="Q792" s="10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5"/>
      <c r="AG792" s="9"/>
      <c r="AH792" s="9"/>
      <c r="AI792" s="5"/>
      <c r="AJ792" s="5"/>
      <c r="AK792" s="5"/>
      <c r="AL792" s="9"/>
      <c r="AM792" s="9"/>
    </row>
    <row r="793" spans="1:39" ht="12.75" customHeight="1" x14ac:dyDescent="0.3">
      <c r="A793" s="9"/>
      <c r="B793" s="5"/>
      <c r="C793" s="7"/>
      <c r="D793" s="7"/>
      <c r="E793" s="7"/>
      <c r="F793" s="9"/>
      <c r="G793" s="9"/>
      <c r="H793" s="8"/>
      <c r="I793" s="8"/>
      <c r="J793" s="8"/>
      <c r="K793" s="9"/>
      <c r="L793" s="9"/>
      <c r="M793" s="10"/>
      <c r="N793" s="10"/>
      <c r="O793" s="10"/>
      <c r="P793" s="10"/>
      <c r="Q793" s="10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5"/>
      <c r="AG793" s="9"/>
      <c r="AH793" s="9"/>
      <c r="AI793" s="5"/>
      <c r="AJ793" s="5"/>
      <c r="AK793" s="5"/>
      <c r="AL793" s="9"/>
      <c r="AM793" s="9"/>
    </row>
    <row r="794" spans="1:39" ht="12.75" customHeight="1" x14ac:dyDescent="0.3">
      <c r="A794" s="9"/>
      <c r="B794" s="5"/>
      <c r="C794" s="7"/>
      <c r="D794" s="7"/>
      <c r="E794" s="7"/>
      <c r="F794" s="9"/>
      <c r="G794" s="9"/>
      <c r="H794" s="8"/>
      <c r="I794" s="8"/>
      <c r="J794" s="8"/>
      <c r="K794" s="9"/>
      <c r="L794" s="9"/>
      <c r="M794" s="10"/>
      <c r="N794" s="10"/>
      <c r="O794" s="10"/>
      <c r="P794" s="10"/>
      <c r="Q794" s="10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5"/>
      <c r="AG794" s="9"/>
      <c r="AH794" s="9"/>
      <c r="AI794" s="5"/>
      <c r="AJ794" s="5"/>
      <c r="AK794" s="5"/>
      <c r="AL794" s="9"/>
      <c r="AM794" s="9"/>
    </row>
    <row r="795" spans="1:39" ht="12.75" customHeight="1" x14ac:dyDescent="0.3">
      <c r="A795" s="9"/>
      <c r="B795" s="5"/>
      <c r="C795" s="7"/>
      <c r="D795" s="7"/>
      <c r="E795" s="7"/>
      <c r="F795" s="9"/>
      <c r="G795" s="9"/>
      <c r="H795" s="8"/>
      <c r="I795" s="8"/>
      <c r="J795" s="8"/>
      <c r="K795" s="9"/>
      <c r="L795" s="9"/>
      <c r="M795" s="10"/>
      <c r="N795" s="10"/>
      <c r="O795" s="10"/>
      <c r="P795" s="10"/>
      <c r="Q795" s="10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5"/>
      <c r="AG795" s="9"/>
      <c r="AH795" s="9"/>
      <c r="AI795" s="5"/>
      <c r="AJ795" s="5"/>
      <c r="AK795" s="5"/>
      <c r="AL795" s="9"/>
      <c r="AM795" s="9"/>
    </row>
    <row r="796" spans="1:39" ht="12.75" customHeight="1" x14ac:dyDescent="0.3">
      <c r="A796" s="9"/>
      <c r="B796" s="5"/>
      <c r="C796" s="7"/>
      <c r="D796" s="7"/>
      <c r="E796" s="7"/>
      <c r="F796" s="9"/>
      <c r="G796" s="9"/>
      <c r="H796" s="8"/>
      <c r="I796" s="8"/>
      <c r="J796" s="8"/>
      <c r="K796" s="9"/>
      <c r="L796" s="9"/>
      <c r="M796" s="10"/>
      <c r="N796" s="10"/>
      <c r="O796" s="10"/>
      <c r="P796" s="10"/>
      <c r="Q796" s="10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5"/>
      <c r="AG796" s="9"/>
      <c r="AH796" s="9"/>
      <c r="AI796" s="5"/>
      <c r="AJ796" s="5"/>
      <c r="AK796" s="5"/>
      <c r="AL796" s="9"/>
      <c r="AM796" s="9"/>
    </row>
    <row r="797" spans="1:39" ht="12.75" customHeight="1" x14ac:dyDescent="0.3">
      <c r="A797" s="9"/>
      <c r="B797" s="5"/>
      <c r="C797" s="7"/>
      <c r="D797" s="7"/>
      <c r="E797" s="7"/>
      <c r="F797" s="9"/>
      <c r="G797" s="9"/>
      <c r="H797" s="8"/>
      <c r="I797" s="8"/>
      <c r="J797" s="8"/>
      <c r="K797" s="9"/>
      <c r="L797" s="9"/>
      <c r="M797" s="10"/>
      <c r="N797" s="10"/>
      <c r="O797" s="10"/>
      <c r="P797" s="10"/>
      <c r="Q797" s="10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5"/>
      <c r="AG797" s="9"/>
      <c r="AH797" s="9"/>
      <c r="AI797" s="5"/>
      <c r="AJ797" s="5"/>
      <c r="AK797" s="5"/>
      <c r="AL797" s="9"/>
      <c r="AM797" s="9"/>
    </row>
    <row r="798" spans="1:39" ht="12.75" customHeight="1" x14ac:dyDescent="0.3">
      <c r="A798" s="9"/>
      <c r="B798" s="5"/>
      <c r="C798" s="7"/>
      <c r="D798" s="7"/>
      <c r="E798" s="7"/>
      <c r="F798" s="9"/>
      <c r="G798" s="9"/>
      <c r="H798" s="8"/>
      <c r="I798" s="8"/>
      <c r="J798" s="8"/>
      <c r="K798" s="9"/>
      <c r="L798" s="9"/>
      <c r="M798" s="10"/>
      <c r="N798" s="10"/>
      <c r="O798" s="10"/>
      <c r="P798" s="10"/>
      <c r="Q798" s="10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5"/>
      <c r="AG798" s="9"/>
      <c r="AH798" s="9"/>
      <c r="AI798" s="5"/>
      <c r="AJ798" s="5"/>
      <c r="AK798" s="5"/>
      <c r="AL798" s="9"/>
      <c r="AM798" s="9"/>
    </row>
    <row r="799" spans="1:39" ht="12.75" customHeight="1" x14ac:dyDescent="0.3">
      <c r="A799" s="9"/>
      <c r="B799" s="5"/>
      <c r="C799" s="7"/>
      <c r="D799" s="7"/>
      <c r="E799" s="7"/>
      <c r="F799" s="9"/>
      <c r="G799" s="9"/>
      <c r="H799" s="8"/>
      <c r="I799" s="8"/>
      <c r="J799" s="8"/>
      <c r="K799" s="9"/>
      <c r="L799" s="9"/>
      <c r="M799" s="10"/>
      <c r="N799" s="10"/>
      <c r="O799" s="10"/>
      <c r="P799" s="10"/>
      <c r="Q799" s="10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5"/>
      <c r="AG799" s="9"/>
      <c r="AH799" s="9"/>
      <c r="AI799" s="5"/>
      <c r="AJ799" s="5"/>
      <c r="AK799" s="5"/>
      <c r="AL799" s="9"/>
      <c r="AM799" s="9"/>
    </row>
    <row r="800" spans="1:39" ht="12.75" customHeight="1" x14ac:dyDescent="0.3">
      <c r="A800" s="9"/>
      <c r="B800" s="5"/>
      <c r="C800" s="7"/>
      <c r="D800" s="7"/>
      <c r="E800" s="7"/>
      <c r="F800" s="9"/>
      <c r="G800" s="9"/>
      <c r="H800" s="8"/>
      <c r="I800" s="8"/>
      <c r="J800" s="8"/>
      <c r="K800" s="9"/>
      <c r="L800" s="9"/>
      <c r="M800" s="10"/>
      <c r="N800" s="10"/>
      <c r="O800" s="10"/>
      <c r="P800" s="10"/>
      <c r="Q800" s="10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5"/>
      <c r="AG800" s="9"/>
      <c r="AH800" s="9"/>
      <c r="AI800" s="5"/>
      <c r="AJ800" s="5"/>
      <c r="AK800" s="5"/>
      <c r="AL800" s="9"/>
      <c r="AM800" s="9"/>
    </row>
    <row r="801" spans="1:39" ht="12.75" customHeight="1" x14ac:dyDescent="0.3">
      <c r="A801" s="9"/>
      <c r="B801" s="5"/>
      <c r="C801" s="7"/>
      <c r="D801" s="7"/>
      <c r="E801" s="7"/>
      <c r="F801" s="9"/>
      <c r="G801" s="9"/>
      <c r="H801" s="8"/>
      <c r="I801" s="8"/>
      <c r="J801" s="8"/>
      <c r="K801" s="9"/>
      <c r="L801" s="9"/>
      <c r="M801" s="10"/>
      <c r="N801" s="10"/>
      <c r="O801" s="10"/>
      <c r="P801" s="10"/>
      <c r="Q801" s="10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5"/>
      <c r="AG801" s="9"/>
      <c r="AH801" s="9"/>
      <c r="AI801" s="5"/>
      <c r="AJ801" s="5"/>
      <c r="AK801" s="5"/>
      <c r="AL801" s="9"/>
      <c r="AM801" s="9"/>
    </row>
    <row r="802" spans="1:39" ht="12.75" customHeight="1" x14ac:dyDescent="0.3">
      <c r="A802" s="9"/>
      <c r="B802" s="5"/>
      <c r="C802" s="7"/>
      <c r="D802" s="7"/>
      <c r="E802" s="7"/>
      <c r="F802" s="9"/>
      <c r="G802" s="9"/>
      <c r="H802" s="8"/>
      <c r="I802" s="8"/>
      <c r="J802" s="8"/>
      <c r="K802" s="9"/>
      <c r="L802" s="9"/>
      <c r="M802" s="10"/>
      <c r="N802" s="10"/>
      <c r="O802" s="10"/>
      <c r="P802" s="10"/>
      <c r="Q802" s="10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5"/>
      <c r="AG802" s="9"/>
      <c r="AH802" s="9"/>
      <c r="AI802" s="5"/>
      <c r="AJ802" s="5"/>
      <c r="AK802" s="5"/>
      <c r="AL802" s="9"/>
      <c r="AM802" s="9"/>
    </row>
    <row r="803" spans="1:39" ht="12.75" customHeight="1" x14ac:dyDescent="0.3">
      <c r="A803" s="9"/>
      <c r="B803" s="5"/>
      <c r="C803" s="7"/>
      <c r="D803" s="7"/>
      <c r="E803" s="7"/>
      <c r="F803" s="9"/>
      <c r="G803" s="9"/>
      <c r="H803" s="8"/>
      <c r="I803" s="8"/>
      <c r="J803" s="8"/>
      <c r="K803" s="9"/>
      <c r="L803" s="9"/>
      <c r="M803" s="10"/>
      <c r="N803" s="10"/>
      <c r="O803" s="10"/>
      <c r="P803" s="10"/>
      <c r="Q803" s="10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5"/>
      <c r="AG803" s="9"/>
      <c r="AH803" s="9"/>
      <c r="AI803" s="5"/>
      <c r="AJ803" s="5"/>
      <c r="AK803" s="5"/>
      <c r="AL803" s="9"/>
      <c r="AM803" s="9"/>
    </row>
    <row r="804" spans="1:39" ht="12.75" customHeight="1" x14ac:dyDescent="0.3">
      <c r="A804" s="9"/>
      <c r="B804" s="5"/>
      <c r="C804" s="7"/>
      <c r="D804" s="7"/>
      <c r="E804" s="7"/>
      <c r="F804" s="9"/>
      <c r="G804" s="9"/>
      <c r="H804" s="8"/>
      <c r="I804" s="8"/>
      <c r="J804" s="8"/>
      <c r="K804" s="9"/>
      <c r="L804" s="9"/>
      <c r="M804" s="10"/>
      <c r="N804" s="10"/>
      <c r="O804" s="10"/>
      <c r="P804" s="10"/>
      <c r="Q804" s="10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5"/>
      <c r="AG804" s="9"/>
      <c r="AH804" s="9"/>
      <c r="AI804" s="5"/>
      <c r="AJ804" s="5"/>
      <c r="AK804" s="5"/>
      <c r="AL804" s="9"/>
      <c r="AM804" s="9"/>
    </row>
    <row r="805" spans="1:39" ht="12.75" customHeight="1" x14ac:dyDescent="0.3">
      <c r="A805" s="9"/>
      <c r="B805" s="5"/>
      <c r="C805" s="7"/>
      <c r="D805" s="7"/>
      <c r="E805" s="7"/>
      <c r="F805" s="9"/>
      <c r="G805" s="9"/>
      <c r="H805" s="8"/>
      <c r="I805" s="8"/>
      <c r="J805" s="8"/>
      <c r="K805" s="9"/>
      <c r="L805" s="9"/>
      <c r="M805" s="10"/>
      <c r="N805" s="10"/>
      <c r="O805" s="10"/>
      <c r="P805" s="10"/>
      <c r="Q805" s="10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5"/>
      <c r="AG805" s="9"/>
      <c r="AH805" s="9"/>
      <c r="AI805" s="5"/>
      <c r="AJ805" s="5"/>
      <c r="AK805" s="5"/>
      <c r="AL805" s="9"/>
      <c r="AM805" s="9"/>
    </row>
    <row r="806" spans="1:39" ht="12.75" customHeight="1" x14ac:dyDescent="0.3">
      <c r="A806" s="9"/>
      <c r="B806" s="5"/>
      <c r="C806" s="7"/>
      <c r="D806" s="7"/>
      <c r="E806" s="7"/>
      <c r="F806" s="9"/>
      <c r="G806" s="9"/>
      <c r="H806" s="8"/>
      <c r="I806" s="8"/>
      <c r="J806" s="8"/>
      <c r="K806" s="9"/>
      <c r="L806" s="9"/>
      <c r="M806" s="10"/>
      <c r="N806" s="10"/>
      <c r="O806" s="10"/>
      <c r="P806" s="10"/>
      <c r="Q806" s="10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5"/>
      <c r="AG806" s="9"/>
      <c r="AH806" s="9"/>
      <c r="AI806" s="5"/>
      <c r="AJ806" s="5"/>
      <c r="AK806" s="5"/>
      <c r="AL806" s="9"/>
      <c r="AM806" s="9"/>
    </row>
    <row r="807" spans="1:39" ht="12.75" customHeight="1" x14ac:dyDescent="0.3">
      <c r="A807" s="9"/>
      <c r="B807" s="5"/>
      <c r="C807" s="7"/>
      <c r="D807" s="7"/>
      <c r="E807" s="7"/>
      <c r="F807" s="9"/>
      <c r="G807" s="9"/>
      <c r="H807" s="8"/>
      <c r="I807" s="8"/>
      <c r="J807" s="8"/>
      <c r="K807" s="9"/>
      <c r="L807" s="9"/>
      <c r="M807" s="10"/>
      <c r="N807" s="10"/>
      <c r="O807" s="10"/>
      <c r="P807" s="10"/>
      <c r="Q807" s="10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5"/>
      <c r="AG807" s="9"/>
      <c r="AH807" s="9"/>
      <c r="AI807" s="5"/>
      <c r="AJ807" s="5"/>
      <c r="AK807" s="5"/>
      <c r="AL807" s="9"/>
      <c r="AM807" s="9"/>
    </row>
    <row r="808" spans="1:39" ht="12.75" customHeight="1" x14ac:dyDescent="0.3">
      <c r="A808" s="9"/>
      <c r="B808" s="5"/>
      <c r="C808" s="7"/>
      <c r="D808" s="7"/>
      <c r="E808" s="7"/>
      <c r="F808" s="9"/>
      <c r="G808" s="9"/>
      <c r="H808" s="8"/>
      <c r="I808" s="8"/>
      <c r="J808" s="8"/>
      <c r="K808" s="9"/>
      <c r="L808" s="9"/>
      <c r="M808" s="10"/>
      <c r="N808" s="10"/>
      <c r="O808" s="10"/>
      <c r="P808" s="10"/>
      <c r="Q808" s="10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5"/>
      <c r="AG808" s="9"/>
      <c r="AH808" s="9"/>
      <c r="AI808" s="5"/>
      <c r="AJ808" s="5"/>
      <c r="AK808" s="5"/>
      <c r="AL808" s="9"/>
      <c r="AM808" s="9"/>
    </row>
    <row r="809" spans="1:39" ht="12.75" customHeight="1" x14ac:dyDescent="0.3">
      <c r="A809" s="9"/>
      <c r="B809" s="5"/>
      <c r="C809" s="7"/>
      <c r="D809" s="7"/>
      <c r="E809" s="7"/>
      <c r="F809" s="9"/>
      <c r="G809" s="9"/>
      <c r="H809" s="8"/>
      <c r="I809" s="8"/>
      <c r="J809" s="8"/>
      <c r="K809" s="9"/>
      <c r="L809" s="9"/>
      <c r="M809" s="10"/>
      <c r="N809" s="10"/>
      <c r="O809" s="10"/>
      <c r="P809" s="10"/>
      <c r="Q809" s="10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5"/>
      <c r="AG809" s="9"/>
      <c r="AH809" s="9"/>
      <c r="AI809" s="5"/>
      <c r="AJ809" s="5"/>
      <c r="AK809" s="5"/>
      <c r="AL809" s="9"/>
      <c r="AM809" s="9"/>
    </row>
    <row r="810" spans="1:39" ht="12.75" customHeight="1" x14ac:dyDescent="0.3">
      <c r="A810" s="9"/>
      <c r="B810" s="5"/>
      <c r="C810" s="7"/>
      <c r="D810" s="7"/>
      <c r="E810" s="7"/>
      <c r="F810" s="9"/>
      <c r="G810" s="9"/>
      <c r="H810" s="8"/>
      <c r="I810" s="8"/>
      <c r="J810" s="8"/>
      <c r="K810" s="9"/>
      <c r="L810" s="9"/>
      <c r="M810" s="10"/>
      <c r="N810" s="10"/>
      <c r="O810" s="10"/>
      <c r="P810" s="10"/>
      <c r="Q810" s="10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5"/>
      <c r="AG810" s="9"/>
      <c r="AH810" s="9"/>
      <c r="AI810" s="5"/>
      <c r="AJ810" s="5"/>
      <c r="AK810" s="5"/>
      <c r="AL810" s="9"/>
      <c r="AM810" s="9"/>
    </row>
    <row r="811" spans="1:39" ht="12.75" customHeight="1" x14ac:dyDescent="0.3">
      <c r="A811" s="9"/>
      <c r="B811" s="5"/>
      <c r="C811" s="7"/>
      <c r="D811" s="7"/>
      <c r="E811" s="7"/>
      <c r="F811" s="9"/>
      <c r="G811" s="9"/>
      <c r="H811" s="8"/>
      <c r="I811" s="8"/>
      <c r="J811" s="8"/>
      <c r="K811" s="9"/>
      <c r="L811" s="9"/>
      <c r="M811" s="10"/>
      <c r="N811" s="10"/>
      <c r="O811" s="10"/>
      <c r="P811" s="10"/>
      <c r="Q811" s="10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5"/>
      <c r="AG811" s="9"/>
      <c r="AH811" s="9"/>
      <c r="AI811" s="5"/>
      <c r="AJ811" s="5"/>
      <c r="AK811" s="5"/>
      <c r="AL811" s="9"/>
      <c r="AM811" s="9"/>
    </row>
    <row r="812" spans="1:39" ht="12.75" customHeight="1" x14ac:dyDescent="0.3">
      <c r="A812" s="9"/>
      <c r="B812" s="5"/>
      <c r="C812" s="7"/>
      <c r="D812" s="7"/>
      <c r="E812" s="7"/>
      <c r="F812" s="9"/>
      <c r="G812" s="9"/>
      <c r="H812" s="8"/>
      <c r="I812" s="8"/>
      <c r="J812" s="8"/>
      <c r="K812" s="9"/>
      <c r="L812" s="9"/>
      <c r="M812" s="10"/>
      <c r="N812" s="10"/>
      <c r="O812" s="10"/>
      <c r="P812" s="10"/>
      <c r="Q812" s="10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5"/>
      <c r="AG812" s="9"/>
      <c r="AH812" s="9"/>
      <c r="AI812" s="5"/>
      <c r="AJ812" s="5"/>
      <c r="AK812" s="5"/>
      <c r="AL812" s="9"/>
      <c r="AM812" s="9"/>
    </row>
    <row r="813" spans="1:39" ht="12.75" customHeight="1" x14ac:dyDescent="0.3">
      <c r="A813" s="9"/>
      <c r="B813" s="5"/>
      <c r="C813" s="7"/>
      <c r="D813" s="7"/>
      <c r="E813" s="7"/>
      <c r="F813" s="9"/>
      <c r="G813" s="9"/>
      <c r="H813" s="8"/>
      <c r="I813" s="8"/>
      <c r="J813" s="8"/>
      <c r="K813" s="9"/>
      <c r="L813" s="9"/>
      <c r="M813" s="10"/>
      <c r="N813" s="10"/>
      <c r="O813" s="10"/>
      <c r="P813" s="10"/>
      <c r="Q813" s="10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5"/>
      <c r="AG813" s="9"/>
      <c r="AH813" s="9"/>
      <c r="AI813" s="5"/>
      <c r="AJ813" s="5"/>
      <c r="AK813" s="5"/>
      <c r="AL813" s="9"/>
      <c r="AM813" s="9"/>
    </row>
    <row r="814" spans="1:39" ht="12.75" customHeight="1" x14ac:dyDescent="0.3">
      <c r="A814" s="9"/>
      <c r="B814" s="5"/>
      <c r="C814" s="7"/>
      <c r="D814" s="7"/>
      <c r="E814" s="7"/>
      <c r="F814" s="9"/>
      <c r="G814" s="9"/>
      <c r="H814" s="8"/>
      <c r="I814" s="8"/>
      <c r="J814" s="8"/>
      <c r="K814" s="9"/>
      <c r="L814" s="9"/>
      <c r="M814" s="10"/>
      <c r="N814" s="10"/>
      <c r="O814" s="10"/>
      <c r="P814" s="10"/>
      <c r="Q814" s="10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5"/>
      <c r="AG814" s="9"/>
      <c r="AH814" s="9"/>
      <c r="AI814" s="5"/>
      <c r="AJ814" s="5"/>
      <c r="AK814" s="5"/>
      <c r="AL814" s="9"/>
      <c r="AM814" s="9"/>
    </row>
    <row r="815" spans="1:39" ht="12.75" customHeight="1" x14ac:dyDescent="0.3">
      <c r="A815" s="9"/>
      <c r="B815" s="5"/>
      <c r="C815" s="7"/>
      <c r="D815" s="7"/>
      <c r="E815" s="7"/>
      <c r="F815" s="9"/>
      <c r="G815" s="9"/>
      <c r="H815" s="8"/>
      <c r="I815" s="8"/>
      <c r="J815" s="8"/>
      <c r="K815" s="9"/>
      <c r="L815" s="9"/>
      <c r="M815" s="10"/>
      <c r="N815" s="10"/>
      <c r="O815" s="10"/>
      <c r="P815" s="10"/>
      <c r="Q815" s="10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5"/>
      <c r="AG815" s="9"/>
      <c r="AH815" s="9"/>
      <c r="AI815" s="5"/>
      <c r="AJ815" s="5"/>
      <c r="AK815" s="5"/>
      <c r="AL815" s="9"/>
      <c r="AM815" s="9"/>
    </row>
    <row r="816" spans="1:39" ht="12.75" customHeight="1" x14ac:dyDescent="0.3">
      <c r="A816" s="9"/>
      <c r="B816" s="5"/>
      <c r="C816" s="7"/>
      <c r="D816" s="7"/>
      <c r="E816" s="7"/>
      <c r="F816" s="9"/>
      <c r="G816" s="9"/>
      <c r="H816" s="8"/>
      <c r="I816" s="8"/>
      <c r="J816" s="8"/>
      <c r="K816" s="9"/>
      <c r="L816" s="9"/>
      <c r="M816" s="10"/>
      <c r="N816" s="10"/>
      <c r="O816" s="10"/>
      <c r="P816" s="10"/>
      <c r="Q816" s="10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5"/>
      <c r="AG816" s="9"/>
      <c r="AH816" s="9"/>
      <c r="AI816" s="5"/>
      <c r="AJ816" s="5"/>
      <c r="AK816" s="5"/>
      <c r="AL816" s="9"/>
      <c r="AM816" s="9"/>
    </row>
    <row r="817" spans="1:39" ht="12.75" customHeight="1" x14ac:dyDescent="0.3">
      <c r="A817" s="9"/>
      <c r="B817" s="5"/>
      <c r="C817" s="7"/>
      <c r="D817" s="7"/>
      <c r="E817" s="7"/>
      <c r="F817" s="9"/>
      <c r="G817" s="9"/>
      <c r="H817" s="8"/>
      <c r="I817" s="8"/>
      <c r="J817" s="8"/>
      <c r="K817" s="9"/>
      <c r="L817" s="9"/>
      <c r="M817" s="10"/>
      <c r="N817" s="10"/>
      <c r="O817" s="10"/>
      <c r="P817" s="10"/>
      <c r="Q817" s="10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5"/>
      <c r="AG817" s="9"/>
      <c r="AH817" s="9"/>
      <c r="AI817" s="5"/>
      <c r="AJ817" s="5"/>
      <c r="AK817" s="5"/>
      <c r="AL817" s="9"/>
      <c r="AM817" s="9"/>
    </row>
    <row r="818" spans="1:39" ht="12.75" customHeight="1" x14ac:dyDescent="0.3">
      <c r="A818" s="9"/>
      <c r="B818" s="5"/>
      <c r="C818" s="7"/>
      <c r="D818" s="7"/>
      <c r="E818" s="7"/>
      <c r="F818" s="9"/>
      <c r="G818" s="9"/>
      <c r="H818" s="8"/>
      <c r="I818" s="8"/>
      <c r="J818" s="8"/>
      <c r="K818" s="9"/>
      <c r="L818" s="9"/>
      <c r="M818" s="10"/>
      <c r="N818" s="10"/>
      <c r="O818" s="10"/>
      <c r="P818" s="10"/>
      <c r="Q818" s="10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5"/>
      <c r="AG818" s="9"/>
      <c r="AH818" s="9"/>
      <c r="AI818" s="5"/>
      <c r="AJ818" s="5"/>
      <c r="AK818" s="5"/>
      <c r="AL818" s="9"/>
      <c r="AM818" s="9"/>
    </row>
    <row r="819" spans="1:39" ht="12.75" customHeight="1" x14ac:dyDescent="0.3">
      <c r="A819" s="9"/>
      <c r="B819" s="5"/>
      <c r="C819" s="7"/>
      <c r="D819" s="7"/>
      <c r="E819" s="7"/>
      <c r="F819" s="9"/>
      <c r="G819" s="9"/>
      <c r="H819" s="8"/>
      <c r="I819" s="8"/>
      <c r="J819" s="8"/>
      <c r="K819" s="9"/>
      <c r="L819" s="9"/>
      <c r="M819" s="10"/>
      <c r="N819" s="10"/>
      <c r="O819" s="10"/>
      <c r="P819" s="10"/>
      <c r="Q819" s="10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5"/>
      <c r="AG819" s="9"/>
      <c r="AH819" s="9"/>
      <c r="AI819" s="5"/>
      <c r="AJ819" s="5"/>
      <c r="AK819" s="5"/>
      <c r="AL819" s="9"/>
      <c r="AM819" s="9"/>
    </row>
    <row r="820" spans="1:39" ht="12.75" customHeight="1" x14ac:dyDescent="0.3">
      <c r="A820" s="9"/>
      <c r="B820" s="5"/>
      <c r="C820" s="7"/>
      <c r="D820" s="7"/>
      <c r="E820" s="7"/>
      <c r="F820" s="9"/>
      <c r="G820" s="9"/>
      <c r="H820" s="8"/>
      <c r="I820" s="8"/>
      <c r="J820" s="8"/>
      <c r="K820" s="9"/>
      <c r="L820" s="9"/>
      <c r="M820" s="10"/>
      <c r="N820" s="10"/>
      <c r="O820" s="10"/>
      <c r="P820" s="10"/>
      <c r="Q820" s="10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5"/>
      <c r="AG820" s="9"/>
      <c r="AH820" s="9"/>
      <c r="AI820" s="5"/>
      <c r="AJ820" s="5"/>
      <c r="AK820" s="5"/>
      <c r="AL820" s="9"/>
      <c r="AM820" s="9"/>
    </row>
    <row r="821" spans="1:39" ht="12.75" customHeight="1" x14ac:dyDescent="0.3">
      <c r="A821" s="9"/>
      <c r="B821" s="5"/>
      <c r="C821" s="7"/>
      <c r="D821" s="7"/>
      <c r="E821" s="7"/>
      <c r="F821" s="9"/>
      <c r="G821" s="9"/>
      <c r="H821" s="8"/>
      <c r="I821" s="8"/>
      <c r="J821" s="8"/>
      <c r="K821" s="9"/>
      <c r="L821" s="9"/>
      <c r="M821" s="10"/>
      <c r="N821" s="10"/>
      <c r="O821" s="10"/>
      <c r="P821" s="10"/>
      <c r="Q821" s="10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5"/>
      <c r="AG821" s="9"/>
      <c r="AH821" s="9"/>
      <c r="AI821" s="5"/>
      <c r="AJ821" s="5"/>
      <c r="AK821" s="5"/>
      <c r="AL821" s="9"/>
      <c r="AM821" s="9"/>
    </row>
    <row r="822" spans="1:39" ht="12.75" customHeight="1" x14ac:dyDescent="0.3">
      <c r="A822" s="9"/>
      <c r="B822" s="5"/>
      <c r="C822" s="7"/>
      <c r="D822" s="7"/>
      <c r="E822" s="7"/>
      <c r="F822" s="9"/>
      <c r="G822" s="9"/>
      <c r="H822" s="8"/>
      <c r="I822" s="8"/>
      <c r="J822" s="8"/>
      <c r="K822" s="9"/>
      <c r="L822" s="9"/>
      <c r="M822" s="10"/>
      <c r="N822" s="10"/>
      <c r="O822" s="10"/>
      <c r="P822" s="10"/>
      <c r="Q822" s="10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5"/>
      <c r="AG822" s="9"/>
      <c r="AH822" s="9"/>
      <c r="AI822" s="5"/>
      <c r="AJ822" s="5"/>
      <c r="AK822" s="5"/>
      <c r="AL822" s="9"/>
      <c r="AM822" s="9"/>
    </row>
    <row r="823" spans="1:39" ht="12.75" customHeight="1" x14ac:dyDescent="0.3">
      <c r="A823" s="9"/>
      <c r="B823" s="5"/>
      <c r="C823" s="7"/>
      <c r="D823" s="7"/>
      <c r="E823" s="7"/>
      <c r="F823" s="9"/>
      <c r="G823" s="9"/>
      <c r="H823" s="8"/>
      <c r="I823" s="8"/>
      <c r="J823" s="8"/>
      <c r="K823" s="9"/>
      <c r="L823" s="9"/>
      <c r="M823" s="10"/>
      <c r="N823" s="10"/>
      <c r="O823" s="10"/>
      <c r="P823" s="10"/>
      <c r="Q823" s="10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5"/>
      <c r="AG823" s="9"/>
      <c r="AH823" s="9"/>
      <c r="AI823" s="5"/>
      <c r="AJ823" s="5"/>
      <c r="AK823" s="5"/>
      <c r="AL823" s="9"/>
      <c r="AM823" s="9"/>
    </row>
    <row r="824" spans="1:39" ht="12.75" customHeight="1" x14ac:dyDescent="0.3">
      <c r="A824" s="9"/>
      <c r="B824" s="5"/>
      <c r="C824" s="7"/>
      <c r="D824" s="7"/>
      <c r="E824" s="7"/>
      <c r="F824" s="9"/>
      <c r="G824" s="9"/>
      <c r="H824" s="8"/>
      <c r="I824" s="8"/>
      <c r="J824" s="8"/>
      <c r="K824" s="9"/>
      <c r="L824" s="9"/>
      <c r="M824" s="10"/>
      <c r="N824" s="10"/>
      <c r="O824" s="10"/>
      <c r="P824" s="10"/>
      <c r="Q824" s="10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5"/>
      <c r="AG824" s="9"/>
      <c r="AH824" s="9"/>
      <c r="AI824" s="5"/>
      <c r="AJ824" s="5"/>
      <c r="AK824" s="5"/>
      <c r="AL824" s="9"/>
      <c r="AM824" s="9"/>
    </row>
    <row r="825" spans="1:39" ht="12.75" customHeight="1" x14ac:dyDescent="0.3">
      <c r="A825" s="9"/>
      <c r="B825" s="5"/>
      <c r="C825" s="7"/>
      <c r="D825" s="7"/>
      <c r="E825" s="7"/>
      <c r="F825" s="9"/>
      <c r="G825" s="9"/>
      <c r="H825" s="8"/>
      <c r="I825" s="8"/>
      <c r="J825" s="8"/>
      <c r="K825" s="9"/>
      <c r="L825" s="9"/>
      <c r="M825" s="10"/>
      <c r="N825" s="10"/>
      <c r="O825" s="10"/>
      <c r="P825" s="10"/>
      <c r="Q825" s="10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5"/>
      <c r="AG825" s="9"/>
      <c r="AH825" s="9"/>
      <c r="AI825" s="5"/>
      <c r="AJ825" s="5"/>
      <c r="AK825" s="5"/>
      <c r="AL825" s="9"/>
      <c r="AM825" s="9"/>
    </row>
    <row r="826" spans="1:39" ht="12.75" customHeight="1" x14ac:dyDescent="0.3">
      <c r="A826" s="9"/>
      <c r="B826" s="5"/>
      <c r="C826" s="7"/>
      <c r="D826" s="7"/>
      <c r="E826" s="7"/>
      <c r="F826" s="9"/>
      <c r="G826" s="9"/>
      <c r="H826" s="8"/>
      <c r="I826" s="8"/>
      <c r="J826" s="8"/>
      <c r="K826" s="9"/>
      <c r="L826" s="9"/>
      <c r="M826" s="10"/>
      <c r="N826" s="10"/>
      <c r="O826" s="10"/>
      <c r="P826" s="10"/>
      <c r="Q826" s="10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5"/>
      <c r="AG826" s="9"/>
      <c r="AH826" s="9"/>
      <c r="AI826" s="5"/>
      <c r="AJ826" s="5"/>
      <c r="AK826" s="5"/>
      <c r="AL826" s="9"/>
      <c r="AM826" s="9"/>
    </row>
    <row r="827" spans="1:39" ht="12.75" customHeight="1" x14ac:dyDescent="0.3">
      <c r="A827" s="9"/>
      <c r="B827" s="5"/>
      <c r="C827" s="7"/>
      <c r="D827" s="7"/>
      <c r="E827" s="7"/>
      <c r="F827" s="9"/>
      <c r="G827" s="9"/>
      <c r="H827" s="8"/>
      <c r="I827" s="8"/>
      <c r="J827" s="8"/>
      <c r="K827" s="9"/>
      <c r="L827" s="9"/>
      <c r="M827" s="10"/>
      <c r="N827" s="10"/>
      <c r="O827" s="10"/>
      <c r="P827" s="10"/>
      <c r="Q827" s="10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5"/>
      <c r="AG827" s="9"/>
      <c r="AH827" s="9"/>
      <c r="AI827" s="5"/>
      <c r="AJ827" s="5"/>
      <c r="AK827" s="5"/>
      <c r="AL827" s="9"/>
      <c r="AM827" s="9"/>
    </row>
    <row r="828" spans="1:39" ht="12.75" customHeight="1" x14ac:dyDescent="0.3">
      <c r="A828" s="9"/>
      <c r="B828" s="5"/>
      <c r="C828" s="7"/>
      <c r="D828" s="7"/>
      <c r="E828" s="7"/>
      <c r="F828" s="9"/>
      <c r="G828" s="9"/>
      <c r="H828" s="8"/>
      <c r="I828" s="8"/>
      <c r="J828" s="8"/>
      <c r="K828" s="9"/>
      <c r="L828" s="9"/>
      <c r="M828" s="10"/>
      <c r="N828" s="10"/>
      <c r="O828" s="10"/>
      <c r="P828" s="10"/>
      <c r="Q828" s="10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5"/>
      <c r="AG828" s="9"/>
      <c r="AH828" s="9"/>
      <c r="AI828" s="5"/>
      <c r="AJ828" s="5"/>
      <c r="AK828" s="5"/>
      <c r="AL828" s="9"/>
      <c r="AM828" s="9"/>
    </row>
    <row r="829" spans="1:39" ht="12.75" customHeight="1" x14ac:dyDescent="0.3">
      <c r="A829" s="9"/>
      <c r="B829" s="5"/>
      <c r="C829" s="7"/>
      <c r="D829" s="7"/>
      <c r="E829" s="7"/>
      <c r="F829" s="9"/>
      <c r="G829" s="9"/>
      <c r="H829" s="8"/>
      <c r="I829" s="8"/>
      <c r="J829" s="8"/>
      <c r="K829" s="9"/>
      <c r="L829" s="9"/>
      <c r="M829" s="10"/>
      <c r="N829" s="10"/>
      <c r="O829" s="10"/>
      <c r="P829" s="10"/>
      <c r="Q829" s="10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5"/>
      <c r="AG829" s="9"/>
      <c r="AH829" s="9"/>
      <c r="AI829" s="5"/>
      <c r="AJ829" s="5"/>
      <c r="AK829" s="5"/>
      <c r="AL829" s="9"/>
      <c r="AM829" s="9"/>
    </row>
    <row r="830" spans="1:39" ht="12.75" customHeight="1" x14ac:dyDescent="0.3">
      <c r="A830" s="9"/>
      <c r="B830" s="5"/>
      <c r="C830" s="7"/>
      <c r="D830" s="7"/>
      <c r="E830" s="7"/>
      <c r="F830" s="9"/>
      <c r="G830" s="9"/>
      <c r="H830" s="8"/>
      <c r="I830" s="8"/>
      <c r="J830" s="8"/>
      <c r="K830" s="9"/>
      <c r="L830" s="9"/>
      <c r="M830" s="10"/>
      <c r="N830" s="10"/>
      <c r="O830" s="10"/>
      <c r="P830" s="10"/>
      <c r="Q830" s="10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5"/>
      <c r="AG830" s="9"/>
      <c r="AH830" s="9"/>
      <c r="AI830" s="5"/>
      <c r="AJ830" s="5"/>
      <c r="AK830" s="5"/>
      <c r="AL830" s="9"/>
      <c r="AM830" s="9"/>
    </row>
    <row r="831" spans="1:39" ht="12.75" customHeight="1" x14ac:dyDescent="0.3">
      <c r="A831" s="9"/>
      <c r="B831" s="5"/>
      <c r="C831" s="7"/>
      <c r="D831" s="7"/>
      <c r="E831" s="7"/>
      <c r="F831" s="9"/>
      <c r="G831" s="9"/>
      <c r="H831" s="8"/>
      <c r="I831" s="8"/>
      <c r="J831" s="8"/>
      <c r="K831" s="9"/>
      <c r="L831" s="9"/>
      <c r="M831" s="10"/>
      <c r="N831" s="10"/>
      <c r="O831" s="10"/>
      <c r="P831" s="10"/>
      <c r="Q831" s="10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5"/>
      <c r="AG831" s="9"/>
      <c r="AH831" s="9"/>
      <c r="AI831" s="5"/>
      <c r="AJ831" s="5"/>
      <c r="AK831" s="5"/>
      <c r="AL831" s="9"/>
      <c r="AM831" s="9"/>
    </row>
    <row r="832" spans="1:39" ht="12.75" customHeight="1" x14ac:dyDescent="0.3">
      <c r="A832" s="9"/>
      <c r="B832" s="5"/>
      <c r="C832" s="7"/>
      <c r="D832" s="7"/>
      <c r="E832" s="7"/>
      <c r="F832" s="9"/>
      <c r="G832" s="9"/>
      <c r="H832" s="8"/>
      <c r="I832" s="8"/>
      <c r="J832" s="8"/>
      <c r="K832" s="9"/>
      <c r="L832" s="9"/>
      <c r="M832" s="10"/>
      <c r="N832" s="10"/>
      <c r="O832" s="10"/>
      <c r="P832" s="10"/>
      <c r="Q832" s="10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5"/>
      <c r="AG832" s="9"/>
      <c r="AH832" s="9"/>
      <c r="AI832" s="5"/>
      <c r="AJ832" s="5"/>
      <c r="AK832" s="5"/>
      <c r="AL832" s="9"/>
      <c r="AM832" s="9"/>
    </row>
    <row r="833" spans="1:39" ht="12.75" customHeight="1" x14ac:dyDescent="0.3">
      <c r="A833" s="9"/>
      <c r="B833" s="5"/>
      <c r="C833" s="7"/>
      <c r="D833" s="7"/>
      <c r="E833" s="7"/>
      <c r="F833" s="9"/>
      <c r="G833" s="9"/>
      <c r="H833" s="8"/>
      <c r="I833" s="8"/>
      <c r="J833" s="8"/>
      <c r="K833" s="9"/>
      <c r="L833" s="9"/>
      <c r="M833" s="10"/>
      <c r="N833" s="10"/>
      <c r="O833" s="10"/>
      <c r="P833" s="10"/>
      <c r="Q833" s="10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5"/>
      <c r="AG833" s="9"/>
      <c r="AH833" s="9"/>
      <c r="AI833" s="5"/>
      <c r="AJ833" s="5"/>
      <c r="AK833" s="5"/>
      <c r="AL833" s="9"/>
      <c r="AM833" s="9"/>
    </row>
    <row r="834" spans="1:39" ht="12.75" customHeight="1" x14ac:dyDescent="0.3">
      <c r="A834" s="9"/>
      <c r="B834" s="5"/>
      <c r="C834" s="7"/>
      <c r="D834" s="7"/>
      <c r="E834" s="7"/>
      <c r="F834" s="9"/>
      <c r="G834" s="9"/>
      <c r="H834" s="8"/>
      <c r="I834" s="8"/>
      <c r="J834" s="8"/>
      <c r="K834" s="9"/>
      <c r="L834" s="9"/>
      <c r="M834" s="10"/>
      <c r="N834" s="10"/>
      <c r="O834" s="10"/>
      <c r="P834" s="10"/>
      <c r="Q834" s="10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5"/>
      <c r="AG834" s="9"/>
      <c r="AH834" s="9"/>
      <c r="AI834" s="5"/>
      <c r="AJ834" s="5"/>
      <c r="AK834" s="5"/>
      <c r="AL834" s="9"/>
      <c r="AM834" s="9"/>
    </row>
    <row r="835" spans="1:39" ht="12.75" customHeight="1" x14ac:dyDescent="0.3">
      <c r="A835" s="9"/>
      <c r="B835" s="5"/>
      <c r="C835" s="7"/>
      <c r="D835" s="7"/>
      <c r="E835" s="7"/>
      <c r="F835" s="9"/>
      <c r="G835" s="9"/>
      <c r="H835" s="8"/>
      <c r="I835" s="8"/>
      <c r="J835" s="8"/>
      <c r="K835" s="9"/>
      <c r="L835" s="9"/>
      <c r="M835" s="10"/>
      <c r="N835" s="10"/>
      <c r="O835" s="10"/>
      <c r="P835" s="10"/>
      <c r="Q835" s="10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5"/>
      <c r="AG835" s="9"/>
      <c r="AH835" s="9"/>
      <c r="AI835" s="5"/>
      <c r="AJ835" s="5"/>
      <c r="AK835" s="5"/>
      <c r="AL835" s="9"/>
      <c r="AM835" s="9"/>
    </row>
    <row r="836" spans="1:39" ht="12.75" customHeight="1" x14ac:dyDescent="0.3">
      <c r="A836" s="9"/>
      <c r="B836" s="5"/>
      <c r="C836" s="7"/>
      <c r="D836" s="7"/>
      <c r="E836" s="7"/>
      <c r="F836" s="9"/>
      <c r="G836" s="9"/>
      <c r="H836" s="8"/>
      <c r="I836" s="8"/>
      <c r="J836" s="8"/>
      <c r="K836" s="9"/>
      <c r="L836" s="9"/>
      <c r="M836" s="10"/>
      <c r="N836" s="10"/>
      <c r="O836" s="10"/>
      <c r="P836" s="10"/>
      <c r="Q836" s="10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5"/>
      <c r="AG836" s="9"/>
      <c r="AH836" s="9"/>
      <c r="AI836" s="5"/>
      <c r="AJ836" s="5"/>
      <c r="AK836" s="5"/>
      <c r="AL836" s="9"/>
      <c r="AM836" s="9"/>
    </row>
    <row r="837" spans="1:39" ht="12.75" customHeight="1" x14ac:dyDescent="0.3">
      <c r="A837" s="9"/>
      <c r="B837" s="5"/>
      <c r="C837" s="7"/>
      <c r="D837" s="7"/>
      <c r="E837" s="7"/>
      <c r="F837" s="9"/>
      <c r="G837" s="9"/>
      <c r="H837" s="8"/>
      <c r="I837" s="8"/>
      <c r="J837" s="8"/>
      <c r="K837" s="9"/>
      <c r="L837" s="9"/>
      <c r="M837" s="10"/>
      <c r="N837" s="10"/>
      <c r="O837" s="10"/>
      <c r="P837" s="10"/>
      <c r="Q837" s="10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5"/>
      <c r="AG837" s="9"/>
      <c r="AH837" s="9"/>
      <c r="AI837" s="5"/>
      <c r="AJ837" s="5"/>
      <c r="AK837" s="5"/>
      <c r="AL837" s="9"/>
      <c r="AM837" s="9"/>
    </row>
    <row r="838" spans="1:39" ht="12.75" customHeight="1" x14ac:dyDescent="0.3">
      <c r="A838" s="9"/>
      <c r="B838" s="5"/>
      <c r="C838" s="7"/>
      <c r="D838" s="7"/>
      <c r="E838" s="7"/>
      <c r="F838" s="9"/>
      <c r="G838" s="9"/>
      <c r="H838" s="8"/>
      <c r="I838" s="8"/>
      <c r="J838" s="8"/>
      <c r="K838" s="9"/>
      <c r="L838" s="9"/>
      <c r="M838" s="10"/>
      <c r="N838" s="10"/>
      <c r="O838" s="10"/>
      <c r="P838" s="10"/>
      <c r="Q838" s="10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5"/>
      <c r="AG838" s="9"/>
      <c r="AH838" s="9"/>
      <c r="AI838" s="5"/>
      <c r="AJ838" s="5"/>
      <c r="AK838" s="5"/>
      <c r="AL838" s="9"/>
      <c r="AM838" s="9"/>
    </row>
    <row r="839" spans="1:39" ht="12.75" customHeight="1" x14ac:dyDescent="0.3">
      <c r="A839" s="9"/>
      <c r="B839" s="5"/>
      <c r="C839" s="7"/>
      <c r="D839" s="7"/>
      <c r="E839" s="7"/>
      <c r="F839" s="9"/>
      <c r="G839" s="9"/>
      <c r="H839" s="8"/>
      <c r="I839" s="8"/>
      <c r="J839" s="8"/>
      <c r="K839" s="9"/>
      <c r="L839" s="9"/>
      <c r="M839" s="10"/>
      <c r="N839" s="10"/>
      <c r="O839" s="10"/>
      <c r="P839" s="10"/>
      <c r="Q839" s="10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5"/>
      <c r="AG839" s="9"/>
      <c r="AH839" s="9"/>
      <c r="AI839" s="5"/>
      <c r="AJ839" s="5"/>
      <c r="AK839" s="5"/>
      <c r="AL839" s="9"/>
      <c r="AM839" s="9"/>
    </row>
    <row r="840" spans="1:39" ht="12.75" customHeight="1" x14ac:dyDescent="0.3">
      <c r="A840" s="9"/>
      <c r="B840" s="5"/>
      <c r="C840" s="7"/>
      <c r="D840" s="7"/>
      <c r="E840" s="7"/>
      <c r="F840" s="9"/>
      <c r="G840" s="9"/>
      <c r="H840" s="8"/>
      <c r="I840" s="8"/>
      <c r="J840" s="8"/>
      <c r="K840" s="9"/>
      <c r="L840" s="9"/>
      <c r="M840" s="10"/>
      <c r="N840" s="10"/>
      <c r="O840" s="10"/>
      <c r="P840" s="10"/>
      <c r="Q840" s="10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5"/>
      <c r="AG840" s="9"/>
      <c r="AH840" s="9"/>
      <c r="AI840" s="5"/>
      <c r="AJ840" s="5"/>
      <c r="AK840" s="5"/>
      <c r="AL840" s="9"/>
      <c r="AM840" s="9"/>
    </row>
    <row r="841" spans="1:39" ht="12.75" customHeight="1" x14ac:dyDescent="0.3">
      <c r="A841" s="9"/>
      <c r="B841" s="5"/>
      <c r="C841" s="7"/>
      <c r="D841" s="7"/>
      <c r="E841" s="7"/>
      <c r="F841" s="9"/>
      <c r="G841" s="9"/>
      <c r="H841" s="8"/>
      <c r="I841" s="8"/>
      <c r="J841" s="8"/>
      <c r="K841" s="9"/>
      <c r="L841" s="9"/>
      <c r="M841" s="10"/>
      <c r="N841" s="10"/>
      <c r="O841" s="10"/>
      <c r="P841" s="10"/>
      <c r="Q841" s="10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5"/>
      <c r="AG841" s="9"/>
      <c r="AH841" s="9"/>
      <c r="AI841" s="5"/>
      <c r="AJ841" s="5"/>
      <c r="AK841" s="5"/>
      <c r="AL841" s="9"/>
      <c r="AM841" s="9"/>
    </row>
    <row r="842" spans="1:39" ht="12.75" customHeight="1" x14ac:dyDescent="0.3">
      <c r="A842" s="9"/>
      <c r="B842" s="5"/>
      <c r="C842" s="7"/>
      <c r="D842" s="7"/>
      <c r="E842" s="7"/>
      <c r="F842" s="9"/>
      <c r="G842" s="9"/>
      <c r="H842" s="8"/>
      <c r="I842" s="8"/>
      <c r="J842" s="8"/>
      <c r="K842" s="9"/>
      <c r="L842" s="9"/>
      <c r="M842" s="10"/>
      <c r="N842" s="10"/>
      <c r="O842" s="10"/>
      <c r="P842" s="10"/>
      <c r="Q842" s="10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5"/>
      <c r="AG842" s="9"/>
      <c r="AH842" s="9"/>
      <c r="AI842" s="5"/>
      <c r="AJ842" s="5"/>
      <c r="AK842" s="5"/>
      <c r="AL842" s="9"/>
      <c r="AM842" s="9"/>
    </row>
    <row r="843" spans="1:39" ht="12.75" customHeight="1" x14ac:dyDescent="0.3">
      <c r="A843" s="9"/>
      <c r="B843" s="5"/>
      <c r="C843" s="7"/>
      <c r="D843" s="7"/>
      <c r="E843" s="7"/>
      <c r="F843" s="9"/>
      <c r="G843" s="9"/>
      <c r="H843" s="8"/>
      <c r="I843" s="8"/>
      <c r="J843" s="8"/>
      <c r="K843" s="9"/>
      <c r="L843" s="9"/>
      <c r="M843" s="10"/>
      <c r="N843" s="10"/>
      <c r="O843" s="10"/>
      <c r="P843" s="10"/>
      <c r="Q843" s="10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5"/>
      <c r="AG843" s="9"/>
      <c r="AH843" s="9"/>
      <c r="AI843" s="5"/>
      <c r="AJ843" s="5"/>
      <c r="AK843" s="5"/>
      <c r="AL843" s="9"/>
      <c r="AM843" s="9"/>
    </row>
    <row r="844" spans="1:39" ht="12.75" customHeight="1" x14ac:dyDescent="0.3">
      <c r="A844" s="9"/>
      <c r="B844" s="5"/>
      <c r="C844" s="7"/>
      <c r="D844" s="7"/>
      <c r="E844" s="7"/>
      <c r="F844" s="9"/>
      <c r="G844" s="9"/>
      <c r="H844" s="8"/>
      <c r="I844" s="8"/>
      <c r="J844" s="8"/>
      <c r="K844" s="9"/>
      <c r="L844" s="9"/>
      <c r="M844" s="10"/>
      <c r="N844" s="10"/>
      <c r="O844" s="10"/>
      <c r="P844" s="10"/>
      <c r="Q844" s="10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5"/>
      <c r="AG844" s="9"/>
      <c r="AH844" s="9"/>
      <c r="AI844" s="5"/>
      <c r="AJ844" s="5"/>
      <c r="AK844" s="5"/>
      <c r="AL844" s="9"/>
      <c r="AM844" s="9"/>
    </row>
    <row r="845" spans="1:39" ht="12.75" customHeight="1" x14ac:dyDescent="0.3">
      <c r="A845" s="9"/>
      <c r="B845" s="5"/>
      <c r="C845" s="7"/>
      <c r="D845" s="7"/>
      <c r="E845" s="7"/>
      <c r="F845" s="9"/>
      <c r="G845" s="9"/>
      <c r="H845" s="8"/>
      <c r="I845" s="8"/>
      <c r="J845" s="8"/>
      <c r="K845" s="9"/>
      <c r="L845" s="9"/>
      <c r="M845" s="10"/>
      <c r="N845" s="10"/>
      <c r="O845" s="10"/>
      <c r="P845" s="10"/>
      <c r="Q845" s="10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5"/>
      <c r="AG845" s="9"/>
      <c r="AH845" s="9"/>
      <c r="AI845" s="5"/>
      <c r="AJ845" s="5"/>
      <c r="AK845" s="5"/>
      <c r="AL845" s="9"/>
      <c r="AM845" s="9"/>
    </row>
    <row r="846" spans="1:39" ht="12.75" customHeight="1" x14ac:dyDescent="0.3">
      <c r="A846" s="9"/>
      <c r="B846" s="5"/>
      <c r="C846" s="7"/>
      <c r="D846" s="7"/>
      <c r="E846" s="7"/>
      <c r="F846" s="9"/>
      <c r="G846" s="9"/>
      <c r="H846" s="8"/>
      <c r="I846" s="8"/>
      <c r="J846" s="8"/>
      <c r="K846" s="9"/>
      <c r="L846" s="9"/>
      <c r="M846" s="10"/>
      <c r="N846" s="10"/>
      <c r="O846" s="10"/>
      <c r="P846" s="10"/>
      <c r="Q846" s="10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5"/>
      <c r="AG846" s="9"/>
      <c r="AH846" s="9"/>
      <c r="AI846" s="5"/>
      <c r="AJ846" s="5"/>
      <c r="AK846" s="5"/>
      <c r="AL846" s="9"/>
      <c r="AM846" s="9"/>
    </row>
    <row r="847" spans="1:39" ht="12.75" customHeight="1" x14ac:dyDescent="0.3">
      <c r="A847" s="9"/>
      <c r="B847" s="5"/>
      <c r="C847" s="7"/>
      <c r="D847" s="7"/>
      <c r="E847" s="7"/>
      <c r="F847" s="9"/>
      <c r="G847" s="9"/>
      <c r="H847" s="8"/>
      <c r="I847" s="8"/>
      <c r="J847" s="8"/>
      <c r="K847" s="9"/>
      <c r="L847" s="9"/>
      <c r="M847" s="10"/>
      <c r="N847" s="10"/>
      <c r="O847" s="10"/>
      <c r="P847" s="10"/>
      <c r="Q847" s="10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5"/>
      <c r="AG847" s="9"/>
      <c r="AH847" s="9"/>
      <c r="AI847" s="5"/>
      <c r="AJ847" s="5"/>
      <c r="AK847" s="5"/>
      <c r="AL847" s="9"/>
      <c r="AM847" s="9"/>
    </row>
    <row r="848" spans="1:39" ht="12.75" customHeight="1" x14ac:dyDescent="0.3">
      <c r="A848" s="9"/>
      <c r="B848" s="5"/>
      <c r="C848" s="7"/>
      <c r="D848" s="7"/>
      <c r="E848" s="7"/>
      <c r="F848" s="9"/>
      <c r="G848" s="9"/>
      <c r="H848" s="8"/>
      <c r="I848" s="8"/>
      <c r="J848" s="8"/>
      <c r="K848" s="9"/>
      <c r="L848" s="9"/>
      <c r="M848" s="10"/>
      <c r="N848" s="10"/>
      <c r="O848" s="10"/>
      <c r="P848" s="10"/>
      <c r="Q848" s="10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5"/>
      <c r="AG848" s="9"/>
      <c r="AH848" s="9"/>
      <c r="AI848" s="5"/>
      <c r="AJ848" s="5"/>
      <c r="AK848" s="5"/>
      <c r="AL848" s="9"/>
      <c r="AM848" s="9"/>
    </row>
    <row r="849" spans="1:39" ht="12.75" customHeight="1" x14ac:dyDescent="0.3">
      <c r="A849" s="9"/>
      <c r="B849" s="5"/>
      <c r="C849" s="7"/>
      <c r="D849" s="7"/>
      <c r="E849" s="7"/>
      <c r="F849" s="9"/>
      <c r="G849" s="9"/>
      <c r="H849" s="8"/>
      <c r="I849" s="8"/>
      <c r="J849" s="8"/>
      <c r="K849" s="9"/>
      <c r="L849" s="9"/>
      <c r="M849" s="10"/>
      <c r="N849" s="10"/>
      <c r="O849" s="10"/>
      <c r="P849" s="10"/>
      <c r="Q849" s="10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5"/>
      <c r="AG849" s="9"/>
      <c r="AH849" s="9"/>
      <c r="AI849" s="5"/>
      <c r="AJ849" s="5"/>
      <c r="AK849" s="5"/>
      <c r="AL849" s="9"/>
      <c r="AM849" s="9"/>
    </row>
    <row r="850" spans="1:39" ht="12.75" customHeight="1" x14ac:dyDescent="0.3">
      <c r="A850" s="9"/>
      <c r="B850" s="5"/>
      <c r="C850" s="7"/>
      <c r="D850" s="7"/>
      <c r="E850" s="7"/>
      <c r="F850" s="9"/>
      <c r="G850" s="9"/>
      <c r="H850" s="8"/>
      <c r="I850" s="8"/>
      <c r="J850" s="8"/>
      <c r="K850" s="9"/>
      <c r="L850" s="9"/>
      <c r="M850" s="10"/>
      <c r="N850" s="10"/>
      <c r="O850" s="10"/>
      <c r="P850" s="10"/>
      <c r="Q850" s="10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5"/>
      <c r="AG850" s="9"/>
      <c r="AH850" s="9"/>
      <c r="AI850" s="5"/>
      <c r="AJ850" s="5"/>
      <c r="AK850" s="5"/>
      <c r="AL850" s="9"/>
      <c r="AM850" s="9"/>
    </row>
    <row r="851" spans="1:39" ht="12.75" customHeight="1" x14ac:dyDescent="0.3">
      <c r="A851" s="9"/>
      <c r="B851" s="5"/>
      <c r="C851" s="7"/>
      <c r="D851" s="7"/>
      <c r="E851" s="7"/>
      <c r="F851" s="9"/>
      <c r="G851" s="9"/>
      <c r="H851" s="8"/>
      <c r="I851" s="8"/>
      <c r="J851" s="8"/>
      <c r="K851" s="9"/>
      <c r="L851" s="9"/>
      <c r="M851" s="10"/>
      <c r="N851" s="10"/>
      <c r="O851" s="10"/>
      <c r="P851" s="10"/>
      <c r="Q851" s="10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5"/>
      <c r="AG851" s="9"/>
      <c r="AH851" s="9"/>
      <c r="AI851" s="5"/>
      <c r="AJ851" s="5"/>
      <c r="AK851" s="5"/>
      <c r="AL851" s="9"/>
      <c r="AM851" s="9"/>
    </row>
    <row r="852" spans="1:39" ht="12.75" customHeight="1" x14ac:dyDescent="0.3">
      <c r="A852" s="9"/>
      <c r="B852" s="5"/>
      <c r="C852" s="7"/>
      <c r="D852" s="7"/>
      <c r="E852" s="7"/>
      <c r="F852" s="9"/>
      <c r="G852" s="9"/>
      <c r="H852" s="8"/>
      <c r="I852" s="8"/>
      <c r="J852" s="8"/>
      <c r="K852" s="9"/>
      <c r="L852" s="9"/>
      <c r="M852" s="10"/>
      <c r="N852" s="10"/>
      <c r="O852" s="10"/>
      <c r="P852" s="10"/>
      <c r="Q852" s="10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5"/>
      <c r="AG852" s="9"/>
      <c r="AH852" s="9"/>
      <c r="AI852" s="5"/>
      <c r="AJ852" s="5"/>
      <c r="AK852" s="5"/>
      <c r="AL852" s="9"/>
      <c r="AM852" s="9"/>
    </row>
    <row r="853" spans="1:39" ht="12.75" customHeight="1" x14ac:dyDescent="0.3">
      <c r="A853" s="9"/>
      <c r="B853" s="5"/>
      <c r="C853" s="7"/>
      <c r="D853" s="7"/>
      <c r="E853" s="7"/>
      <c r="F853" s="9"/>
      <c r="G853" s="9"/>
      <c r="H853" s="8"/>
      <c r="I853" s="8"/>
      <c r="J853" s="8"/>
      <c r="K853" s="9"/>
      <c r="L853" s="9"/>
      <c r="M853" s="10"/>
      <c r="N853" s="10"/>
      <c r="O853" s="10"/>
      <c r="P853" s="10"/>
      <c r="Q853" s="10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5"/>
      <c r="AG853" s="9"/>
      <c r="AH853" s="9"/>
      <c r="AI853" s="5"/>
      <c r="AJ853" s="5"/>
      <c r="AK853" s="5"/>
      <c r="AL853" s="9"/>
      <c r="AM853" s="9"/>
    </row>
    <row r="854" spans="1:39" ht="12.75" customHeight="1" x14ac:dyDescent="0.3">
      <c r="A854" s="9"/>
      <c r="B854" s="5"/>
      <c r="C854" s="7"/>
      <c r="D854" s="7"/>
      <c r="E854" s="7"/>
      <c r="F854" s="9"/>
      <c r="G854" s="9"/>
      <c r="H854" s="8"/>
      <c r="I854" s="8"/>
      <c r="J854" s="8"/>
      <c r="K854" s="9"/>
      <c r="L854" s="9"/>
      <c r="M854" s="10"/>
      <c r="N854" s="10"/>
      <c r="O854" s="10"/>
      <c r="P854" s="10"/>
      <c r="Q854" s="10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5"/>
      <c r="AG854" s="9"/>
      <c r="AH854" s="9"/>
      <c r="AI854" s="5"/>
      <c r="AJ854" s="5"/>
      <c r="AK854" s="5"/>
      <c r="AL854" s="9"/>
      <c r="AM854" s="9"/>
    </row>
    <row r="855" spans="1:39" ht="12.75" customHeight="1" x14ac:dyDescent="0.3">
      <c r="A855" s="9"/>
      <c r="B855" s="5"/>
      <c r="C855" s="7"/>
      <c r="D855" s="7"/>
      <c r="E855" s="7"/>
      <c r="F855" s="9"/>
      <c r="G855" s="9"/>
      <c r="H855" s="8"/>
      <c r="I855" s="8"/>
      <c r="J855" s="8"/>
      <c r="K855" s="9"/>
      <c r="L855" s="9"/>
      <c r="M855" s="10"/>
      <c r="N855" s="10"/>
      <c r="O855" s="10"/>
      <c r="P855" s="10"/>
      <c r="Q855" s="10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5"/>
      <c r="AG855" s="9"/>
      <c r="AH855" s="9"/>
      <c r="AI855" s="5"/>
      <c r="AJ855" s="5"/>
      <c r="AK855" s="5"/>
      <c r="AL855" s="9"/>
      <c r="AM855" s="9"/>
    </row>
    <row r="856" spans="1:39" ht="12.75" customHeight="1" x14ac:dyDescent="0.3">
      <c r="A856" s="9"/>
      <c r="B856" s="5"/>
      <c r="C856" s="7"/>
      <c r="D856" s="7"/>
      <c r="E856" s="7"/>
      <c r="F856" s="9"/>
      <c r="G856" s="9"/>
      <c r="H856" s="8"/>
      <c r="I856" s="8"/>
      <c r="J856" s="8"/>
      <c r="K856" s="9"/>
      <c r="L856" s="9"/>
      <c r="M856" s="10"/>
      <c r="N856" s="10"/>
      <c r="O856" s="10"/>
      <c r="P856" s="10"/>
      <c r="Q856" s="10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5"/>
      <c r="AG856" s="9"/>
      <c r="AH856" s="9"/>
      <c r="AI856" s="5"/>
      <c r="AJ856" s="5"/>
      <c r="AK856" s="5"/>
      <c r="AL856" s="9"/>
      <c r="AM856" s="9"/>
    </row>
    <row r="857" spans="1:39" ht="12.75" customHeight="1" x14ac:dyDescent="0.3">
      <c r="A857" s="9"/>
      <c r="B857" s="5"/>
      <c r="C857" s="7"/>
      <c r="D857" s="7"/>
      <c r="E857" s="7"/>
      <c r="F857" s="9"/>
      <c r="G857" s="9"/>
      <c r="H857" s="8"/>
      <c r="I857" s="8"/>
      <c r="J857" s="8"/>
      <c r="K857" s="9"/>
      <c r="L857" s="9"/>
      <c r="M857" s="10"/>
      <c r="N857" s="10"/>
      <c r="O857" s="10"/>
      <c r="P857" s="10"/>
      <c r="Q857" s="10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5"/>
      <c r="AG857" s="9"/>
      <c r="AH857" s="9"/>
      <c r="AI857" s="5"/>
      <c r="AJ857" s="5"/>
      <c r="AK857" s="5"/>
      <c r="AL857" s="9"/>
      <c r="AM857" s="9"/>
    </row>
    <row r="858" spans="1:39" ht="12.75" customHeight="1" x14ac:dyDescent="0.3">
      <c r="A858" s="9"/>
      <c r="B858" s="5"/>
      <c r="C858" s="7"/>
      <c r="D858" s="7"/>
      <c r="E858" s="7"/>
      <c r="F858" s="9"/>
      <c r="G858" s="9"/>
      <c r="H858" s="8"/>
      <c r="I858" s="8"/>
      <c r="J858" s="8"/>
      <c r="K858" s="9"/>
      <c r="L858" s="9"/>
      <c r="M858" s="10"/>
      <c r="N858" s="10"/>
      <c r="O858" s="10"/>
      <c r="P858" s="10"/>
      <c r="Q858" s="10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5"/>
      <c r="AG858" s="9"/>
      <c r="AH858" s="9"/>
      <c r="AI858" s="5"/>
      <c r="AJ858" s="5"/>
      <c r="AK858" s="5"/>
      <c r="AL858" s="9"/>
      <c r="AM858" s="9"/>
    </row>
    <row r="859" spans="1:39" ht="12.75" customHeight="1" x14ac:dyDescent="0.3">
      <c r="A859" s="9"/>
      <c r="B859" s="5"/>
      <c r="C859" s="7"/>
      <c r="D859" s="7"/>
      <c r="E859" s="7"/>
      <c r="F859" s="9"/>
      <c r="G859" s="9"/>
      <c r="H859" s="8"/>
      <c r="I859" s="8"/>
      <c r="J859" s="8"/>
      <c r="K859" s="9"/>
      <c r="L859" s="9"/>
      <c r="M859" s="10"/>
      <c r="N859" s="10"/>
      <c r="O859" s="10"/>
      <c r="P859" s="10"/>
      <c r="Q859" s="10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5"/>
      <c r="AG859" s="9"/>
      <c r="AH859" s="9"/>
      <c r="AI859" s="5"/>
      <c r="AJ859" s="5"/>
      <c r="AK859" s="5"/>
      <c r="AL859" s="9"/>
      <c r="AM859" s="9"/>
    </row>
    <row r="860" spans="1:39" ht="12.75" customHeight="1" x14ac:dyDescent="0.3">
      <c r="A860" s="9"/>
      <c r="B860" s="5"/>
      <c r="C860" s="7"/>
      <c r="D860" s="7"/>
      <c r="E860" s="7"/>
      <c r="F860" s="9"/>
      <c r="G860" s="9"/>
      <c r="H860" s="8"/>
      <c r="I860" s="8"/>
      <c r="J860" s="8"/>
      <c r="K860" s="9"/>
      <c r="L860" s="9"/>
      <c r="M860" s="10"/>
      <c r="N860" s="10"/>
      <c r="O860" s="10"/>
      <c r="P860" s="10"/>
      <c r="Q860" s="10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5"/>
      <c r="AG860" s="9"/>
      <c r="AH860" s="9"/>
      <c r="AI860" s="5"/>
      <c r="AJ860" s="5"/>
      <c r="AK860" s="5"/>
      <c r="AL860" s="9"/>
      <c r="AM860" s="9"/>
    </row>
    <row r="861" spans="1:39" ht="12.75" customHeight="1" x14ac:dyDescent="0.3">
      <c r="A861" s="9"/>
      <c r="B861" s="5"/>
      <c r="C861" s="7"/>
      <c r="D861" s="7"/>
      <c r="E861" s="7"/>
      <c r="F861" s="9"/>
      <c r="G861" s="9"/>
      <c r="H861" s="8"/>
      <c r="I861" s="8"/>
      <c r="J861" s="8"/>
      <c r="K861" s="9"/>
      <c r="L861" s="9"/>
      <c r="M861" s="10"/>
      <c r="N861" s="10"/>
      <c r="O861" s="10"/>
      <c r="P861" s="10"/>
      <c r="Q861" s="10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5"/>
      <c r="AG861" s="9"/>
      <c r="AH861" s="9"/>
      <c r="AI861" s="5"/>
      <c r="AJ861" s="5"/>
      <c r="AK861" s="5"/>
      <c r="AL861" s="9"/>
      <c r="AM861" s="9"/>
    </row>
    <row r="862" spans="1:39" ht="12.75" customHeight="1" x14ac:dyDescent="0.3">
      <c r="A862" s="9"/>
      <c r="B862" s="5"/>
      <c r="C862" s="7"/>
      <c r="D862" s="7"/>
      <c r="E862" s="7"/>
      <c r="F862" s="9"/>
      <c r="G862" s="9"/>
      <c r="H862" s="8"/>
      <c r="I862" s="8"/>
      <c r="J862" s="8"/>
      <c r="K862" s="9"/>
      <c r="L862" s="9"/>
      <c r="M862" s="10"/>
      <c r="N862" s="10"/>
      <c r="O862" s="10"/>
      <c r="P862" s="10"/>
      <c r="Q862" s="10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5"/>
      <c r="AG862" s="9"/>
      <c r="AH862" s="9"/>
      <c r="AI862" s="5"/>
      <c r="AJ862" s="5"/>
      <c r="AK862" s="5"/>
      <c r="AL862" s="9"/>
      <c r="AM862" s="9"/>
    </row>
    <row r="863" spans="1:39" ht="12.75" customHeight="1" x14ac:dyDescent="0.3">
      <c r="A863" s="9"/>
      <c r="B863" s="5"/>
      <c r="C863" s="7"/>
      <c r="D863" s="7"/>
      <c r="E863" s="7"/>
      <c r="F863" s="9"/>
      <c r="G863" s="9"/>
      <c r="H863" s="8"/>
      <c r="I863" s="8"/>
      <c r="J863" s="8"/>
      <c r="K863" s="9"/>
      <c r="L863" s="9"/>
      <c r="M863" s="10"/>
      <c r="N863" s="10"/>
      <c r="O863" s="10"/>
      <c r="P863" s="10"/>
      <c r="Q863" s="10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5"/>
      <c r="AG863" s="9"/>
      <c r="AH863" s="9"/>
      <c r="AI863" s="5"/>
      <c r="AJ863" s="5"/>
      <c r="AK863" s="5"/>
      <c r="AL863" s="9"/>
      <c r="AM863" s="9"/>
    </row>
    <row r="864" spans="1:39" ht="12.75" customHeight="1" x14ac:dyDescent="0.3">
      <c r="A864" s="9"/>
      <c r="B864" s="5"/>
      <c r="C864" s="7"/>
      <c r="D864" s="7"/>
      <c r="E864" s="7"/>
      <c r="F864" s="9"/>
      <c r="G864" s="9"/>
      <c r="H864" s="8"/>
      <c r="I864" s="8"/>
      <c r="J864" s="8"/>
      <c r="K864" s="9"/>
      <c r="L864" s="9"/>
      <c r="M864" s="10"/>
      <c r="N864" s="10"/>
      <c r="O864" s="10"/>
      <c r="P864" s="10"/>
      <c r="Q864" s="10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5"/>
      <c r="AG864" s="9"/>
      <c r="AH864" s="9"/>
      <c r="AI864" s="5"/>
      <c r="AJ864" s="5"/>
      <c r="AK864" s="5"/>
      <c r="AL864" s="9"/>
      <c r="AM864" s="9"/>
    </row>
    <row r="865" spans="1:39" ht="12.75" customHeight="1" x14ac:dyDescent="0.3">
      <c r="A865" s="9"/>
      <c r="B865" s="5"/>
      <c r="C865" s="7"/>
      <c r="D865" s="7"/>
      <c r="E865" s="7"/>
      <c r="F865" s="9"/>
      <c r="G865" s="9"/>
      <c r="H865" s="8"/>
      <c r="I865" s="8"/>
      <c r="J865" s="8"/>
      <c r="K865" s="9"/>
      <c r="L865" s="9"/>
      <c r="M865" s="10"/>
      <c r="N865" s="10"/>
      <c r="O865" s="10"/>
      <c r="P865" s="10"/>
      <c r="Q865" s="10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5"/>
      <c r="AG865" s="9"/>
      <c r="AH865" s="9"/>
      <c r="AI865" s="5"/>
      <c r="AJ865" s="5"/>
      <c r="AK865" s="5"/>
      <c r="AL865" s="9"/>
      <c r="AM865" s="9"/>
    </row>
    <row r="866" spans="1:39" ht="12.75" customHeight="1" x14ac:dyDescent="0.3">
      <c r="A866" s="9"/>
      <c r="B866" s="5"/>
      <c r="C866" s="7"/>
      <c r="D866" s="7"/>
      <c r="E866" s="7"/>
      <c r="F866" s="9"/>
      <c r="G866" s="9"/>
      <c r="H866" s="8"/>
      <c r="I866" s="8"/>
      <c r="J866" s="8"/>
      <c r="K866" s="9"/>
      <c r="L866" s="9"/>
      <c r="M866" s="10"/>
      <c r="N866" s="10"/>
      <c r="O866" s="10"/>
      <c r="P866" s="10"/>
      <c r="Q866" s="10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5"/>
      <c r="AG866" s="9"/>
      <c r="AH866" s="9"/>
      <c r="AI866" s="5"/>
      <c r="AJ866" s="5"/>
      <c r="AK866" s="5"/>
      <c r="AL866" s="9"/>
      <c r="AM866" s="9"/>
    </row>
    <row r="867" spans="1:39" ht="12.75" customHeight="1" x14ac:dyDescent="0.3">
      <c r="A867" s="9"/>
      <c r="B867" s="5"/>
      <c r="C867" s="7"/>
      <c r="D867" s="7"/>
      <c r="E867" s="7"/>
      <c r="F867" s="9"/>
      <c r="G867" s="9"/>
      <c r="H867" s="8"/>
      <c r="I867" s="8"/>
      <c r="J867" s="8"/>
      <c r="K867" s="9"/>
      <c r="L867" s="9"/>
      <c r="M867" s="10"/>
      <c r="N867" s="10"/>
      <c r="O867" s="10"/>
      <c r="P867" s="10"/>
      <c r="Q867" s="10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5"/>
      <c r="AG867" s="9"/>
      <c r="AH867" s="9"/>
      <c r="AI867" s="5"/>
      <c r="AJ867" s="5"/>
      <c r="AK867" s="5"/>
      <c r="AL867" s="9"/>
      <c r="AM867" s="9"/>
    </row>
    <row r="868" spans="1:39" ht="12.75" customHeight="1" x14ac:dyDescent="0.3">
      <c r="A868" s="9"/>
      <c r="B868" s="5"/>
      <c r="C868" s="7"/>
      <c r="D868" s="7"/>
      <c r="E868" s="7"/>
      <c r="F868" s="9"/>
      <c r="G868" s="9"/>
      <c r="H868" s="8"/>
      <c r="I868" s="8"/>
      <c r="J868" s="8"/>
      <c r="K868" s="9"/>
      <c r="L868" s="9"/>
      <c r="M868" s="10"/>
      <c r="N868" s="10"/>
      <c r="O868" s="10"/>
      <c r="P868" s="10"/>
      <c r="Q868" s="10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5"/>
      <c r="AG868" s="9"/>
      <c r="AH868" s="9"/>
      <c r="AI868" s="5"/>
      <c r="AJ868" s="5"/>
      <c r="AK868" s="5"/>
      <c r="AL868" s="9"/>
      <c r="AM868" s="9"/>
    </row>
    <row r="869" spans="1:39" ht="12.75" customHeight="1" x14ac:dyDescent="0.3">
      <c r="A869" s="9"/>
      <c r="B869" s="5"/>
      <c r="C869" s="7"/>
      <c r="D869" s="7"/>
      <c r="E869" s="7"/>
      <c r="F869" s="9"/>
      <c r="G869" s="9"/>
      <c r="H869" s="8"/>
      <c r="I869" s="8"/>
      <c r="J869" s="8"/>
      <c r="K869" s="9"/>
      <c r="L869" s="9"/>
      <c r="M869" s="10"/>
      <c r="N869" s="10"/>
      <c r="O869" s="10"/>
      <c r="P869" s="10"/>
      <c r="Q869" s="10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5"/>
      <c r="AG869" s="9"/>
      <c r="AH869" s="9"/>
      <c r="AI869" s="5"/>
      <c r="AJ869" s="5"/>
      <c r="AK869" s="5"/>
      <c r="AL869" s="9"/>
      <c r="AM869" s="9"/>
    </row>
    <row r="870" spans="1:39" ht="12.75" customHeight="1" x14ac:dyDescent="0.3">
      <c r="A870" s="9"/>
      <c r="B870" s="5"/>
      <c r="C870" s="7"/>
      <c r="D870" s="7"/>
      <c r="E870" s="7"/>
      <c r="F870" s="9"/>
      <c r="G870" s="9"/>
      <c r="H870" s="8"/>
      <c r="I870" s="8"/>
      <c r="J870" s="8"/>
      <c r="K870" s="9"/>
      <c r="L870" s="9"/>
      <c r="M870" s="10"/>
      <c r="N870" s="10"/>
      <c r="O870" s="10"/>
      <c r="P870" s="10"/>
      <c r="Q870" s="10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5"/>
      <c r="AG870" s="9"/>
      <c r="AH870" s="9"/>
      <c r="AI870" s="5"/>
      <c r="AJ870" s="5"/>
      <c r="AK870" s="5"/>
      <c r="AL870" s="9"/>
      <c r="AM870" s="9"/>
    </row>
    <row r="871" spans="1:39" ht="12.75" customHeight="1" x14ac:dyDescent="0.3">
      <c r="A871" s="9"/>
      <c r="B871" s="5"/>
      <c r="C871" s="7"/>
      <c r="D871" s="7"/>
      <c r="E871" s="7"/>
      <c r="F871" s="9"/>
      <c r="G871" s="9"/>
      <c r="H871" s="8"/>
      <c r="I871" s="8"/>
      <c r="J871" s="8"/>
      <c r="K871" s="9"/>
      <c r="L871" s="9"/>
      <c r="M871" s="10"/>
      <c r="N871" s="10"/>
      <c r="O871" s="10"/>
      <c r="P871" s="10"/>
      <c r="Q871" s="10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5"/>
      <c r="AG871" s="9"/>
      <c r="AH871" s="9"/>
      <c r="AI871" s="5"/>
      <c r="AJ871" s="5"/>
      <c r="AK871" s="5"/>
      <c r="AL871" s="9"/>
      <c r="AM871" s="9"/>
    </row>
    <row r="872" spans="1:39" ht="12.75" customHeight="1" x14ac:dyDescent="0.3">
      <c r="A872" s="9"/>
      <c r="B872" s="5"/>
      <c r="C872" s="7"/>
      <c r="D872" s="7"/>
      <c r="E872" s="7"/>
      <c r="F872" s="9"/>
      <c r="G872" s="9"/>
      <c r="H872" s="8"/>
      <c r="I872" s="8"/>
      <c r="J872" s="8"/>
      <c r="K872" s="9"/>
      <c r="L872" s="9"/>
      <c r="M872" s="10"/>
      <c r="N872" s="10"/>
      <c r="O872" s="10"/>
      <c r="P872" s="10"/>
      <c r="Q872" s="10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5"/>
      <c r="AG872" s="9"/>
      <c r="AH872" s="9"/>
      <c r="AI872" s="5"/>
      <c r="AJ872" s="5"/>
      <c r="AK872" s="5"/>
      <c r="AL872" s="9"/>
      <c r="AM872" s="9"/>
    </row>
    <row r="873" spans="1:39" ht="12.75" customHeight="1" x14ac:dyDescent="0.3">
      <c r="A873" s="9"/>
      <c r="B873" s="5"/>
      <c r="C873" s="7"/>
      <c r="D873" s="7"/>
      <c r="E873" s="7"/>
      <c r="F873" s="9"/>
      <c r="G873" s="9"/>
      <c r="H873" s="8"/>
      <c r="I873" s="8"/>
      <c r="J873" s="8"/>
      <c r="K873" s="9"/>
      <c r="L873" s="9"/>
      <c r="M873" s="10"/>
      <c r="N873" s="10"/>
      <c r="O873" s="10"/>
      <c r="P873" s="10"/>
      <c r="Q873" s="10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5"/>
      <c r="AG873" s="9"/>
      <c r="AH873" s="9"/>
      <c r="AI873" s="5"/>
      <c r="AJ873" s="5"/>
      <c r="AK873" s="5"/>
      <c r="AL873" s="9"/>
      <c r="AM873" s="9"/>
    </row>
    <row r="874" spans="1:39" ht="12.75" customHeight="1" x14ac:dyDescent="0.3">
      <c r="A874" s="9"/>
      <c r="B874" s="5"/>
      <c r="C874" s="7"/>
      <c r="D874" s="7"/>
      <c r="E874" s="7"/>
      <c r="F874" s="9"/>
      <c r="G874" s="9"/>
      <c r="H874" s="8"/>
      <c r="I874" s="8"/>
      <c r="J874" s="8"/>
      <c r="K874" s="9"/>
      <c r="L874" s="9"/>
      <c r="M874" s="10"/>
      <c r="N874" s="10"/>
      <c r="O874" s="10"/>
      <c r="P874" s="10"/>
      <c r="Q874" s="10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5"/>
      <c r="AG874" s="9"/>
      <c r="AH874" s="9"/>
      <c r="AI874" s="5"/>
      <c r="AJ874" s="5"/>
      <c r="AK874" s="5"/>
      <c r="AL874" s="9"/>
      <c r="AM874" s="9"/>
    </row>
    <row r="875" spans="1:39" ht="12.75" customHeight="1" x14ac:dyDescent="0.3">
      <c r="A875" s="9"/>
      <c r="B875" s="5"/>
      <c r="C875" s="7"/>
      <c r="D875" s="7"/>
      <c r="E875" s="7"/>
      <c r="F875" s="9"/>
      <c r="G875" s="9"/>
      <c r="H875" s="8"/>
      <c r="I875" s="8"/>
      <c r="J875" s="8"/>
      <c r="K875" s="9"/>
      <c r="L875" s="9"/>
      <c r="M875" s="10"/>
      <c r="N875" s="10"/>
      <c r="O875" s="10"/>
      <c r="P875" s="10"/>
      <c r="Q875" s="10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5"/>
      <c r="AG875" s="9"/>
      <c r="AH875" s="9"/>
      <c r="AI875" s="5"/>
      <c r="AJ875" s="5"/>
      <c r="AK875" s="5"/>
      <c r="AL875" s="9"/>
      <c r="AM875" s="9"/>
    </row>
    <row r="876" spans="1:39" ht="12.75" customHeight="1" x14ac:dyDescent="0.3">
      <c r="A876" s="9"/>
      <c r="B876" s="5"/>
      <c r="C876" s="7"/>
      <c r="D876" s="7"/>
      <c r="E876" s="7"/>
      <c r="F876" s="9"/>
      <c r="G876" s="9"/>
      <c r="H876" s="8"/>
      <c r="I876" s="8"/>
      <c r="J876" s="8"/>
      <c r="K876" s="9"/>
      <c r="L876" s="9"/>
      <c r="M876" s="10"/>
      <c r="N876" s="10"/>
      <c r="O876" s="10"/>
      <c r="P876" s="10"/>
      <c r="Q876" s="10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5"/>
      <c r="AG876" s="9"/>
      <c r="AH876" s="9"/>
      <c r="AI876" s="5"/>
      <c r="AJ876" s="5"/>
      <c r="AK876" s="5"/>
      <c r="AL876" s="9"/>
      <c r="AM876" s="9"/>
    </row>
    <row r="877" spans="1:39" ht="12.75" customHeight="1" x14ac:dyDescent="0.3">
      <c r="A877" s="9"/>
      <c r="B877" s="5"/>
      <c r="C877" s="7"/>
      <c r="D877" s="7"/>
      <c r="E877" s="7"/>
      <c r="F877" s="9"/>
      <c r="G877" s="9"/>
      <c r="H877" s="8"/>
      <c r="I877" s="8"/>
      <c r="J877" s="8"/>
      <c r="K877" s="9"/>
      <c r="L877" s="9"/>
      <c r="M877" s="10"/>
      <c r="N877" s="10"/>
      <c r="O877" s="10"/>
      <c r="P877" s="10"/>
      <c r="Q877" s="10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5"/>
      <c r="AG877" s="9"/>
      <c r="AH877" s="9"/>
      <c r="AI877" s="5"/>
      <c r="AJ877" s="5"/>
      <c r="AK877" s="5"/>
      <c r="AL877" s="9"/>
      <c r="AM877" s="9"/>
    </row>
    <row r="878" spans="1:39" ht="12.75" customHeight="1" x14ac:dyDescent="0.3">
      <c r="A878" s="9"/>
      <c r="B878" s="5"/>
      <c r="C878" s="7"/>
      <c r="D878" s="7"/>
      <c r="E878" s="7"/>
      <c r="F878" s="9"/>
      <c r="G878" s="9"/>
      <c r="H878" s="8"/>
      <c r="I878" s="8"/>
      <c r="J878" s="8"/>
      <c r="K878" s="9"/>
      <c r="L878" s="9"/>
      <c r="M878" s="10"/>
      <c r="N878" s="10"/>
      <c r="O878" s="10"/>
      <c r="P878" s="10"/>
      <c r="Q878" s="10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5"/>
      <c r="AG878" s="9"/>
      <c r="AH878" s="9"/>
      <c r="AI878" s="5"/>
      <c r="AJ878" s="5"/>
      <c r="AK878" s="5"/>
      <c r="AL878" s="9"/>
      <c r="AM878" s="9"/>
    </row>
    <row r="879" spans="1:39" ht="12.75" customHeight="1" x14ac:dyDescent="0.3">
      <c r="A879" s="9"/>
      <c r="B879" s="5"/>
      <c r="C879" s="7"/>
      <c r="D879" s="7"/>
      <c r="E879" s="7"/>
      <c r="F879" s="9"/>
      <c r="G879" s="9"/>
      <c r="H879" s="8"/>
      <c r="I879" s="8"/>
      <c r="J879" s="8"/>
      <c r="K879" s="9"/>
      <c r="L879" s="9"/>
      <c r="M879" s="10"/>
      <c r="N879" s="10"/>
      <c r="O879" s="10"/>
      <c r="P879" s="10"/>
      <c r="Q879" s="10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5"/>
      <c r="AG879" s="9"/>
      <c r="AH879" s="9"/>
      <c r="AI879" s="5"/>
      <c r="AJ879" s="5"/>
      <c r="AK879" s="5"/>
      <c r="AL879" s="9"/>
      <c r="AM879" s="9"/>
    </row>
    <row r="880" spans="1:39" ht="12.75" customHeight="1" x14ac:dyDescent="0.3">
      <c r="A880" s="9"/>
      <c r="B880" s="5"/>
      <c r="C880" s="7"/>
      <c r="D880" s="7"/>
      <c r="E880" s="7"/>
      <c r="F880" s="9"/>
      <c r="G880" s="9"/>
      <c r="H880" s="8"/>
      <c r="I880" s="8"/>
      <c r="J880" s="8"/>
      <c r="K880" s="9"/>
      <c r="L880" s="9"/>
      <c r="M880" s="10"/>
      <c r="N880" s="10"/>
      <c r="O880" s="10"/>
      <c r="P880" s="10"/>
      <c r="Q880" s="10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5"/>
      <c r="AG880" s="9"/>
      <c r="AH880" s="9"/>
      <c r="AI880" s="5"/>
      <c r="AJ880" s="5"/>
      <c r="AK880" s="5"/>
      <c r="AL880" s="9"/>
      <c r="AM880" s="9"/>
    </row>
    <row r="881" spans="1:39" ht="12.75" customHeight="1" x14ac:dyDescent="0.3">
      <c r="A881" s="9"/>
      <c r="B881" s="5"/>
      <c r="C881" s="7"/>
      <c r="D881" s="7"/>
      <c r="E881" s="7"/>
      <c r="F881" s="9"/>
      <c r="G881" s="9"/>
      <c r="H881" s="8"/>
      <c r="I881" s="8"/>
      <c r="J881" s="8"/>
      <c r="K881" s="9"/>
      <c r="L881" s="9"/>
      <c r="M881" s="10"/>
      <c r="N881" s="10"/>
      <c r="O881" s="10"/>
      <c r="P881" s="10"/>
      <c r="Q881" s="10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5"/>
      <c r="AG881" s="9"/>
      <c r="AH881" s="9"/>
      <c r="AI881" s="5"/>
      <c r="AJ881" s="5"/>
      <c r="AK881" s="5"/>
      <c r="AL881" s="9"/>
      <c r="AM881" s="9"/>
    </row>
    <row r="882" spans="1:39" ht="12.75" customHeight="1" x14ac:dyDescent="0.3">
      <c r="A882" s="9"/>
      <c r="B882" s="5"/>
      <c r="C882" s="7"/>
      <c r="D882" s="7"/>
      <c r="E882" s="7"/>
      <c r="F882" s="9"/>
      <c r="G882" s="9"/>
      <c r="H882" s="8"/>
      <c r="I882" s="8"/>
      <c r="J882" s="8"/>
      <c r="K882" s="9"/>
      <c r="L882" s="9"/>
      <c r="M882" s="10"/>
      <c r="N882" s="10"/>
      <c r="O882" s="10"/>
      <c r="P882" s="10"/>
      <c r="Q882" s="10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5"/>
      <c r="AG882" s="9"/>
      <c r="AH882" s="9"/>
      <c r="AI882" s="5"/>
      <c r="AJ882" s="5"/>
      <c r="AK882" s="5"/>
      <c r="AL882" s="9"/>
      <c r="AM882" s="9"/>
    </row>
    <row r="883" spans="1:39" ht="12.75" customHeight="1" x14ac:dyDescent="0.3">
      <c r="A883" s="9"/>
      <c r="B883" s="5"/>
      <c r="C883" s="7"/>
      <c r="D883" s="7"/>
      <c r="E883" s="7"/>
      <c r="F883" s="9"/>
      <c r="G883" s="9"/>
      <c r="H883" s="8"/>
      <c r="I883" s="8"/>
      <c r="J883" s="8"/>
      <c r="K883" s="9"/>
      <c r="L883" s="9"/>
      <c r="M883" s="10"/>
      <c r="N883" s="10"/>
      <c r="O883" s="10"/>
      <c r="P883" s="10"/>
      <c r="Q883" s="10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5"/>
      <c r="AG883" s="9"/>
      <c r="AH883" s="9"/>
      <c r="AI883" s="5"/>
      <c r="AJ883" s="5"/>
      <c r="AK883" s="5"/>
      <c r="AL883" s="9"/>
      <c r="AM883" s="9"/>
    </row>
    <row r="884" spans="1:39" ht="12.75" customHeight="1" x14ac:dyDescent="0.3">
      <c r="A884" s="9"/>
      <c r="B884" s="5"/>
      <c r="C884" s="7"/>
      <c r="D884" s="7"/>
      <c r="E884" s="7"/>
      <c r="F884" s="9"/>
      <c r="G884" s="9"/>
      <c r="H884" s="8"/>
      <c r="I884" s="8"/>
      <c r="J884" s="8"/>
      <c r="K884" s="9"/>
      <c r="L884" s="9"/>
      <c r="M884" s="10"/>
      <c r="N884" s="10"/>
      <c r="O884" s="10"/>
      <c r="P884" s="10"/>
      <c r="Q884" s="10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5"/>
      <c r="AG884" s="9"/>
      <c r="AH884" s="9"/>
      <c r="AI884" s="5"/>
      <c r="AJ884" s="5"/>
      <c r="AK884" s="5"/>
      <c r="AL884" s="9"/>
      <c r="AM884" s="9"/>
    </row>
    <row r="885" spans="1:39" ht="12.75" customHeight="1" x14ac:dyDescent="0.3">
      <c r="A885" s="9"/>
      <c r="B885" s="5"/>
      <c r="C885" s="7"/>
      <c r="D885" s="7"/>
      <c r="E885" s="7"/>
      <c r="F885" s="9"/>
      <c r="G885" s="9"/>
      <c r="H885" s="8"/>
      <c r="I885" s="8"/>
      <c r="J885" s="8"/>
      <c r="K885" s="9"/>
      <c r="L885" s="9"/>
      <c r="M885" s="10"/>
      <c r="N885" s="10"/>
      <c r="O885" s="10"/>
      <c r="P885" s="10"/>
      <c r="Q885" s="10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5"/>
      <c r="AG885" s="9"/>
      <c r="AH885" s="9"/>
      <c r="AI885" s="5"/>
      <c r="AJ885" s="5"/>
      <c r="AK885" s="5"/>
      <c r="AL885" s="9"/>
      <c r="AM885" s="9"/>
    </row>
    <row r="886" spans="1:39" ht="12.75" customHeight="1" x14ac:dyDescent="0.3">
      <c r="A886" s="9"/>
      <c r="B886" s="5"/>
      <c r="C886" s="7"/>
      <c r="D886" s="7"/>
      <c r="E886" s="7"/>
      <c r="F886" s="9"/>
      <c r="G886" s="9"/>
      <c r="H886" s="8"/>
      <c r="I886" s="8"/>
      <c r="J886" s="8"/>
      <c r="K886" s="9"/>
      <c r="L886" s="9"/>
      <c r="M886" s="10"/>
      <c r="N886" s="10"/>
      <c r="O886" s="10"/>
      <c r="P886" s="10"/>
      <c r="Q886" s="10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5"/>
      <c r="AG886" s="9"/>
      <c r="AH886" s="9"/>
      <c r="AI886" s="5"/>
      <c r="AJ886" s="5"/>
      <c r="AK886" s="5"/>
      <c r="AL886" s="9"/>
      <c r="AM886" s="9"/>
    </row>
    <row r="887" spans="1:39" ht="12.75" customHeight="1" x14ac:dyDescent="0.3">
      <c r="A887" s="9"/>
      <c r="B887" s="5"/>
      <c r="C887" s="7"/>
      <c r="D887" s="7"/>
      <c r="E887" s="7"/>
      <c r="F887" s="9"/>
      <c r="G887" s="9"/>
      <c r="H887" s="8"/>
      <c r="I887" s="8"/>
      <c r="J887" s="8"/>
      <c r="K887" s="9"/>
      <c r="L887" s="9"/>
      <c r="M887" s="10"/>
      <c r="N887" s="10"/>
      <c r="O887" s="10"/>
      <c r="P887" s="10"/>
      <c r="Q887" s="10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5"/>
      <c r="AG887" s="9"/>
      <c r="AH887" s="9"/>
      <c r="AI887" s="5"/>
      <c r="AJ887" s="5"/>
      <c r="AK887" s="5"/>
      <c r="AL887" s="9"/>
      <c r="AM887" s="9"/>
    </row>
    <row r="888" spans="1:39" ht="12.75" customHeight="1" x14ac:dyDescent="0.3">
      <c r="A888" s="9"/>
      <c r="B888" s="5"/>
      <c r="C888" s="7"/>
      <c r="D888" s="7"/>
      <c r="E888" s="7"/>
      <c r="F888" s="9"/>
      <c r="G888" s="9"/>
      <c r="H888" s="8"/>
      <c r="I888" s="8"/>
      <c r="J888" s="8"/>
      <c r="K888" s="9"/>
      <c r="L888" s="9"/>
      <c r="M888" s="10"/>
      <c r="N888" s="10"/>
      <c r="O888" s="10"/>
      <c r="P888" s="10"/>
      <c r="Q888" s="10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5"/>
      <c r="AG888" s="9"/>
      <c r="AH888" s="9"/>
      <c r="AI888" s="5"/>
      <c r="AJ888" s="5"/>
      <c r="AK888" s="5"/>
      <c r="AL888" s="9"/>
      <c r="AM888" s="9"/>
    </row>
    <row r="889" spans="1:39" ht="12.75" customHeight="1" x14ac:dyDescent="0.3">
      <c r="A889" s="9"/>
      <c r="B889" s="5"/>
      <c r="C889" s="7"/>
      <c r="D889" s="7"/>
      <c r="E889" s="7"/>
      <c r="F889" s="9"/>
      <c r="G889" s="9"/>
      <c r="H889" s="8"/>
      <c r="I889" s="8"/>
      <c r="J889" s="8"/>
      <c r="K889" s="9"/>
      <c r="L889" s="9"/>
      <c r="M889" s="10"/>
      <c r="N889" s="10"/>
      <c r="O889" s="10"/>
      <c r="P889" s="10"/>
      <c r="Q889" s="10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5"/>
      <c r="AG889" s="9"/>
      <c r="AH889" s="9"/>
      <c r="AI889" s="5"/>
      <c r="AJ889" s="5"/>
      <c r="AK889" s="5"/>
      <c r="AL889" s="9"/>
      <c r="AM889" s="9"/>
    </row>
    <row r="890" spans="1:39" ht="12.75" customHeight="1" x14ac:dyDescent="0.3">
      <c r="A890" s="9"/>
      <c r="B890" s="5"/>
      <c r="C890" s="7"/>
      <c r="D890" s="7"/>
      <c r="E890" s="7"/>
      <c r="F890" s="9"/>
      <c r="G890" s="9"/>
      <c r="H890" s="8"/>
      <c r="I890" s="8"/>
      <c r="J890" s="8"/>
      <c r="K890" s="9"/>
      <c r="L890" s="9"/>
      <c r="M890" s="10"/>
      <c r="N890" s="10"/>
      <c r="O890" s="10"/>
      <c r="P890" s="10"/>
      <c r="Q890" s="10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5"/>
      <c r="AG890" s="9"/>
      <c r="AH890" s="9"/>
      <c r="AI890" s="5"/>
      <c r="AJ890" s="5"/>
      <c r="AK890" s="5"/>
      <c r="AL890" s="9"/>
      <c r="AM890" s="9"/>
    </row>
    <row r="891" spans="1:39" ht="12.75" customHeight="1" x14ac:dyDescent="0.3">
      <c r="A891" s="9"/>
      <c r="B891" s="5"/>
      <c r="C891" s="7"/>
      <c r="D891" s="7"/>
      <c r="E891" s="7"/>
      <c r="F891" s="9"/>
      <c r="G891" s="9"/>
      <c r="H891" s="8"/>
      <c r="I891" s="8"/>
      <c r="J891" s="8"/>
      <c r="K891" s="9"/>
      <c r="L891" s="9"/>
      <c r="M891" s="10"/>
      <c r="N891" s="10"/>
      <c r="O891" s="10"/>
      <c r="P891" s="10"/>
      <c r="Q891" s="10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5"/>
      <c r="AG891" s="9"/>
      <c r="AH891" s="9"/>
      <c r="AI891" s="5"/>
      <c r="AJ891" s="5"/>
      <c r="AK891" s="5"/>
      <c r="AL891" s="9"/>
      <c r="AM891" s="9"/>
    </row>
    <row r="892" spans="1:39" ht="12.75" customHeight="1" x14ac:dyDescent="0.3">
      <c r="A892" s="9"/>
      <c r="B892" s="5"/>
      <c r="C892" s="7"/>
      <c r="D892" s="7"/>
      <c r="E892" s="7"/>
      <c r="F892" s="9"/>
      <c r="G892" s="9"/>
      <c r="H892" s="8"/>
      <c r="I892" s="8"/>
      <c r="J892" s="8"/>
      <c r="K892" s="9"/>
      <c r="L892" s="9"/>
      <c r="M892" s="10"/>
      <c r="N892" s="10"/>
      <c r="O892" s="10"/>
      <c r="P892" s="10"/>
      <c r="Q892" s="10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5"/>
      <c r="AG892" s="9"/>
      <c r="AH892" s="9"/>
      <c r="AI892" s="5"/>
      <c r="AJ892" s="5"/>
      <c r="AK892" s="5"/>
      <c r="AL892" s="9"/>
      <c r="AM892" s="9"/>
    </row>
    <row r="893" spans="1:39" ht="12.75" customHeight="1" x14ac:dyDescent="0.3">
      <c r="A893" s="9"/>
      <c r="B893" s="5"/>
      <c r="C893" s="7"/>
      <c r="D893" s="7"/>
      <c r="E893" s="7"/>
      <c r="F893" s="9"/>
      <c r="G893" s="9"/>
      <c r="H893" s="8"/>
      <c r="I893" s="8"/>
      <c r="J893" s="8"/>
      <c r="K893" s="9"/>
      <c r="L893" s="9"/>
      <c r="M893" s="10"/>
      <c r="N893" s="10"/>
      <c r="O893" s="10"/>
      <c r="P893" s="10"/>
      <c r="Q893" s="10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5"/>
      <c r="AG893" s="9"/>
      <c r="AH893" s="9"/>
      <c r="AI893" s="5"/>
      <c r="AJ893" s="5"/>
      <c r="AK893" s="5"/>
      <c r="AL893" s="9"/>
      <c r="AM893" s="9"/>
    </row>
    <row r="894" spans="1:39" ht="12.75" customHeight="1" x14ac:dyDescent="0.3">
      <c r="A894" s="9"/>
      <c r="B894" s="5"/>
      <c r="C894" s="7"/>
      <c r="D894" s="7"/>
      <c r="E894" s="7"/>
      <c r="F894" s="9"/>
      <c r="G894" s="9"/>
      <c r="H894" s="8"/>
      <c r="I894" s="8"/>
      <c r="J894" s="8"/>
      <c r="K894" s="9"/>
      <c r="L894" s="9"/>
      <c r="M894" s="10"/>
      <c r="N894" s="10"/>
      <c r="O894" s="10"/>
      <c r="P894" s="10"/>
      <c r="Q894" s="10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5"/>
      <c r="AG894" s="9"/>
      <c r="AH894" s="9"/>
      <c r="AI894" s="5"/>
      <c r="AJ894" s="5"/>
      <c r="AK894" s="5"/>
      <c r="AL894" s="9"/>
      <c r="AM894" s="9"/>
    </row>
    <row r="895" spans="1:39" ht="12.75" customHeight="1" x14ac:dyDescent="0.3">
      <c r="A895" s="9"/>
      <c r="B895" s="5"/>
      <c r="C895" s="7"/>
      <c r="D895" s="7"/>
      <c r="E895" s="7"/>
      <c r="F895" s="9"/>
      <c r="G895" s="9"/>
      <c r="H895" s="8"/>
      <c r="I895" s="8"/>
      <c r="J895" s="8"/>
      <c r="K895" s="9"/>
      <c r="L895" s="9"/>
      <c r="M895" s="10"/>
      <c r="N895" s="10"/>
      <c r="O895" s="10"/>
      <c r="P895" s="10"/>
      <c r="Q895" s="10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5"/>
      <c r="AG895" s="9"/>
      <c r="AH895" s="9"/>
      <c r="AI895" s="5"/>
      <c r="AJ895" s="5"/>
      <c r="AK895" s="5"/>
      <c r="AL895" s="9"/>
      <c r="AM895" s="9"/>
    </row>
    <row r="896" spans="1:39" ht="12.75" customHeight="1" x14ac:dyDescent="0.3">
      <c r="A896" s="9"/>
      <c r="B896" s="5"/>
      <c r="C896" s="7"/>
      <c r="D896" s="7"/>
      <c r="E896" s="7"/>
      <c r="F896" s="9"/>
      <c r="G896" s="9"/>
      <c r="H896" s="8"/>
      <c r="I896" s="8"/>
      <c r="J896" s="8"/>
      <c r="K896" s="9"/>
      <c r="L896" s="9"/>
      <c r="M896" s="10"/>
      <c r="N896" s="10"/>
      <c r="O896" s="10"/>
      <c r="P896" s="10"/>
      <c r="Q896" s="10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5"/>
      <c r="AG896" s="9"/>
      <c r="AH896" s="9"/>
      <c r="AI896" s="5"/>
      <c r="AJ896" s="5"/>
      <c r="AK896" s="5"/>
      <c r="AL896" s="9"/>
      <c r="AM896" s="9"/>
    </row>
    <row r="897" spans="1:39" ht="12.75" customHeight="1" x14ac:dyDescent="0.3">
      <c r="A897" s="9"/>
      <c r="B897" s="5"/>
      <c r="C897" s="7"/>
      <c r="D897" s="7"/>
      <c r="E897" s="7"/>
      <c r="F897" s="9"/>
      <c r="G897" s="9"/>
      <c r="H897" s="8"/>
      <c r="I897" s="8"/>
      <c r="J897" s="8"/>
      <c r="K897" s="9"/>
      <c r="L897" s="9"/>
      <c r="M897" s="10"/>
      <c r="N897" s="10"/>
      <c r="O897" s="10"/>
      <c r="P897" s="10"/>
      <c r="Q897" s="10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5"/>
      <c r="AG897" s="9"/>
      <c r="AH897" s="9"/>
      <c r="AI897" s="5"/>
      <c r="AJ897" s="5"/>
      <c r="AK897" s="5"/>
      <c r="AL897" s="9"/>
      <c r="AM897" s="9"/>
    </row>
    <row r="898" spans="1:39" ht="12.75" customHeight="1" x14ac:dyDescent="0.3">
      <c r="A898" s="9"/>
      <c r="B898" s="5"/>
      <c r="C898" s="7"/>
      <c r="D898" s="7"/>
      <c r="E898" s="7"/>
      <c r="F898" s="9"/>
      <c r="G898" s="9"/>
      <c r="H898" s="8"/>
      <c r="I898" s="8"/>
      <c r="J898" s="8"/>
      <c r="K898" s="9"/>
      <c r="L898" s="9"/>
      <c r="M898" s="10"/>
      <c r="N898" s="10"/>
      <c r="O898" s="10"/>
      <c r="P898" s="10"/>
      <c r="Q898" s="10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5"/>
      <c r="AG898" s="9"/>
      <c r="AH898" s="9"/>
      <c r="AI898" s="5"/>
      <c r="AJ898" s="5"/>
      <c r="AK898" s="5"/>
      <c r="AL898" s="9"/>
      <c r="AM898" s="9"/>
    </row>
    <row r="899" spans="1:39" ht="12.75" customHeight="1" x14ac:dyDescent="0.3">
      <c r="A899" s="9"/>
      <c r="B899" s="5"/>
      <c r="C899" s="7"/>
      <c r="D899" s="7"/>
      <c r="E899" s="7"/>
      <c r="F899" s="9"/>
      <c r="G899" s="9"/>
      <c r="H899" s="8"/>
      <c r="I899" s="8"/>
      <c r="J899" s="8"/>
      <c r="K899" s="9"/>
      <c r="L899" s="9"/>
      <c r="M899" s="10"/>
      <c r="N899" s="10"/>
      <c r="O899" s="10"/>
      <c r="P899" s="10"/>
      <c r="Q899" s="10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5"/>
      <c r="AG899" s="9"/>
      <c r="AH899" s="9"/>
      <c r="AI899" s="5"/>
      <c r="AJ899" s="5"/>
      <c r="AK899" s="5"/>
      <c r="AL899" s="9"/>
      <c r="AM899" s="9"/>
    </row>
    <row r="900" spans="1:39" ht="12.75" customHeight="1" x14ac:dyDescent="0.3">
      <c r="A900" s="9"/>
      <c r="B900" s="5"/>
      <c r="C900" s="7"/>
      <c r="D900" s="7"/>
      <c r="E900" s="7"/>
      <c r="F900" s="9"/>
      <c r="G900" s="9"/>
      <c r="H900" s="8"/>
      <c r="I900" s="8"/>
      <c r="J900" s="8"/>
      <c r="K900" s="9"/>
      <c r="L900" s="9"/>
      <c r="M900" s="10"/>
      <c r="N900" s="10"/>
      <c r="O900" s="10"/>
      <c r="P900" s="10"/>
      <c r="Q900" s="10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5"/>
      <c r="AG900" s="9"/>
      <c r="AH900" s="9"/>
      <c r="AI900" s="5"/>
      <c r="AJ900" s="5"/>
      <c r="AK900" s="5"/>
      <c r="AL900" s="9"/>
      <c r="AM900" s="9"/>
    </row>
    <row r="901" spans="1:39" ht="12.75" customHeight="1" x14ac:dyDescent="0.3">
      <c r="A901" s="9"/>
      <c r="B901" s="5"/>
      <c r="C901" s="7"/>
      <c r="D901" s="7"/>
      <c r="E901" s="7"/>
      <c r="F901" s="9"/>
      <c r="G901" s="9"/>
      <c r="H901" s="8"/>
      <c r="I901" s="8"/>
      <c r="J901" s="8"/>
      <c r="K901" s="9"/>
      <c r="L901" s="9"/>
      <c r="M901" s="10"/>
      <c r="N901" s="10"/>
      <c r="O901" s="10"/>
      <c r="P901" s="10"/>
      <c r="Q901" s="10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5"/>
      <c r="AG901" s="9"/>
      <c r="AH901" s="9"/>
      <c r="AI901" s="5"/>
      <c r="AJ901" s="5"/>
      <c r="AK901" s="5"/>
      <c r="AL901" s="9"/>
      <c r="AM901" s="9"/>
    </row>
    <row r="902" spans="1:39" ht="12.75" customHeight="1" x14ac:dyDescent="0.3">
      <c r="A902" s="9"/>
      <c r="B902" s="5"/>
      <c r="C902" s="7"/>
      <c r="D902" s="7"/>
      <c r="E902" s="7"/>
      <c r="F902" s="9"/>
      <c r="G902" s="9"/>
      <c r="H902" s="8"/>
      <c r="I902" s="8"/>
      <c r="J902" s="8"/>
      <c r="K902" s="9"/>
      <c r="L902" s="9"/>
      <c r="M902" s="10"/>
      <c r="N902" s="10"/>
      <c r="O902" s="10"/>
      <c r="P902" s="10"/>
      <c r="Q902" s="10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5"/>
      <c r="AG902" s="9"/>
      <c r="AH902" s="9"/>
      <c r="AI902" s="5"/>
      <c r="AJ902" s="5"/>
      <c r="AK902" s="5"/>
      <c r="AL902" s="9"/>
      <c r="AM902" s="9"/>
    </row>
    <row r="903" spans="1:39" ht="12.75" customHeight="1" x14ac:dyDescent="0.3">
      <c r="A903" s="9"/>
      <c r="B903" s="5"/>
      <c r="C903" s="7"/>
      <c r="D903" s="7"/>
      <c r="E903" s="7"/>
      <c r="F903" s="9"/>
      <c r="G903" s="9"/>
      <c r="H903" s="8"/>
      <c r="I903" s="8"/>
      <c r="J903" s="8"/>
      <c r="K903" s="9"/>
      <c r="L903" s="9"/>
      <c r="M903" s="10"/>
      <c r="N903" s="10"/>
      <c r="O903" s="10"/>
      <c r="P903" s="10"/>
      <c r="Q903" s="10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5"/>
      <c r="AG903" s="9"/>
      <c r="AH903" s="9"/>
      <c r="AI903" s="5"/>
      <c r="AJ903" s="5"/>
      <c r="AK903" s="5"/>
      <c r="AL903" s="9"/>
      <c r="AM903" s="9"/>
    </row>
    <row r="904" spans="1:39" ht="12.75" customHeight="1" x14ac:dyDescent="0.3">
      <c r="A904" s="9"/>
      <c r="B904" s="5"/>
      <c r="C904" s="7"/>
      <c r="D904" s="7"/>
      <c r="E904" s="7"/>
      <c r="F904" s="9"/>
      <c r="G904" s="9"/>
      <c r="H904" s="8"/>
      <c r="I904" s="8"/>
      <c r="J904" s="8"/>
      <c r="K904" s="9"/>
      <c r="L904" s="9"/>
      <c r="M904" s="10"/>
      <c r="N904" s="10"/>
      <c r="O904" s="10"/>
      <c r="P904" s="10"/>
      <c r="Q904" s="10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5"/>
      <c r="AG904" s="9"/>
      <c r="AH904" s="9"/>
      <c r="AI904" s="5"/>
      <c r="AJ904" s="5"/>
      <c r="AK904" s="5"/>
      <c r="AL904" s="9"/>
      <c r="AM904" s="9"/>
    </row>
    <row r="905" spans="1:39" ht="12.75" customHeight="1" x14ac:dyDescent="0.3">
      <c r="A905" s="9"/>
      <c r="B905" s="5"/>
      <c r="C905" s="7"/>
      <c r="D905" s="7"/>
      <c r="E905" s="7"/>
      <c r="F905" s="9"/>
      <c r="G905" s="9"/>
      <c r="H905" s="8"/>
      <c r="I905" s="8"/>
      <c r="J905" s="8"/>
      <c r="K905" s="9"/>
      <c r="L905" s="9"/>
      <c r="M905" s="10"/>
      <c r="N905" s="10"/>
      <c r="O905" s="10"/>
      <c r="P905" s="10"/>
      <c r="Q905" s="10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5"/>
      <c r="AG905" s="9"/>
      <c r="AH905" s="9"/>
      <c r="AI905" s="5"/>
      <c r="AJ905" s="5"/>
      <c r="AK905" s="5"/>
      <c r="AL905" s="9"/>
      <c r="AM905" s="9"/>
    </row>
    <row r="906" spans="1:39" ht="12.75" customHeight="1" x14ac:dyDescent="0.3">
      <c r="A906" s="9"/>
      <c r="B906" s="5"/>
      <c r="C906" s="7"/>
      <c r="D906" s="7"/>
      <c r="E906" s="7"/>
      <c r="F906" s="9"/>
      <c r="G906" s="9"/>
      <c r="H906" s="8"/>
      <c r="I906" s="8"/>
      <c r="J906" s="8"/>
      <c r="K906" s="9"/>
      <c r="L906" s="9"/>
      <c r="M906" s="10"/>
      <c r="N906" s="10"/>
      <c r="O906" s="10"/>
      <c r="P906" s="10"/>
      <c r="Q906" s="10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5"/>
      <c r="AG906" s="9"/>
      <c r="AH906" s="9"/>
      <c r="AI906" s="5"/>
      <c r="AJ906" s="5"/>
      <c r="AK906" s="5"/>
      <c r="AL906" s="9"/>
      <c r="AM906" s="9"/>
    </row>
    <row r="907" spans="1:39" ht="12.75" customHeight="1" x14ac:dyDescent="0.3">
      <c r="A907" s="9"/>
      <c r="B907" s="5"/>
      <c r="C907" s="7"/>
      <c r="D907" s="7"/>
      <c r="E907" s="7"/>
      <c r="F907" s="9"/>
      <c r="G907" s="9"/>
      <c r="H907" s="8"/>
      <c r="I907" s="8"/>
      <c r="J907" s="8"/>
      <c r="K907" s="9"/>
      <c r="L907" s="9"/>
      <c r="M907" s="10"/>
      <c r="N907" s="10"/>
      <c r="O907" s="10"/>
      <c r="P907" s="10"/>
      <c r="Q907" s="10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5"/>
      <c r="AG907" s="9"/>
      <c r="AH907" s="9"/>
      <c r="AI907" s="5"/>
      <c r="AJ907" s="5"/>
      <c r="AK907" s="5"/>
      <c r="AL907" s="9"/>
      <c r="AM907" s="9"/>
    </row>
    <row r="908" spans="1:39" ht="12.75" customHeight="1" x14ac:dyDescent="0.3">
      <c r="A908" s="9"/>
      <c r="B908" s="5"/>
      <c r="C908" s="7"/>
      <c r="D908" s="7"/>
      <c r="E908" s="7"/>
      <c r="F908" s="9"/>
      <c r="G908" s="9"/>
      <c r="H908" s="8"/>
      <c r="I908" s="8"/>
      <c r="J908" s="8"/>
      <c r="K908" s="9"/>
      <c r="L908" s="9"/>
      <c r="M908" s="10"/>
      <c r="N908" s="10"/>
      <c r="O908" s="10"/>
      <c r="P908" s="10"/>
      <c r="Q908" s="10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5"/>
      <c r="AG908" s="9"/>
      <c r="AH908" s="9"/>
      <c r="AI908" s="5"/>
      <c r="AJ908" s="5"/>
      <c r="AK908" s="5"/>
      <c r="AL908" s="9"/>
      <c r="AM908" s="9"/>
    </row>
    <row r="909" spans="1:39" ht="12.75" customHeight="1" x14ac:dyDescent="0.3">
      <c r="A909" s="9"/>
      <c r="B909" s="5"/>
      <c r="C909" s="7"/>
      <c r="D909" s="7"/>
      <c r="E909" s="7"/>
      <c r="F909" s="9"/>
      <c r="G909" s="9"/>
      <c r="H909" s="8"/>
      <c r="I909" s="8"/>
      <c r="J909" s="8"/>
      <c r="K909" s="9"/>
      <c r="L909" s="9"/>
      <c r="M909" s="10"/>
      <c r="N909" s="10"/>
      <c r="O909" s="10"/>
      <c r="P909" s="10"/>
      <c r="Q909" s="10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5"/>
      <c r="AG909" s="9"/>
      <c r="AH909" s="9"/>
      <c r="AI909" s="5"/>
      <c r="AJ909" s="5"/>
      <c r="AK909" s="5"/>
      <c r="AL909" s="9"/>
      <c r="AM909" s="9"/>
    </row>
    <row r="910" spans="1:39" ht="12.75" customHeight="1" x14ac:dyDescent="0.3">
      <c r="A910" s="9"/>
      <c r="B910" s="5"/>
      <c r="C910" s="7"/>
      <c r="D910" s="7"/>
      <c r="E910" s="7"/>
      <c r="F910" s="9"/>
      <c r="G910" s="9"/>
      <c r="H910" s="8"/>
      <c r="I910" s="8"/>
      <c r="J910" s="8"/>
      <c r="K910" s="9"/>
      <c r="L910" s="9"/>
      <c r="M910" s="10"/>
      <c r="N910" s="10"/>
      <c r="O910" s="10"/>
      <c r="P910" s="10"/>
      <c r="Q910" s="10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5"/>
      <c r="AG910" s="9"/>
      <c r="AH910" s="9"/>
      <c r="AI910" s="5"/>
      <c r="AJ910" s="5"/>
      <c r="AK910" s="5"/>
      <c r="AL910" s="9"/>
      <c r="AM910" s="9"/>
    </row>
    <row r="911" spans="1:39" ht="12.75" customHeight="1" x14ac:dyDescent="0.3">
      <c r="A911" s="9"/>
      <c r="B911" s="5"/>
      <c r="C911" s="7"/>
      <c r="D911" s="7"/>
      <c r="E911" s="7"/>
      <c r="F911" s="9"/>
      <c r="G911" s="9"/>
      <c r="H911" s="8"/>
      <c r="I911" s="8"/>
      <c r="J911" s="8"/>
      <c r="K911" s="9"/>
      <c r="L911" s="9"/>
      <c r="M911" s="10"/>
      <c r="N911" s="10"/>
      <c r="O911" s="10"/>
      <c r="P911" s="10"/>
      <c r="Q911" s="10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5"/>
      <c r="AG911" s="9"/>
      <c r="AH911" s="9"/>
      <c r="AI911" s="5"/>
      <c r="AJ911" s="5"/>
      <c r="AK911" s="5"/>
      <c r="AL911" s="9"/>
      <c r="AM911" s="9"/>
    </row>
    <row r="912" spans="1:39" ht="12.75" customHeight="1" x14ac:dyDescent="0.3">
      <c r="A912" s="9"/>
      <c r="B912" s="5"/>
      <c r="C912" s="7"/>
      <c r="D912" s="7"/>
      <c r="E912" s="7"/>
      <c r="F912" s="9"/>
      <c r="G912" s="9"/>
      <c r="H912" s="8"/>
      <c r="I912" s="8"/>
      <c r="J912" s="8"/>
      <c r="K912" s="9"/>
      <c r="L912" s="9"/>
      <c r="M912" s="10"/>
      <c r="N912" s="10"/>
      <c r="O912" s="10"/>
      <c r="P912" s="10"/>
      <c r="Q912" s="10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5"/>
      <c r="AG912" s="9"/>
      <c r="AH912" s="9"/>
      <c r="AI912" s="5"/>
      <c r="AJ912" s="5"/>
      <c r="AK912" s="5"/>
      <c r="AL912" s="9"/>
      <c r="AM912" s="9"/>
    </row>
    <row r="913" spans="1:39" ht="12.75" customHeight="1" x14ac:dyDescent="0.3">
      <c r="A913" s="9"/>
      <c r="B913" s="5"/>
      <c r="C913" s="7"/>
      <c r="D913" s="7"/>
      <c r="E913" s="7"/>
      <c r="F913" s="9"/>
      <c r="G913" s="9"/>
      <c r="H913" s="8"/>
      <c r="I913" s="8"/>
      <c r="J913" s="8"/>
      <c r="K913" s="9"/>
      <c r="L913" s="9"/>
      <c r="M913" s="10"/>
      <c r="N913" s="10"/>
      <c r="O913" s="10"/>
      <c r="P913" s="10"/>
      <c r="Q913" s="10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5"/>
      <c r="AG913" s="9"/>
      <c r="AH913" s="9"/>
      <c r="AI913" s="5"/>
      <c r="AJ913" s="5"/>
      <c r="AK913" s="5"/>
      <c r="AL913" s="9"/>
      <c r="AM913" s="9"/>
    </row>
    <row r="914" spans="1:39" ht="12.75" customHeight="1" x14ac:dyDescent="0.3">
      <c r="A914" s="9"/>
      <c r="B914" s="5"/>
      <c r="C914" s="7"/>
      <c r="D914" s="7"/>
      <c r="E914" s="7"/>
      <c r="F914" s="9"/>
      <c r="G914" s="9"/>
      <c r="H914" s="8"/>
      <c r="I914" s="8"/>
      <c r="J914" s="8"/>
      <c r="K914" s="9"/>
      <c r="L914" s="9"/>
      <c r="M914" s="10"/>
      <c r="N914" s="10"/>
      <c r="O914" s="10"/>
      <c r="P914" s="10"/>
      <c r="Q914" s="10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5"/>
      <c r="AG914" s="9"/>
      <c r="AH914" s="9"/>
      <c r="AI914" s="5"/>
      <c r="AJ914" s="5"/>
      <c r="AK914" s="5"/>
      <c r="AL914" s="9"/>
      <c r="AM914" s="9"/>
    </row>
    <row r="915" spans="1:39" ht="12.75" customHeight="1" x14ac:dyDescent="0.3">
      <c r="A915" s="9"/>
      <c r="B915" s="5"/>
      <c r="C915" s="7"/>
      <c r="D915" s="7"/>
      <c r="E915" s="7"/>
      <c r="F915" s="9"/>
      <c r="G915" s="9"/>
      <c r="H915" s="8"/>
      <c r="I915" s="8"/>
      <c r="J915" s="8"/>
      <c r="K915" s="9"/>
      <c r="L915" s="9"/>
      <c r="M915" s="10"/>
      <c r="N915" s="10"/>
      <c r="O915" s="10"/>
      <c r="P915" s="10"/>
      <c r="Q915" s="10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5"/>
      <c r="AG915" s="9"/>
      <c r="AH915" s="9"/>
      <c r="AI915" s="5"/>
      <c r="AJ915" s="5"/>
      <c r="AK915" s="5"/>
      <c r="AL915" s="9"/>
      <c r="AM915" s="9"/>
    </row>
    <row r="916" spans="1:39" ht="12.75" customHeight="1" x14ac:dyDescent="0.3">
      <c r="A916" s="9"/>
      <c r="B916" s="5"/>
      <c r="C916" s="7"/>
      <c r="D916" s="7"/>
      <c r="E916" s="7"/>
      <c r="F916" s="9"/>
      <c r="G916" s="9"/>
      <c r="H916" s="8"/>
      <c r="I916" s="8"/>
      <c r="J916" s="8"/>
      <c r="K916" s="9"/>
      <c r="L916" s="9"/>
      <c r="M916" s="10"/>
      <c r="N916" s="10"/>
      <c r="O916" s="10"/>
      <c r="P916" s="10"/>
      <c r="Q916" s="10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5"/>
      <c r="AG916" s="9"/>
      <c r="AH916" s="9"/>
      <c r="AI916" s="5"/>
      <c r="AJ916" s="5"/>
      <c r="AK916" s="5"/>
      <c r="AL916" s="9"/>
      <c r="AM916" s="9"/>
    </row>
    <row r="917" spans="1:39" ht="12.75" customHeight="1" x14ac:dyDescent="0.3">
      <c r="A917" s="9"/>
      <c r="B917" s="5"/>
      <c r="C917" s="7"/>
      <c r="D917" s="7"/>
      <c r="E917" s="7"/>
      <c r="F917" s="9"/>
      <c r="G917" s="9"/>
      <c r="H917" s="8"/>
      <c r="I917" s="8"/>
      <c r="J917" s="8"/>
      <c r="K917" s="9"/>
      <c r="L917" s="9"/>
      <c r="M917" s="10"/>
      <c r="N917" s="10"/>
      <c r="O917" s="10"/>
      <c r="P917" s="10"/>
      <c r="Q917" s="10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5"/>
      <c r="AG917" s="9"/>
      <c r="AH917" s="9"/>
      <c r="AI917" s="5"/>
      <c r="AJ917" s="5"/>
      <c r="AK917" s="5"/>
      <c r="AL917" s="9"/>
      <c r="AM917" s="9"/>
    </row>
    <row r="918" spans="1:39" ht="12.75" customHeight="1" x14ac:dyDescent="0.3">
      <c r="A918" s="9"/>
      <c r="B918" s="5"/>
      <c r="C918" s="7"/>
      <c r="D918" s="7"/>
      <c r="E918" s="7"/>
      <c r="F918" s="9"/>
      <c r="G918" s="9"/>
      <c r="H918" s="8"/>
      <c r="I918" s="8"/>
      <c r="J918" s="8"/>
      <c r="K918" s="9"/>
      <c r="L918" s="9"/>
      <c r="M918" s="10"/>
      <c r="N918" s="10"/>
      <c r="O918" s="10"/>
      <c r="P918" s="10"/>
      <c r="Q918" s="10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5"/>
      <c r="AG918" s="9"/>
      <c r="AH918" s="9"/>
      <c r="AI918" s="5"/>
      <c r="AJ918" s="5"/>
      <c r="AK918" s="5"/>
      <c r="AL918" s="9"/>
      <c r="AM918" s="9"/>
    </row>
    <row r="919" spans="1:39" ht="12.75" customHeight="1" x14ac:dyDescent="0.3">
      <c r="A919" s="9"/>
      <c r="B919" s="5"/>
      <c r="C919" s="7"/>
      <c r="D919" s="7"/>
      <c r="E919" s="7"/>
      <c r="F919" s="9"/>
      <c r="G919" s="9"/>
      <c r="H919" s="8"/>
      <c r="I919" s="8"/>
      <c r="J919" s="8"/>
      <c r="K919" s="9"/>
      <c r="L919" s="9"/>
      <c r="M919" s="10"/>
      <c r="N919" s="10"/>
      <c r="O919" s="10"/>
      <c r="P919" s="10"/>
      <c r="Q919" s="10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5"/>
      <c r="AG919" s="9"/>
      <c r="AH919" s="9"/>
      <c r="AI919" s="5"/>
      <c r="AJ919" s="5"/>
      <c r="AK919" s="5"/>
      <c r="AL919" s="9"/>
      <c r="AM919" s="9"/>
    </row>
    <row r="920" spans="1:39" ht="12.75" customHeight="1" x14ac:dyDescent="0.3">
      <c r="A920" s="9"/>
      <c r="B920" s="5"/>
      <c r="C920" s="7"/>
      <c r="D920" s="7"/>
      <c r="E920" s="7"/>
      <c r="F920" s="9"/>
      <c r="G920" s="9"/>
      <c r="H920" s="8"/>
      <c r="I920" s="8"/>
      <c r="J920" s="8"/>
      <c r="K920" s="9"/>
      <c r="L920" s="9"/>
      <c r="M920" s="10"/>
      <c r="N920" s="10"/>
      <c r="O920" s="10"/>
      <c r="P920" s="10"/>
      <c r="Q920" s="10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5"/>
      <c r="AG920" s="9"/>
      <c r="AH920" s="9"/>
      <c r="AI920" s="5"/>
      <c r="AJ920" s="5"/>
      <c r="AK920" s="5"/>
      <c r="AL920" s="9"/>
      <c r="AM920" s="9"/>
    </row>
    <row r="921" spans="1:39" ht="12.75" customHeight="1" x14ac:dyDescent="0.3">
      <c r="A921" s="9"/>
      <c r="B921" s="5"/>
      <c r="C921" s="7"/>
      <c r="D921" s="7"/>
      <c r="E921" s="7"/>
      <c r="F921" s="9"/>
      <c r="G921" s="9"/>
      <c r="H921" s="8"/>
      <c r="I921" s="8"/>
      <c r="J921" s="8"/>
      <c r="K921" s="9"/>
      <c r="L921" s="9"/>
      <c r="M921" s="10"/>
      <c r="N921" s="10"/>
      <c r="O921" s="10"/>
      <c r="P921" s="10"/>
      <c r="Q921" s="10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5"/>
      <c r="AG921" s="9"/>
      <c r="AH921" s="9"/>
      <c r="AI921" s="5"/>
      <c r="AJ921" s="5"/>
      <c r="AK921" s="5"/>
      <c r="AL921" s="9"/>
      <c r="AM921" s="9"/>
    </row>
    <row r="922" spans="1:39" ht="12.75" customHeight="1" x14ac:dyDescent="0.3">
      <c r="A922" s="9"/>
      <c r="B922" s="5"/>
      <c r="C922" s="7"/>
      <c r="D922" s="7"/>
      <c r="E922" s="7"/>
      <c r="F922" s="9"/>
      <c r="G922" s="9"/>
      <c r="H922" s="8"/>
      <c r="I922" s="8"/>
      <c r="J922" s="8"/>
      <c r="K922" s="9"/>
      <c r="L922" s="9"/>
      <c r="M922" s="10"/>
      <c r="N922" s="10"/>
      <c r="O922" s="10"/>
      <c r="P922" s="10"/>
      <c r="Q922" s="10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5"/>
      <c r="AG922" s="9"/>
      <c r="AH922" s="9"/>
      <c r="AI922" s="5"/>
      <c r="AJ922" s="5"/>
      <c r="AK922" s="5"/>
      <c r="AL922" s="9"/>
      <c r="AM922" s="9"/>
    </row>
    <row r="923" spans="1:39" ht="12.75" customHeight="1" x14ac:dyDescent="0.3">
      <c r="A923" s="9"/>
      <c r="B923" s="5"/>
      <c r="C923" s="7"/>
      <c r="D923" s="7"/>
      <c r="E923" s="7"/>
      <c r="F923" s="9"/>
      <c r="G923" s="9"/>
      <c r="H923" s="8"/>
      <c r="I923" s="8"/>
      <c r="J923" s="8"/>
      <c r="K923" s="9"/>
      <c r="L923" s="9"/>
      <c r="M923" s="10"/>
      <c r="N923" s="10"/>
      <c r="O923" s="10"/>
      <c r="P923" s="10"/>
      <c r="Q923" s="10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5"/>
      <c r="AG923" s="9"/>
      <c r="AH923" s="9"/>
      <c r="AI923" s="5"/>
      <c r="AJ923" s="5"/>
      <c r="AK923" s="5"/>
      <c r="AL923" s="9"/>
      <c r="AM923" s="9"/>
    </row>
    <row r="924" spans="1:39" ht="12.75" customHeight="1" x14ac:dyDescent="0.3">
      <c r="A924" s="9"/>
      <c r="B924" s="5"/>
      <c r="C924" s="7"/>
      <c r="D924" s="7"/>
      <c r="E924" s="7"/>
      <c r="F924" s="9"/>
      <c r="G924" s="9"/>
      <c r="H924" s="8"/>
      <c r="I924" s="8"/>
      <c r="J924" s="8"/>
      <c r="K924" s="9"/>
      <c r="L924" s="9"/>
      <c r="M924" s="10"/>
      <c r="N924" s="10"/>
      <c r="O924" s="10"/>
      <c r="P924" s="10"/>
      <c r="Q924" s="10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5"/>
      <c r="AG924" s="9"/>
      <c r="AH924" s="9"/>
      <c r="AI924" s="5"/>
      <c r="AJ924" s="5"/>
      <c r="AK924" s="5"/>
      <c r="AL924" s="9"/>
      <c r="AM924" s="9"/>
    </row>
    <row r="925" spans="1:39" ht="12.75" customHeight="1" x14ac:dyDescent="0.3">
      <c r="A925" s="9"/>
      <c r="B925" s="5"/>
      <c r="C925" s="7"/>
      <c r="D925" s="7"/>
      <c r="E925" s="7"/>
      <c r="F925" s="9"/>
      <c r="G925" s="9"/>
      <c r="H925" s="8"/>
      <c r="I925" s="8"/>
      <c r="J925" s="8"/>
      <c r="K925" s="9"/>
      <c r="L925" s="9"/>
      <c r="M925" s="10"/>
      <c r="N925" s="10"/>
      <c r="O925" s="10"/>
      <c r="P925" s="10"/>
      <c r="Q925" s="10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5"/>
      <c r="AG925" s="9"/>
      <c r="AH925" s="9"/>
      <c r="AI925" s="5"/>
      <c r="AJ925" s="5"/>
      <c r="AK925" s="5"/>
      <c r="AL925" s="9"/>
      <c r="AM925" s="9"/>
    </row>
    <row r="926" spans="1:39" ht="12.75" customHeight="1" x14ac:dyDescent="0.3">
      <c r="A926" s="9"/>
      <c r="B926" s="5"/>
      <c r="C926" s="7"/>
      <c r="D926" s="7"/>
      <c r="E926" s="7"/>
      <c r="F926" s="9"/>
      <c r="G926" s="9"/>
      <c r="H926" s="8"/>
      <c r="I926" s="8"/>
      <c r="J926" s="8"/>
      <c r="K926" s="9"/>
      <c r="L926" s="9"/>
      <c r="M926" s="10"/>
      <c r="N926" s="10"/>
      <c r="O926" s="10"/>
      <c r="P926" s="10"/>
      <c r="Q926" s="10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5"/>
      <c r="AG926" s="9"/>
      <c r="AH926" s="9"/>
      <c r="AI926" s="5"/>
      <c r="AJ926" s="5"/>
      <c r="AK926" s="5"/>
      <c r="AL926" s="9"/>
      <c r="AM926" s="9"/>
    </row>
    <row r="927" spans="1:39" ht="12.75" customHeight="1" x14ac:dyDescent="0.3">
      <c r="A927" s="9"/>
      <c r="B927" s="5"/>
      <c r="C927" s="7"/>
      <c r="D927" s="7"/>
      <c r="E927" s="7"/>
      <c r="F927" s="9"/>
      <c r="G927" s="9"/>
      <c r="H927" s="8"/>
      <c r="I927" s="8"/>
      <c r="J927" s="8"/>
      <c r="K927" s="9"/>
      <c r="L927" s="9"/>
      <c r="M927" s="10"/>
      <c r="N927" s="10"/>
      <c r="O927" s="10"/>
      <c r="P927" s="10"/>
      <c r="Q927" s="10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5"/>
      <c r="AG927" s="9"/>
      <c r="AH927" s="9"/>
      <c r="AI927" s="5"/>
      <c r="AJ927" s="5"/>
      <c r="AK927" s="5"/>
      <c r="AL927" s="9"/>
      <c r="AM927" s="9"/>
    </row>
    <row r="928" spans="1:39" ht="12.75" customHeight="1" x14ac:dyDescent="0.3">
      <c r="A928" s="9"/>
      <c r="B928" s="5"/>
      <c r="C928" s="7"/>
      <c r="D928" s="7"/>
      <c r="E928" s="7"/>
      <c r="F928" s="9"/>
      <c r="G928" s="9"/>
      <c r="H928" s="8"/>
      <c r="I928" s="8"/>
      <c r="J928" s="8"/>
      <c r="K928" s="9"/>
      <c r="L928" s="9"/>
      <c r="M928" s="10"/>
      <c r="N928" s="10"/>
      <c r="O928" s="10"/>
      <c r="P928" s="10"/>
      <c r="Q928" s="10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5"/>
      <c r="AG928" s="9"/>
      <c r="AH928" s="9"/>
      <c r="AI928" s="5"/>
      <c r="AJ928" s="5"/>
      <c r="AK928" s="5"/>
      <c r="AL928" s="9"/>
      <c r="AM928" s="9"/>
    </row>
    <row r="929" spans="1:39" ht="12.75" customHeight="1" x14ac:dyDescent="0.3">
      <c r="A929" s="9"/>
      <c r="B929" s="5"/>
      <c r="C929" s="7"/>
      <c r="D929" s="7"/>
      <c r="E929" s="7"/>
      <c r="F929" s="9"/>
      <c r="G929" s="9"/>
      <c r="H929" s="8"/>
      <c r="I929" s="8"/>
      <c r="J929" s="8"/>
      <c r="K929" s="9"/>
      <c r="L929" s="9"/>
      <c r="M929" s="10"/>
      <c r="N929" s="10"/>
      <c r="O929" s="10"/>
      <c r="P929" s="10"/>
      <c r="Q929" s="10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5"/>
      <c r="AG929" s="9"/>
      <c r="AH929" s="9"/>
      <c r="AI929" s="5"/>
      <c r="AJ929" s="5"/>
      <c r="AK929" s="5"/>
      <c r="AL929" s="9"/>
      <c r="AM929" s="9"/>
    </row>
    <row r="930" spans="1:39" ht="12.75" customHeight="1" x14ac:dyDescent="0.3">
      <c r="A930" s="9"/>
      <c r="B930" s="5"/>
      <c r="C930" s="7"/>
      <c r="D930" s="7"/>
      <c r="E930" s="7"/>
      <c r="F930" s="9"/>
      <c r="G930" s="9"/>
      <c r="H930" s="8"/>
      <c r="I930" s="8"/>
      <c r="J930" s="8"/>
      <c r="K930" s="9"/>
      <c r="L930" s="9"/>
      <c r="M930" s="10"/>
      <c r="N930" s="10"/>
      <c r="O930" s="10"/>
      <c r="P930" s="10"/>
      <c r="Q930" s="10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5"/>
      <c r="AG930" s="9"/>
      <c r="AH930" s="9"/>
      <c r="AI930" s="5"/>
      <c r="AJ930" s="5"/>
      <c r="AK930" s="5"/>
      <c r="AL930" s="9"/>
      <c r="AM930" s="9"/>
    </row>
    <row r="931" spans="1:39" ht="12.75" customHeight="1" x14ac:dyDescent="0.3">
      <c r="A931" s="9"/>
      <c r="B931" s="5"/>
      <c r="C931" s="7"/>
      <c r="D931" s="7"/>
      <c r="E931" s="7"/>
      <c r="F931" s="9"/>
      <c r="G931" s="9"/>
      <c r="H931" s="8"/>
      <c r="I931" s="8"/>
      <c r="J931" s="8"/>
      <c r="K931" s="9"/>
      <c r="L931" s="9"/>
      <c r="M931" s="10"/>
      <c r="N931" s="10"/>
      <c r="O931" s="10"/>
      <c r="P931" s="10"/>
      <c r="Q931" s="10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5"/>
      <c r="AG931" s="9"/>
      <c r="AH931" s="9"/>
      <c r="AI931" s="5"/>
      <c r="AJ931" s="5"/>
      <c r="AK931" s="5"/>
      <c r="AL931" s="9"/>
      <c r="AM931" s="9"/>
    </row>
    <row r="932" spans="1:39" ht="12.75" customHeight="1" x14ac:dyDescent="0.3">
      <c r="A932" s="9"/>
      <c r="B932" s="5"/>
      <c r="C932" s="7"/>
      <c r="D932" s="7"/>
      <c r="E932" s="7"/>
      <c r="F932" s="9"/>
      <c r="G932" s="9"/>
      <c r="H932" s="8"/>
      <c r="I932" s="8"/>
      <c r="J932" s="8"/>
      <c r="K932" s="9"/>
      <c r="L932" s="9"/>
      <c r="M932" s="10"/>
      <c r="N932" s="10"/>
      <c r="O932" s="10"/>
      <c r="P932" s="10"/>
      <c r="Q932" s="10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5"/>
      <c r="AG932" s="9"/>
      <c r="AH932" s="9"/>
      <c r="AI932" s="5"/>
      <c r="AJ932" s="5"/>
      <c r="AK932" s="5"/>
      <c r="AL932" s="9"/>
      <c r="AM932" s="9"/>
    </row>
    <row r="933" spans="1:39" ht="12.75" customHeight="1" x14ac:dyDescent="0.3">
      <c r="A933" s="9"/>
      <c r="B933" s="5"/>
      <c r="C933" s="7"/>
      <c r="D933" s="7"/>
      <c r="E933" s="7"/>
      <c r="F933" s="9"/>
      <c r="G933" s="9"/>
      <c r="H933" s="8"/>
      <c r="I933" s="8"/>
      <c r="J933" s="8"/>
      <c r="K933" s="9"/>
      <c r="L933" s="9"/>
      <c r="M933" s="10"/>
      <c r="N933" s="10"/>
      <c r="O933" s="10"/>
      <c r="P933" s="10"/>
      <c r="Q933" s="10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5"/>
      <c r="AG933" s="9"/>
      <c r="AH933" s="9"/>
      <c r="AI933" s="5"/>
      <c r="AJ933" s="5"/>
      <c r="AK933" s="5"/>
      <c r="AL933" s="9"/>
      <c r="AM933" s="9"/>
    </row>
    <row r="934" spans="1:39" ht="12.75" customHeight="1" x14ac:dyDescent="0.3">
      <c r="A934" s="9"/>
      <c r="B934" s="5"/>
      <c r="C934" s="7"/>
      <c r="D934" s="7"/>
      <c r="E934" s="7"/>
      <c r="F934" s="9"/>
      <c r="G934" s="9"/>
      <c r="H934" s="8"/>
      <c r="I934" s="8"/>
      <c r="J934" s="8"/>
      <c r="K934" s="9"/>
      <c r="L934" s="9"/>
      <c r="M934" s="10"/>
      <c r="N934" s="10"/>
      <c r="O934" s="10"/>
      <c r="P934" s="10"/>
      <c r="Q934" s="10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5"/>
      <c r="AG934" s="9"/>
      <c r="AH934" s="9"/>
      <c r="AI934" s="5"/>
      <c r="AJ934" s="5"/>
      <c r="AK934" s="5"/>
      <c r="AL934" s="9"/>
      <c r="AM934" s="9"/>
    </row>
    <row r="935" spans="1:39" ht="12.75" customHeight="1" x14ac:dyDescent="0.3">
      <c r="A935" s="9"/>
      <c r="B935" s="5"/>
      <c r="C935" s="7"/>
      <c r="D935" s="7"/>
      <c r="E935" s="7"/>
      <c r="F935" s="9"/>
      <c r="G935" s="9"/>
      <c r="H935" s="8"/>
      <c r="I935" s="8"/>
      <c r="J935" s="8"/>
      <c r="K935" s="9"/>
      <c r="L935" s="9"/>
      <c r="M935" s="10"/>
      <c r="N935" s="10"/>
      <c r="O935" s="10"/>
      <c r="P935" s="10"/>
      <c r="Q935" s="10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5"/>
      <c r="AG935" s="9"/>
      <c r="AH935" s="9"/>
      <c r="AI935" s="5"/>
      <c r="AJ935" s="5"/>
      <c r="AK935" s="5"/>
      <c r="AL935" s="9"/>
      <c r="AM935" s="9"/>
    </row>
    <row r="936" spans="1:39" ht="12.75" customHeight="1" x14ac:dyDescent="0.3">
      <c r="A936" s="9"/>
      <c r="B936" s="5"/>
      <c r="C936" s="7"/>
      <c r="D936" s="7"/>
      <c r="E936" s="7"/>
      <c r="F936" s="9"/>
      <c r="G936" s="9"/>
      <c r="H936" s="8"/>
      <c r="I936" s="8"/>
      <c r="J936" s="8"/>
      <c r="K936" s="9"/>
      <c r="L936" s="9"/>
      <c r="M936" s="10"/>
      <c r="N936" s="10"/>
      <c r="O936" s="10"/>
      <c r="P936" s="10"/>
      <c r="Q936" s="10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5"/>
      <c r="AG936" s="9"/>
      <c r="AH936" s="9"/>
      <c r="AI936" s="5"/>
      <c r="AJ936" s="5"/>
      <c r="AK936" s="5"/>
      <c r="AL936" s="9"/>
      <c r="AM936" s="9"/>
    </row>
    <row r="937" spans="1:39" ht="12.75" customHeight="1" x14ac:dyDescent="0.3">
      <c r="A937" s="9"/>
      <c r="B937" s="5"/>
      <c r="C937" s="7"/>
      <c r="D937" s="7"/>
      <c r="E937" s="7"/>
      <c r="F937" s="9"/>
      <c r="G937" s="9"/>
      <c r="H937" s="8"/>
      <c r="I937" s="8"/>
      <c r="J937" s="8"/>
      <c r="K937" s="9"/>
      <c r="L937" s="9"/>
      <c r="M937" s="10"/>
      <c r="N937" s="10"/>
      <c r="O937" s="10"/>
      <c r="P937" s="10"/>
      <c r="Q937" s="10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5"/>
      <c r="AG937" s="9"/>
      <c r="AH937" s="9"/>
      <c r="AI937" s="5"/>
      <c r="AJ937" s="5"/>
      <c r="AK937" s="5"/>
      <c r="AL937" s="9"/>
      <c r="AM937" s="9"/>
    </row>
    <row r="938" spans="1:39" ht="12.75" customHeight="1" x14ac:dyDescent="0.3">
      <c r="A938" s="9"/>
      <c r="B938" s="5"/>
      <c r="C938" s="7"/>
      <c r="D938" s="7"/>
      <c r="E938" s="7"/>
      <c r="F938" s="9"/>
      <c r="G938" s="9"/>
      <c r="H938" s="8"/>
      <c r="I938" s="8"/>
      <c r="J938" s="8"/>
      <c r="K938" s="9"/>
      <c r="L938" s="9"/>
      <c r="M938" s="10"/>
      <c r="N938" s="10"/>
      <c r="O938" s="10"/>
      <c r="P938" s="10"/>
      <c r="Q938" s="10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5"/>
      <c r="AG938" s="9"/>
      <c r="AH938" s="9"/>
      <c r="AI938" s="5"/>
      <c r="AJ938" s="5"/>
      <c r="AK938" s="5"/>
      <c r="AL938" s="9"/>
      <c r="AM938" s="9"/>
    </row>
    <row r="939" spans="1:39" ht="12.75" customHeight="1" x14ac:dyDescent="0.3">
      <c r="A939" s="9"/>
      <c r="B939" s="5"/>
      <c r="C939" s="7"/>
      <c r="D939" s="7"/>
      <c r="E939" s="7"/>
      <c r="F939" s="9"/>
      <c r="G939" s="9"/>
      <c r="H939" s="8"/>
      <c r="I939" s="8"/>
      <c r="J939" s="8"/>
      <c r="K939" s="9"/>
      <c r="L939" s="9"/>
      <c r="M939" s="10"/>
      <c r="N939" s="10"/>
      <c r="O939" s="10"/>
      <c r="P939" s="10"/>
      <c r="Q939" s="10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5"/>
      <c r="AG939" s="9"/>
      <c r="AH939" s="9"/>
      <c r="AI939" s="5"/>
      <c r="AJ939" s="5"/>
      <c r="AK939" s="5"/>
      <c r="AL939" s="9"/>
      <c r="AM939" s="9"/>
    </row>
    <row r="940" spans="1:39" ht="12.75" customHeight="1" x14ac:dyDescent="0.3">
      <c r="A940" s="9"/>
      <c r="B940" s="5"/>
      <c r="C940" s="7"/>
      <c r="D940" s="7"/>
      <c r="E940" s="7"/>
      <c r="F940" s="9"/>
      <c r="G940" s="9"/>
      <c r="H940" s="8"/>
      <c r="I940" s="8"/>
      <c r="J940" s="8"/>
      <c r="K940" s="9"/>
      <c r="L940" s="9"/>
      <c r="M940" s="10"/>
      <c r="N940" s="10"/>
      <c r="O940" s="10"/>
      <c r="P940" s="10"/>
      <c r="Q940" s="10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5"/>
      <c r="AG940" s="9"/>
      <c r="AH940" s="9"/>
      <c r="AI940" s="5"/>
      <c r="AJ940" s="5"/>
      <c r="AK940" s="5"/>
      <c r="AL940" s="9"/>
      <c r="AM940" s="9"/>
    </row>
    <row r="941" spans="1:39" ht="12.75" customHeight="1" x14ac:dyDescent="0.3">
      <c r="A941" s="9"/>
      <c r="B941" s="5"/>
      <c r="C941" s="7"/>
      <c r="D941" s="7"/>
      <c r="E941" s="7"/>
      <c r="F941" s="9"/>
      <c r="G941" s="9"/>
      <c r="H941" s="8"/>
      <c r="I941" s="8"/>
      <c r="J941" s="8"/>
      <c r="K941" s="9"/>
      <c r="L941" s="9"/>
      <c r="M941" s="10"/>
      <c r="N941" s="10"/>
      <c r="O941" s="10"/>
      <c r="P941" s="10"/>
      <c r="Q941" s="10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5"/>
      <c r="AG941" s="9"/>
      <c r="AH941" s="9"/>
      <c r="AI941" s="5"/>
      <c r="AJ941" s="5"/>
      <c r="AK941" s="5"/>
      <c r="AL941" s="9"/>
      <c r="AM941" s="9"/>
    </row>
    <row r="942" spans="1:39" ht="12.75" customHeight="1" x14ac:dyDescent="0.3">
      <c r="A942" s="9"/>
      <c r="B942" s="5"/>
      <c r="C942" s="7"/>
      <c r="D942" s="7"/>
      <c r="E942" s="7"/>
      <c r="F942" s="9"/>
      <c r="G942" s="9"/>
      <c r="H942" s="8"/>
      <c r="I942" s="8"/>
      <c r="J942" s="8"/>
      <c r="K942" s="9"/>
      <c r="L942" s="9"/>
      <c r="M942" s="10"/>
      <c r="N942" s="10"/>
      <c r="O942" s="10"/>
      <c r="P942" s="10"/>
      <c r="Q942" s="10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5"/>
      <c r="AG942" s="9"/>
      <c r="AH942" s="9"/>
      <c r="AI942" s="5"/>
      <c r="AJ942" s="5"/>
      <c r="AK942" s="5"/>
      <c r="AL942" s="9"/>
      <c r="AM942" s="9"/>
    </row>
    <row r="943" spans="1:39" ht="12.75" customHeight="1" x14ac:dyDescent="0.3">
      <c r="A943" s="9"/>
      <c r="B943" s="5"/>
      <c r="C943" s="7"/>
      <c r="D943" s="7"/>
      <c r="E943" s="7"/>
      <c r="F943" s="9"/>
      <c r="G943" s="9"/>
      <c r="H943" s="8"/>
      <c r="I943" s="8"/>
      <c r="J943" s="8"/>
      <c r="K943" s="9"/>
      <c r="L943" s="9"/>
      <c r="M943" s="10"/>
      <c r="N943" s="10"/>
      <c r="O943" s="10"/>
      <c r="P943" s="10"/>
      <c r="Q943" s="10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5"/>
      <c r="AG943" s="9"/>
      <c r="AH943" s="9"/>
      <c r="AI943" s="5"/>
      <c r="AJ943" s="5"/>
      <c r="AK943" s="5"/>
      <c r="AL943" s="9"/>
      <c r="AM943" s="9"/>
    </row>
    <row r="944" spans="1:39" ht="12.75" customHeight="1" x14ac:dyDescent="0.3">
      <c r="A944" s="9"/>
      <c r="B944" s="5"/>
      <c r="C944" s="7"/>
      <c r="D944" s="7"/>
      <c r="E944" s="7"/>
      <c r="F944" s="9"/>
      <c r="G944" s="9"/>
      <c r="H944" s="8"/>
      <c r="I944" s="8"/>
      <c r="J944" s="8"/>
      <c r="K944" s="9"/>
      <c r="L944" s="9"/>
      <c r="M944" s="10"/>
      <c r="N944" s="10"/>
      <c r="O944" s="10"/>
      <c r="P944" s="10"/>
      <c r="Q944" s="10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5"/>
      <c r="AG944" s="9"/>
      <c r="AH944" s="9"/>
      <c r="AI944" s="5"/>
      <c r="AJ944" s="5"/>
      <c r="AK944" s="5"/>
      <c r="AL944" s="9"/>
      <c r="AM944" s="9"/>
    </row>
    <row r="945" spans="1:39" ht="12.75" customHeight="1" x14ac:dyDescent="0.3">
      <c r="A945" s="9"/>
      <c r="B945" s="5"/>
      <c r="C945" s="7"/>
      <c r="D945" s="7"/>
      <c r="E945" s="7"/>
      <c r="F945" s="9"/>
      <c r="G945" s="9"/>
      <c r="H945" s="8"/>
      <c r="I945" s="8"/>
      <c r="J945" s="8"/>
      <c r="K945" s="9"/>
      <c r="L945" s="9"/>
      <c r="M945" s="10"/>
      <c r="N945" s="10"/>
      <c r="O945" s="10"/>
      <c r="P945" s="10"/>
      <c r="Q945" s="10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5"/>
      <c r="AG945" s="9"/>
      <c r="AH945" s="9"/>
      <c r="AI945" s="5"/>
      <c r="AJ945" s="5"/>
      <c r="AK945" s="5"/>
      <c r="AL945" s="9"/>
      <c r="AM945" s="9"/>
    </row>
    <row r="946" spans="1:39" ht="12.75" customHeight="1" x14ac:dyDescent="0.3">
      <c r="A946" s="9"/>
      <c r="B946" s="5"/>
      <c r="C946" s="7"/>
      <c r="D946" s="7"/>
      <c r="E946" s="7"/>
      <c r="F946" s="9"/>
      <c r="G946" s="9"/>
      <c r="H946" s="8"/>
      <c r="I946" s="8"/>
      <c r="J946" s="8"/>
      <c r="K946" s="9"/>
      <c r="L946" s="9"/>
      <c r="M946" s="10"/>
      <c r="N946" s="10"/>
      <c r="O946" s="10"/>
      <c r="P946" s="10"/>
      <c r="Q946" s="10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5"/>
      <c r="AG946" s="9"/>
      <c r="AH946" s="9"/>
      <c r="AI946" s="5"/>
      <c r="AJ946" s="5"/>
      <c r="AK946" s="5"/>
      <c r="AL946" s="9"/>
      <c r="AM946" s="9"/>
    </row>
    <row r="947" spans="1:39" ht="12.75" customHeight="1" x14ac:dyDescent="0.3">
      <c r="A947" s="9"/>
      <c r="B947" s="5"/>
      <c r="C947" s="7"/>
      <c r="D947" s="7"/>
      <c r="E947" s="7"/>
      <c r="F947" s="9"/>
      <c r="G947" s="9"/>
      <c r="H947" s="8"/>
      <c r="I947" s="8"/>
      <c r="J947" s="8"/>
      <c r="K947" s="9"/>
      <c r="L947" s="9"/>
      <c r="M947" s="10"/>
      <c r="N947" s="10"/>
      <c r="O947" s="10"/>
      <c r="P947" s="10"/>
      <c r="Q947" s="10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5"/>
      <c r="AG947" s="9"/>
      <c r="AH947" s="9"/>
      <c r="AI947" s="5"/>
      <c r="AJ947" s="5"/>
      <c r="AK947" s="5"/>
      <c r="AL947" s="9"/>
      <c r="AM947" s="9"/>
    </row>
    <row r="948" spans="1:39" ht="12.75" customHeight="1" x14ac:dyDescent="0.3">
      <c r="A948" s="9"/>
      <c r="B948" s="5"/>
      <c r="C948" s="7"/>
      <c r="D948" s="7"/>
      <c r="E948" s="7"/>
      <c r="F948" s="9"/>
      <c r="G948" s="9"/>
      <c r="H948" s="8"/>
      <c r="I948" s="8"/>
      <c r="J948" s="8"/>
      <c r="K948" s="9"/>
      <c r="L948" s="9"/>
      <c r="M948" s="10"/>
      <c r="N948" s="10"/>
      <c r="O948" s="10"/>
      <c r="P948" s="10"/>
      <c r="Q948" s="10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5"/>
      <c r="AG948" s="9"/>
      <c r="AH948" s="9"/>
      <c r="AI948" s="5"/>
      <c r="AJ948" s="5"/>
      <c r="AK948" s="5"/>
      <c r="AL948" s="9"/>
      <c r="AM948" s="9"/>
    </row>
    <row r="949" spans="1:39" ht="12.75" customHeight="1" x14ac:dyDescent="0.3">
      <c r="A949" s="9"/>
      <c r="B949" s="5"/>
      <c r="C949" s="7"/>
      <c r="D949" s="7"/>
      <c r="E949" s="7"/>
      <c r="F949" s="9"/>
      <c r="G949" s="9"/>
      <c r="H949" s="8"/>
      <c r="I949" s="8"/>
      <c r="J949" s="8"/>
      <c r="K949" s="9"/>
      <c r="L949" s="9"/>
      <c r="M949" s="10"/>
      <c r="N949" s="10"/>
      <c r="O949" s="10"/>
      <c r="P949" s="10"/>
      <c r="Q949" s="10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5"/>
      <c r="AG949" s="9"/>
      <c r="AH949" s="9"/>
      <c r="AI949" s="5"/>
      <c r="AJ949" s="5"/>
      <c r="AK949" s="5"/>
      <c r="AL949" s="9"/>
      <c r="AM949" s="9"/>
    </row>
    <row r="950" spans="1:39" ht="12.75" customHeight="1" x14ac:dyDescent="0.3">
      <c r="A950" s="9"/>
      <c r="B950" s="5"/>
      <c r="C950" s="7"/>
      <c r="D950" s="7"/>
      <c r="E950" s="7"/>
      <c r="F950" s="9"/>
      <c r="G950" s="9"/>
      <c r="H950" s="8"/>
      <c r="I950" s="8"/>
      <c r="J950" s="8"/>
      <c r="K950" s="9"/>
      <c r="L950" s="9"/>
      <c r="M950" s="10"/>
      <c r="N950" s="10"/>
      <c r="O950" s="10"/>
      <c r="P950" s="10"/>
      <c r="Q950" s="10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5"/>
      <c r="AG950" s="9"/>
      <c r="AH950" s="9"/>
      <c r="AI950" s="5"/>
      <c r="AJ950" s="5"/>
      <c r="AK950" s="5"/>
      <c r="AL950" s="9"/>
      <c r="AM950" s="9"/>
    </row>
    <row r="951" spans="1:39" ht="12.75" customHeight="1" x14ac:dyDescent="0.3">
      <c r="A951" s="9"/>
      <c r="B951" s="5"/>
      <c r="C951" s="7"/>
      <c r="D951" s="7"/>
      <c r="E951" s="7"/>
      <c r="F951" s="9"/>
      <c r="G951" s="9"/>
      <c r="H951" s="8"/>
      <c r="I951" s="8"/>
      <c r="J951" s="8"/>
      <c r="K951" s="9"/>
      <c r="L951" s="9"/>
      <c r="M951" s="10"/>
      <c r="N951" s="10"/>
      <c r="O951" s="10"/>
      <c r="P951" s="10"/>
      <c r="Q951" s="10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5"/>
      <c r="AG951" s="9"/>
      <c r="AH951" s="9"/>
      <c r="AI951" s="5"/>
      <c r="AJ951" s="5"/>
      <c r="AK951" s="5"/>
      <c r="AL951" s="9"/>
      <c r="AM951" s="9"/>
    </row>
    <row r="952" spans="1:39" ht="12.75" customHeight="1" x14ac:dyDescent="0.3">
      <c r="A952" s="9"/>
      <c r="B952" s="5"/>
      <c r="C952" s="7"/>
      <c r="D952" s="7"/>
      <c r="E952" s="7"/>
      <c r="F952" s="9"/>
      <c r="G952" s="9"/>
      <c r="H952" s="8"/>
      <c r="I952" s="8"/>
      <c r="J952" s="8"/>
      <c r="K952" s="9"/>
      <c r="L952" s="9"/>
      <c r="M952" s="10"/>
      <c r="N952" s="10"/>
      <c r="O952" s="10"/>
      <c r="P952" s="10"/>
      <c r="Q952" s="10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5"/>
      <c r="AG952" s="9"/>
      <c r="AH952" s="9"/>
      <c r="AI952" s="5"/>
      <c r="AJ952" s="5"/>
      <c r="AK952" s="5"/>
      <c r="AL952" s="9"/>
      <c r="AM952" s="9"/>
    </row>
    <row r="953" spans="1:39" ht="12.75" customHeight="1" x14ac:dyDescent="0.3">
      <c r="A953" s="9"/>
      <c r="B953" s="5"/>
      <c r="C953" s="7"/>
      <c r="D953" s="7"/>
      <c r="E953" s="7"/>
      <c r="F953" s="9"/>
      <c r="G953" s="9"/>
      <c r="H953" s="8"/>
      <c r="I953" s="8"/>
      <c r="J953" s="8"/>
      <c r="K953" s="9"/>
      <c r="L953" s="9"/>
      <c r="M953" s="10"/>
      <c r="N953" s="10"/>
      <c r="O953" s="10"/>
      <c r="P953" s="10"/>
      <c r="Q953" s="10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5"/>
      <c r="AG953" s="9"/>
      <c r="AH953" s="9"/>
      <c r="AI953" s="5"/>
      <c r="AJ953" s="5"/>
      <c r="AK953" s="5"/>
      <c r="AL953" s="9"/>
      <c r="AM953" s="9"/>
    </row>
    <row r="954" spans="1:39" ht="12.75" customHeight="1" x14ac:dyDescent="0.3">
      <c r="A954" s="9"/>
      <c r="B954" s="5"/>
      <c r="C954" s="7"/>
      <c r="D954" s="7"/>
      <c r="E954" s="7"/>
      <c r="F954" s="9"/>
      <c r="G954" s="9"/>
      <c r="H954" s="8"/>
      <c r="I954" s="8"/>
      <c r="J954" s="8"/>
      <c r="K954" s="9"/>
      <c r="L954" s="9"/>
      <c r="M954" s="10"/>
      <c r="N954" s="10"/>
      <c r="O954" s="10"/>
      <c r="P954" s="10"/>
      <c r="Q954" s="10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5"/>
      <c r="AG954" s="9"/>
      <c r="AH954" s="9"/>
      <c r="AI954" s="5"/>
      <c r="AJ954" s="5"/>
      <c r="AK954" s="5"/>
      <c r="AL954" s="9"/>
      <c r="AM954" s="9"/>
    </row>
    <row r="955" spans="1:39" ht="12.75" customHeight="1" x14ac:dyDescent="0.3">
      <c r="A955" s="9"/>
      <c r="B955" s="5"/>
      <c r="C955" s="7"/>
      <c r="D955" s="7"/>
      <c r="E955" s="7"/>
      <c r="F955" s="9"/>
      <c r="G955" s="9"/>
      <c r="H955" s="8"/>
      <c r="I955" s="8"/>
      <c r="J955" s="8"/>
      <c r="K955" s="9"/>
      <c r="L955" s="9"/>
      <c r="M955" s="10"/>
      <c r="N955" s="10"/>
      <c r="O955" s="10"/>
      <c r="P955" s="10"/>
      <c r="Q955" s="10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5"/>
      <c r="AG955" s="9"/>
      <c r="AH955" s="9"/>
      <c r="AI955" s="5"/>
      <c r="AJ955" s="5"/>
      <c r="AK955" s="5"/>
      <c r="AL955" s="9"/>
      <c r="AM955" s="9"/>
    </row>
    <row r="956" spans="1:39" ht="12.75" customHeight="1" x14ac:dyDescent="0.3">
      <c r="A956" s="9"/>
      <c r="B956" s="5"/>
      <c r="C956" s="7"/>
      <c r="D956" s="7"/>
      <c r="E956" s="7"/>
      <c r="F956" s="9"/>
      <c r="G956" s="9"/>
      <c r="H956" s="8"/>
      <c r="I956" s="8"/>
      <c r="J956" s="8"/>
      <c r="K956" s="9"/>
      <c r="L956" s="9"/>
      <c r="M956" s="10"/>
      <c r="N956" s="10"/>
      <c r="O956" s="10"/>
      <c r="P956" s="10"/>
      <c r="Q956" s="10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5"/>
      <c r="AG956" s="9"/>
      <c r="AH956" s="9"/>
      <c r="AI956" s="5"/>
      <c r="AJ956" s="5"/>
      <c r="AK956" s="5"/>
      <c r="AL956" s="9"/>
      <c r="AM956" s="9"/>
    </row>
    <row r="957" spans="1:39" ht="12.75" customHeight="1" x14ac:dyDescent="0.3">
      <c r="A957" s="9"/>
      <c r="B957" s="5"/>
      <c r="C957" s="7"/>
      <c r="D957" s="7"/>
      <c r="E957" s="7"/>
      <c r="F957" s="9"/>
      <c r="G957" s="9"/>
      <c r="H957" s="8"/>
      <c r="I957" s="8"/>
      <c r="J957" s="8"/>
      <c r="K957" s="9"/>
      <c r="L957" s="9"/>
      <c r="M957" s="10"/>
      <c r="N957" s="10"/>
      <c r="O957" s="10"/>
      <c r="P957" s="10"/>
      <c r="Q957" s="10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5"/>
      <c r="AG957" s="9"/>
      <c r="AH957" s="9"/>
      <c r="AI957" s="5"/>
      <c r="AJ957" s="5"/>
      <c r="AK957" s="5"/>
      <c r="AL957" s="9"/>
      <c r="AM957" s="9"/>
    </row>
    <row r="958" spans="1:39" ht="12.75" customHeight="1" x14ac:dyDescent="0.3">
      <c r="A958" s="9"/>
      <c r="B958" s="5"/>
      <c r="C958" s="7"/>
      <c r="D958" s="7"/>
      <c r="E958" s="7"/>
      <c r="F958" s="9"/>
      <c r="G958" s="9"/>
      <c r="H958" s="8"/>
      <c r="I958" s="8"/>
      <c r="J958" s="8"/>
      <c r="K958" s="9"/>
      <c r="L958" s="9"/>
      <c r="M958" s="10"/>
      <c r="N958" s="10"/>
      <c r="O958" s="10"/>
      <c r="P958" s="10"/>
      <c r="Q958" s="10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5"/>
      <c r="AG958" s="9"/>
      <c r="AH958" s="9"/>
      <c r="AI958" s="5"/>
      <c r="AJ958" s="5"/>
      <c r="AK958" s="5"/>
      <c r="AL958" s="9"/>
      <c r="AM958" s="9"/>
    </row>
    <row r="959" spans="1:39" ht="12.75" customHeight="1" x14ac:dyDescent="0.3">
      <c r="A959" s="9"/>
      <c r="B959" s="5"/>
      <c r="C959" s="7"/>
      <c r="D959" s="7"/>
      <c r="E959" s="7"/>
      <c r="F959" s="9"/>
      <c r="G959" s="9"/>
      <c r="H959" s="8"/>
      <c r="I959" s="8"/>
      <c r="J959" s="8"/>
      <c r="K959" s="9"/>
      <c r="L959" s="9"/>
      <c r="M959" s="10"/>
      <c r="N959" s="10"/>
      <c r="O959" s="10"/>
      <c r="P959" s="10"/>
      <c r="Q959" s="10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5"/>
      <c r="AG959" s="9"/>
      <c r="AH959" s="9"/>
      <c r="AI959" s="5"/>
      <c r="AJ959" s="5"/>
      <c r="AK959" s="5"/>
      <c r="AL959" s="9"/>
      <c r="AM959" s="9"/>
    </row>
    <row r="960" spans="1:39" ht="12.75" customHeight="1" x14ac:dyDescent="0.3">
      <c r="A960" s="9"/>
      <c r="B960" s="5"/>
      <c r="C960" s="7"/>
      <c r="D960" s="7"/>
      <c r="E960" s="7"/>
      <c r="F960" s="9"/>
      <c r="G960" s="9"/>
      <c r="H960" s="8"/>
      <c r="I960" s="8"/>
      <c r="J960" s="8"/>
      <c r="K960" s="9"/>
      <c r="L960" s="9"/>
      <c r="M960" s="10"/>
      <c r="N960" s="10"/>
      <c r="O960" s="10"/>
      <c r="P960" s="10"/>
      <c r="Q960" s="10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5"/>
      <c r="AG960" s="9"/>
      <c r="AH960" s="9"/>
      <c r="AI960" s="5"/>
      <c r="AJ960" s="5"/>
      <c r="AK960" s="5"/>
      <c r="AL960" s="9"/>
      <c r="AM960" s="9"/>
    </row>
    <row r="961" spans="1:39" ht="12.75" customHeight="1" x14ac:dyDescent="0.3">
      <c r="A961" s="9"/>
      <c r="B961" s="5"/>
      <c r="C961" s="7"/>
      <c r="D961" s="7"/>
      <c r="E961" s="7"/>
      <c r="F961" s="9"/>
      <c r="G961" s="9"/>
      <c r="H961" s="8"/>
      <c r="I961" s="8"/>
      <c r="J961" s="8"/>
      <c r="K961" s="9"/>
      <c r="L961" s="9"/>
      <c r="M961" s="10"/>
      <c r="N961" s="10"/>
      <c r="O961" s="10"/>
      <c r="P961" s="10"/>
      <c r="Q961" s="10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5"/>
      <c r="AG961" s="9"/>
      <c r="AH961" s="9"/>
      <c r="AI961" s="5"/>
      <c r="AJ961" s="5"/>
      <c r="AK961" s="5"/>
      <c r="AL961" s="9"/>
      <c r="AM961" s="9"/>
    </row>
    <row r="962" spans="1:39" ht="12.75" customHeight="1" x14ac:dyDescent="0.3">
      <c r="A962" s="9"/>
      <c r="B962" s="5"/>
      <c r="C962" s="7"/>
      <c r="D962" s="7"/>
      <c r="E962" s="7"/>
      <c r="F962" s="9"/>
      <c r="G962" s="9"/>
      <c r="H962" s="8"/>
      <c r="I962" s="8"/>
      <c r="J962" s="8"/>
      <c r="K962" s="9"/>
      <c r="L962" s="9"/>
      <c r="M962" s="10"/>
      <c r="N962" s="10"/>
      <c r="O962" s="10"/>
      <c r="P962" s="10"/>
      <c r="Q962" s="10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5"/>
      <c r="AG962" s="9"/>
      <c r="AH962" s="9"/>
      <c r="AI962" s="5"/>
      <c r="AJ962" s="5"/>
      <c r="AK962" s="5"/>
      <c r="AL962" s="9"/>
      <c r="AM962" s="9"/>
    </row>
    <row r="963" spans="1:39" ht="12.75" customHeight="1" x14ac:dyDescent="0.3">
      <c r="A963" s="9"/>
      <c r="B963" s="5"/>
      <c r="C963" s="7"/>
      <c r="D963" s="7"/>
      <c r="E963" s="7"/>
      <c r="F963" s="9"/>
      <c r="G963" s="9"/>
      <c r="H963" s="8"/>
      <c r="I963" s="8"/>
      <c r="J963" s="8"/>
      <c r="K963" s="9"/>
      <c r="L963" s="9"/>
      <c r="M963" s="10"/>
      <c r="N963" s="10"/>
      <c r="O963" s="10"/>
      <c r="P963" s="10"/>
      <c r="Q963" s="10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5"/>
      <c r="AG963" s="9"/>
      <c r="AH963" s="9"/>
      <c r="AI963" s="5"/>
      <c r="AJ963" s="5"/>
      <c r="AK963" s="5"/>
      <c r="AL963" s="9"/>
      <c r="AM963" s="9"/>
    </row>
    <row r="964" spans="1:39" ht="12.75" customHeight="1" x14ac:dyDescent="0.3">
      <c r="A964" s="9"/>
      <c r="B964" s="5"/>
      <c r="C964" s="7"/>
      <c r="D964" s="7"/>
      <c r="E964" s="7"/>
      <c r="F964" s="9"/>
      <c r="G964" s="9"/>
      <c r="H964" s="8"/>
      <c r="I964" s="8"/>
      <c r="J964" s="8"/>
      <c r="K964" s="9"/>
      <c r="L964" s="9"/>
      <c r="M964" s="10"/>
      <c r="N964" s="10"/>
      <c r="O964" s="10"/>
      <c r="P964" s="10"/>
      <c r="Q964" s="10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5"/>
      <c r="AG964" s="9"/>
      <c r="AH964" s="9"/>
      <c r="AI964" s="5"/>
      <c r="AJ964" s="5"/>
      <c r="AK964" s="5"/>
      <c r="AL964" s="9"/>
      <c r="AM964" s="9"/>
    </row>
    <row r="965" spans="1:39" ht="12.75" customHeight="1" x14ac:dyDescent="0.3">
      <c r="A965" s="9"/>
      <c r="B965" s="5"/>
      <c r="C965" s="7"/>
      <c r="D965" s="7"/>
      <c r="E965" s="7"/>
      <c r="F965" s="9"/>
      <c r="G965" s="9"/>
      <c r="H965" s="8"/>
      <c r="I965" s="8"/>
      <c r="J965" s="8"/>
      <c r="K965" s="9"/>
      <c r="L965" s="9"/>
      <c r="M965" s="10"/>
      <c r="N965" s="10"/>
      <c r="O965" s="10"/>
      <c r="P965" s="10"/>
      <c r="Q965" s="10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5"/>
      <c r="AG965" s="9"/>
      <c r="AH965" s="9"/>
      <c r="AI965" s="5"/>
      <c r="AJ965" s="5"/>
      <c r="AK965" s="5"/>
      <c r="AL965" s="9"/>
      <c r="AM965" s="9"/>
    </row>
    <row r="966" spans="1:39" ht="12.75" customHeight="1" x14ac:dyDescent="0.3">
      <c r="A966" s="9"/>
      <c r="B966" s="5"/>
      <c r="C966" s="7"/>
      <c r="D966" s="7"/>
      <c r="E966" s="7"/>
      <c r="F966" s="9"/>
      <c r="G966" s="9"/>
      <c r="H966" s="8"/>
      <c r="I966" s="8"/>
      <c r="J966" s="8"/>
      <c r="K966" s="9"/>
      <c r="L966" s="9"/>
      <c r="M966" s="10"/>
      <c r="N966" s="10"/>
      <c r="O966" s="10"/>
      <c r="P966" s="10"/>
      <c r="Q966" s="10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5"/>
      <c r="AG966" s="9"/>
      <c r="AH966" s="9"/>
      <c r="AI966" s="5"/>
      <c r="AJ966" s="5"/>
      <c r="AK966" s="5"/>
      <c r="AL966" s="9"/>
      <c r="AM966" s="9"/>
    </row>
    <row r="967" spans="1:39" ht="12.75" customHeight="1" x14ac:dyDescent="0.3">
      <c r="A967" s="9"/>
      <c r="B967" s="5"/>
      <c r="C967" s="7"/>
      <c r="D967" s="7"/>
      <c r="E967" s="7"/>
      <c r="F967" s="9"/>
      <c r="G967" s="9"/>
      <c r="H967" s="8"/>
      <c r="I967" s="8"/>
      <c r="J967" s="8"/>
      <c r="K967" s="9"/>
      <c r="L967" s="9"/>
      <c r="M967" s="10"/>
      <c r="N967" s="10"/>
      <c r="O967" s="10"/>
      <c r="P967" s="10"/>
      <c r="Q967" s="10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5"/>
      <c r="AG967" s="9"/>
      <c r="AH967" s="9"/>
      <c r="AI967" s="5"/>
      <c r="AJ967" s="5"/>
      <c r="AK967" s="5"/>
      <c r="AL967" s="9"/>
      <c r="AM967" s="9"/>
    </row>
    <row r="968" spans="1:39" ht="12.75" customHeight="1" x14ac:dyDescent="0.3">
      <c r="A968" s="9"/>
      <c r="B968" s="5"/>
      <c r="C968" s="7"/>
      <c r="D968" s="7"/>
      <c r="E968" s="7"/>
      <c r="F968" s="9"/>
      <c r="G968" s="9"/>
      <c r="H968" s="8"/>
      <c r="I968" s="8"/>
      <c r="J968" s="8"/>
      <c r="K968" s="9"/>
      <c r="L968" s="9"/>
      <c r="M968" s="10"/>
      <c r="N968" s="10"/>
      <c r="O968" s="10"/>
      <c r="P968" s="10"/>
      <c r="Q968" s="10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5"/>
      <c r="AG968" s="9"/>
      <c r="AH968" s="9"/>
      <c r="AI968" s="5"/>
      <c r="AJ968" s="5"/>
      <c r="AK968" s="5"/>
      <c r="AL968" s="9"/>
      <c r="AM968" s="9"/>
    </row>
    <row r="969" spans="1:39" ht="12.75" customHeight="1" x14ac:dyDescent="0.3">
      <c r="A969" s="9"/>
      <c r="B969" s="5"/>
      <c r="C969" s="7"/>
      <c r="D969" s="7"/>
      <c r="E969" s="7"/>
      <c r="F969" s="9"/>
      <c r="G969" s="9"/>
      <c r="H969" s="8"/>
      <c r="I969" s="8"/>
      <c r="J969" s="8"/>
      <c r="K969" s="9"/>
      <c r="L969" s="9"/>
      <c r="M969" s="10"/>
      <c r="N969" s="10"/>
      <c r="O969" s="10"/>
      <c r="P969" s="10"/>
      <c r="Q969" s="10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5"/>
      <c r="AG969" s="9"/>
      <c r="AH969" s="9"/>
      <c r="AI969" s="5"/>
      <c r="AJ969" s="5"/>
      <c r="AK969" s="5"/>
      <c r="AL969" s="9"/>
      <c r="AM969" s="9"/>
    </row>
    <row r="970" spans="1:39" ht="12.75" customHeight="1" x14ac:dyDescent="0.3">
      <c r="A970" s="9"/>
      <c r="B970" s="5"/>
      <c r="C970" s="7"/>
      <c r="D970" s="7"/>
      <c r="E970" s="7"/>
      <c r="F970" s="9"/>
      <c r="G970" s="9"/>
      <c r="H970" s="8"/>
      <c r="I970" s="8"/>
      <c r="J970" s="8"/>
      <c r="K970" s="9"/>
      <c r="L970" s="9"/>
      <c r="M970" s="10"/>
      <c r="N970" s="10"/>
      <c r="O970" s="10"/>
      <c r="P970" s="10"/>
      <c r="Q970" s="10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5"/>
      <c r="AG970" s="9"/>
      <c r="AH970" s="9"/>
      <c r="AI970" s="5"/>
      <c r="AJ970" s="5"/>
      <c r="AK970" s="5"/>
      <c r="AL970" s="9"/>
      <c r="AM970" s="9"/>
    </row>
    <row r="971" spans="1:39" ht="12.75" customHeight="1" x14ac:dyDescent="0.3">
      <c r="A971" s="9"/>
      <c r="B971" s="5"/>
      <c r="C971" s="7"/>
      <c r="D971" s="7"/>
      <c r="E971" s="7"/>
      <c r="F971" s="9"/>
      <c r="G971" s="9"/>
      <c r="H971" s="8"/>
      <c r="I971" s="8"/>
      <c r="J971" s="8"/>
      <c r="K971" s="9"/>
      <c r="L971" s="9"/>
      <c r="M971" s="10"/>
      <c r="N971" s="10"/>
      <c r="O971" s="10"/>
      <c r="P971" s="10"/>
      <c r="Q971" s="10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5"/>
      <c r="AG971" s="9"/>
      <c r="AH971" s="9"/>
      <c r="AI971" s="5"/>
      <c r="AJ971" s="5"/>
      <c r="AK971" s="5"/>
      <c r="AL971" s="9"/>
      <c r="AM971" s="9"/>
    </row>
    <row r="972" spans="1:39" ht="12.75" customHeight="1" x14ac:dyDescent="0.3">
      <c r="A972" s="9"/>
      <c r="B972" s="5"/>
      <c r="C972" s="7"/>
      <c r="D972" s="7"/>
      <c r="E972" s="7"/>
      <c r="F972" s="9"/>
      <c r="G972" s="9"/>
      <c r="H972" s="8"/>
      <c r="I972" s="8"/>
      <c r="J972" s="8"/>
      <c r="K972" s="9"/>
      <c r="L972" s="9"/>
      <c r="M972" s="10"/>
      <c r="N972" s="10"/>
      <c r="O972" s="10"/>
      <c r="P972" s="10"/>
      <c r="Q972" s="10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5"/>
      <c r="AG972" s="9"/>
      <c r="AH972" s="9"/>
      <c r="AI972" s="5"/>
      <c r="AJ972" s="5"/>
      <c r="AK972" s="5"/>
      <c r="AL972" s="9"/>
      <c r="AM972" s="9"/>
    </row>
    <row r="973" spans="1:39" ht="12.75" customHeight="1" x14ac:dyDescent="0.3">
      <c r="A973" s="9"/>
      <c r="B973" s="5"/>
      <c r="C973" s="7"/>
      <c r="D973" s="7"/>
      <c r="E973" s="7"/>
      <c r="F973" s="9"/>
      <c r="G973" s="9"/>
      <c r="H973" s="8"/>
      <c r="I973" s="8"/>
      <c r="J973" s="8"/>
      <c r="K973" s="9"/>
      <c r="L973" s="9"/>
      <c r="M973" s="10"/>
      <c r="N973" s="10"/>
      <c r="O973" s="10"/>
      <c r="P973" s="10"/>
      <c r="Q973" s="10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5"/>
      <c r="AG973" s="9"/>
      <c r="AH973" s="9"/>
      <c r="AI973" s="5"/>
      <c r="AJ973" s="5"/>
      <c r="AK973" s="5"/>
      <c r="AL973" s="9"/>
      <c r="AM973" s="9"/>
    </row>
    <row r="974" spans="1:39" ht="12.75" customHeight="1" x14ac:dyDescent="0.3">
      <c r="A974" s="9"/>
      <c r="B974" s="5"/>
      <c r="C974" s="7"/>
      <c r="D974" s="7"/>
      <c r="E974" s="7"/>
      <c r="F974" s="9"/>
      <c r="G974" s="9"/>
      <c r="H974" s="8"/>
      <c r="I974" s="8"/>
      <c r="J974" s="8"/>
      <c r="K974" s="9"/>
      <c r="L974" s="9"/>
      <c r="M974" s="10"/>
      <c r="N974" s="10"/>
      <c r="O974" s="10"/>
      <c r="P974" s="10"/>
      <c r="Q974" s="10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5"/>
      <c r="AG974" s="9"/>
      <c r="AH974" s="9"/>
      <c r="AI974" s="5"/>
      <c r="AJ974" s="5"/>
      <c r="AK974" s="5"/>
      <c r="AL974" s="9"/>
      <c r="AM974" s="9"/>
    </row>
    <row r="975" spans="1:39" ht="12.75" customHeight="1" x14ac:dyDescent="0.3">
      <c r="A975" s="9"/>
      <c r="B975" s="5"/>
      <c r="C975" s="7"/>
      <c r="D975" s="7"/>
      <c r="E975" s="7"/>
      <c r="F975" s="9"/>
      <c r="G975" s="9"/>
      <c r="H975" s="8"/>
      <c r="I975" s="8"/>
      <c r="J975" s="8"/>
      <c r="K975" s="9"/>
      <c r="L975" s="9"/>
      <c r="M975" s="10"/>
      <c r="N975" s="10"/>
      <c r="O975" s="10"/>
      <c r="P975" s="10"/>
      <c r="Q975" s="10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5"/>
      <c r="AG975" s="9"/>
      <c r="AH975" s="9"/>
      <c r="AI975" s="5"/>
      <c r="AJ975" s="5"/>
      <c r="AK975" s="5"/>
      <c r="AL975" s="9"/>
      <c r="AM975" s="9"/>
    </row>
    <row r="976" spans="1:39" ht="12.75" customHeight="1" x14ac:dyDescent="0.3">
      <c r="A976" s="9"/>
      <c r="B976" s="5"/>
      <c r="C976" s="7"/>
      <c r="D976" s="7"/>
      <c r="E976" s="7"/>
      <c r="F976" s="9"/>
      <c r="G976" s="9"/>
      <c r="H976" s="8"/>
      <c r="I976" s="8"/>
      <c r="J976" s="8"/>
      <c r="K976" s="9"/>
      <c r="L976" s="9"/>
      <c r="M976" s="10"/>
      <c r="N976" s="10"/>
      <c r="O976" s="10"/>
      <c r="P976" s="10"/>
      <c r="Q976" s="10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5"/>
      <c r="AG976" s="9"/>
      <c r="AH976" s="9"/>
      <c r="AI976" s="5"/>
      <c r="AJ976" s="5"/>
      <c r="AK976" s="5"/>
      <c r="AL976" s="9"/>
      <c r="AM976" s="9"/>
    </row>
    <row r="977" spans="1:39" ht="12.75" customHeight="1" x14ac:dyDescent="0.3">
      <c r="A977" s="9"/>
      <c r="B977" s="5"/>
      <c r="C977" s="7"/>
      <c r="D977" s="7"/>
      <c r="E977" s="7"/>
      <c r="F977" s="9"/>
      <c r="G977" s="9"/>
      <c r="H977" s="8"/>
      <c r="I977" s="8"/>
      <c r="J977" s="8"/>
      <c r="K977" s="9"/>
      <c r="L977" s="9"/>
      <c r="M977" s="10"/>
      <c r="N977" s="10"/>
      <c r="O977" s="10"/>
      <c r="P977" s="10"/>
      <c r="Q977" s="10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5"/>
      <c r="AG977" s="9"/>
      <c r="AH977" s="9"/>
      <c r="AI977" s="5"/>
      <c r="AJ977" s="5"/>
      <c r="AK977" s="5"/>
      <c r="AL977" s="9"/>
      <c r="AM977" s="9"/>
    </row>
    <row r="978" spans="1:39" ht="12.75" customHeight="1" x14ac:dyDescent="0.3">
      <c r="A978" s="9"/>
      <c r="B978" s="5"/>
      <c r="C978" s="7"/>
      <c r="D978" s="7"/>
      <c r="E978" s="7"/>
      <c r="F978" s="9"/>
      <c r="G978" s="9"/>
      <c r="H978" s="8"/>
      <c r="I978" s="8"/>
      <c r="J978" s="8"/>
      <c r="K978" s="9"/>
      <c r="L978" s="9"/>
      <c r="M978" s="10"/>
      <c r="N978" s="10"/>
      <c r="O978" s="10"/>
      <c r="P978" s="10"/>
      <c r="Q978" s="10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5"/>
      <c r="AG978" s="9"/>
      <c r="AH978" s="9"/>
      <c r="AI978" s="5"/>
      <c r="AJ978" s="5"/>
      <c r="AK978" s="5"/>
      <c r="AL978" s="9"/>
      <c r="AM978" s="9"/>
    </row>
    <row r="979" spans="1:39" ht="12.75" customHeight="1" x14ac:dyDescent="0.3">
      <c r="A979" s="9"/>
      <c r="B979" s="5"/>
      <c r="C979" s="7"/>
      <c r="D979" s="7"/>
      <c r="E979" s="7"/>
      <c r="F979" s="9"/>
      <c r="G979" s="9"/>
      <c r="H979" s="8"/>
      <c r="I979" s="8"/>
      <c r="J979" s="8"/>
      <c r="K979" s="9"/>
      <c r="L979" s="9"/>
      <c r="M979" s="10"/>
      <c r="N979" s="10"/>
      <c r="O979" s="10"/>
      <c r="P979" s="10"/>
      <c r="Q979" s="10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5"/>
      <c r="AG979" s="9"/>
      <c r="AH979" s="9"/>
      <c r="AI979" s="5"/>
      <c r="AJ979" s="5"/>
      <c r="AK979" s="5"/>
      <c r="AL979" s="9"/>
      <c r="AM979" s="9"/>
    </row>
    <row r="980" spans="1:39" ht="12.75" customHeight="1" x14ac:dyDescent="0.3">
      <c r="A980" s="9"/>
      <c r="B980" s="5"/>
      <c r="C980" s="7"/>
      <c r="D980" s="7"/>
      <c r="E980" s="7"/>
      <c r="F980" s="9"/>
      <c r="G980" s="9"/>
      <c r="H980" s="8"/>
      <c r="I980" s="8"/>
      <c r="J980" s="8"/>
      <c r="K980" s="9"/>
      <c r="L980" s="9"/>
      <c r="M980" s="10"/>
      <c r="N980" s="10"/>
      <c r="O980" s="10"/>
      <c r="P980" s="10"/>
      <c r="Q980" s="10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5"/>
      <c r="AG980" s="9"/>
      <c r="AH980" s="9"/>
      <c r="AI980" s="5"/>
      <c r="AJ980" s="5"/>
      <c r="AK980" s="5"/>
      <c r="AL980" s="9"/>
      <c r="AM980" s="9"/>
    </row>
    <row r="981" spans="1:39" ht="12.75" customHeight="1" x14ac:dyDescent="0.3">
      <c r="A981" s="9"/>
      <c r="B981" s="5"/>
      <c r="C981" s="7"/>
      <c r="D981" s="7"/>
      <c r="E981" s="7"/>
      <c r="F981" s="9"/>
      <c r="G981" s="9"/>
      <c r="H981" s="8"/>
      <c r="I981" s="8"/>
      <c r="J981" s="8"/>
      <c r="K981" s="9"/>
      <c r="L981" s="9"/>
      <c r="M981" s="10"/>
      <c r="N981" s="10"/>
      <c r="O981" s="10"/>
      <c r="P981" s="10"/>
      <c r="Q981" s="10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5"/>
      <c r="AG981" s="9"/>
      <c r="AH981" s="9"/>
      <c r="AI981" s="5"/>
      <c r="AJ981" s="5"/>
      <c r="AK981" s="5"/>
      <c r="AL981" s="9"/>
      <c r="AM981" s="9"/>
    </row>
    <row r="982" spans="1:39" ht="12.75" customHeight="1" x14ac:dyDescent="0.3">
      <c r="A982" s="9"/>
      <c r="B982" s="5"/>
      <c r="C982" s="7"/>
      <c r="D982" s="7"/>
      <c r="E982" s="7"/>
      <c r="F982" s="9"/>
      <c r="G982" s="9"/>
      <c r="H982" s="8"/>
      <c r="I982" s="8"/>
      <c r="J982" s="8"/>
      <c r="K982" s="9"/>
      <c r="L982" s="9"/>
      <c r="M982" s="10"/>
      <c r="N982" s="10"/>
      <c r="O982" s="10"/>
      <c r="P982" s="10"/>
      <c r="Q982" s="10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5"/>
      <c r="AG982" s="9"/>
      <c r="AH982" s="9"/>
      <c r="AI982" s="5"/>
      <c r="AJ982" s="5"/>
      <c r="AK982" s="5"/>
      <c r="AL982" s="9"/>
      <c r="AM982" s="9"/>
    </row>
    <row r="983" spans="1:39" ht="12.75" customHeight="1" x14ac:dyDescent="0.3">
      <c r="A983" s="9"/>
      <c r="B983" s="5"/>
      <c r="C983" s="7"/>
      <c r="D983" s="7"/>
      <c r="E983" s="7"/>
      <c r="F983" s="9"/>
      <c r="G983" s="9"/>
      <c r="H983" s="8"/>
      <c r="I983" s="8"/>
      <c r="J983" s="8"/>
      <c r="K983" s="9"/>
      <c r="L983" s="9"/>
      <c r="M983" s="10"/>
      <c r="N983" s="10"/>
      <c r="O983" s="10"/>
      <c r="P983" s="10"/>
      <c r="Q983" s="10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5"/>
      <c r="AG983" s="9"/>
      <c r="AH983" s="9"/>
      <c r="AI983" s="5"/>
      <c r="AJ983" s="5"/>
      <c r="AK983" s="5"/>
      <c r="AL983" s="9"/>
      <c r="AM983" s="9"/>
    </row>
    <row r="984" spans="1:39" ht="12.75" customHeight="1" x14ac:dyDescent="0.3">
      <c r="A984" s="9"/>
      <c r="B984" s="5"/>
      <c r="C984" s="7"/>
      <c r="D984" s="7"/>
      <c r="E984" s="7"/>
      <c r="F984" s="9"/>
      <c r="G984" s="9"/>
      <c r="H984" s="8"/>
      <c r="I984" s="8"/>
      <c r="J984" s="8"/>
      <c r="K984" s="9"/>
      <c r="L984" s="9"/>
      <c r="M984" s="10"/>
      <c r="N984" s="10"/>
      <c r="O984" s="10"/>
      <c r="P984" s="10"/>
      <c r="Q984" s="10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5"/>
      <c r="AG984" s="9"/>
      <c r="AH984" s="9"/>
      <c r="AI984" s="5"/>
      <c r="AJ984" s="5"/>
      <c r="AK984" s="5"/>
      <c r="AL984" s="9"/>
      <c r="AM984" s="9"/>
    </row>
    <row r="985" spans="1:39" ht="12.75" customHeight="1" x14ac:dyDescent="0.3">
      <c r="A985" s="9"/>
      <c r="B985" s="5"/>
      <c r="C985" s="7"/>
      <c r="D985" s="7"/>
      <c r="E985" s="7"/>
      <c r="F985" s="9"/>
      <c r="G985" s="9"/>
      <c r="H985" s="8"/>
      <c r="I985" s="8"/>
      <c r="J985" s="8"/>
      <c r="K985" s="9"/>
      <c r="L985" s="9"/>
      <c r="M985" s="10"/>
      <c r="N985" s="10"/>
      <c r="O985" s="10"/>
      <c r="P985" s="10"/>
      <c r="Q985" s="10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5"/>
      <c r="AG985" s="9"/>
      <c r="AH985" s="9"/>
      <c r="AI985" s="5"/>
      <c r="AJ985" s="5"/>
      <c r="AK985" s="5"/>
      <c r="AL985" s="9"/>
      <c r="AM985" s="9"/>
    </row>
    <row r="986" spans="1:39" ht="12.75" customHeight="1" x14ac:dyDescent="0.3">
      <c r="A986" s="9"/>
      <c r="B986" s="5"/>
      <c r="C986" s="7"/>
      <c r="D986" s="7"/>
      <c r="E986" s="7"/>
      <c r="F986" s="9"/>
      <c r="G986" s="9"/>
      <c r="H986" s="8"/>
      <c r="I986" s="8"/>
      <c r="J986" s="8"/>
      <c r="K986" s="9"/>
      <c r="L986" s="9"/>
      <c r="M986" s="10"/>
      <c r="N986" s="10"/>
      <c r="O986" s="10"/>
      <c r="P986" s="10"/>
      <c r="Q986" s="10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5"/>
      <c r="AG986" s="9"/>
      <c r="AH986" s="9"/>
      <c r="AI986" s="5"/>
      <c r="AJ986" s="5"/>
      <c r="AK986" s="5"/>
      <c r="AL986" s="9"/>
      <c r="AM986" s="9"/>
    </row>
    <row r="987" spans="1:39" ht="12.75" customHeight="1" x14ac:dyDescent="0.3">
      <c r="A987" s="9"/>
      <c r="B987" s="5"/>
      <c r="C987" s="7"/>
      <c r="D987" s="7"/>
      <c r="E987" s="7"/>
      <c r="F987" s="9"/>
      <c r="G987" s="9"/>
      <c r="H987" s="8"/>
      <c r="I987" s="8"/>
      <c r="J987" s="8"/>
      <c r="K987" s="9"/>
      <c r="L987" s="9"/>
      <c r="M987" s="10"/>
      <c r="N987" s="10"/>
      <c r="O987" s="10"/>
      <c r="P987" s="10"/>
      <c r="Q987" s="10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5"/>
      <c r="AG987" s="9"/>
      <c r="AH987" s="9"/>
      <c r="AI987" s="5"/>
      <c r="AJ987" s="5"/>
      <c r="AK987" s="5"/>
      <c r="AL987" s="9"/>
      <c r="AM987" s="9"/>
    </row>
    <row r="988" spans="1:39" ht="12.75" customHeight="1" x14ac:dyDescent="0.3">
      <c r="A988" s="9"/>
      <c r="B988" s="5"/>
      <c r="C988" s="7"/>
      <c r="D988" s="7"/>
      <c r="E988" s="7"/>
      <c r="F988" s="9"/>
      <c r="G988" s="9"/>
      <c r="H988" s="8"/>
      <c r="I988" s="8"/>
      <c r="J988" s="8"/>
      <c r="K988" s="9"/>
      <c r="L988" s="9"/>
      <c r="M988" s="10"/>
      <c r="N988" s="10"/>
      <c r="O988" s="10"/>
      <c r="P988" s="10"/>
      <c r="Q988" s="10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5"/>
      <c r="AG988" s="9"/>
      <c r="AH988" s="9"/>
      <c r="AI988" s="5"/>
      <c r="AJ988" s="5"/>
      <c r="AK988" s="5"/>
      <c r="AL988" s="9"/>
      <c r="AM988" s="9"/>
    </row>
    <row r="989" spans="1:39" ht="12.75" customHeight="1" x14ac:dyDescent="0.3">
      <c r="A989" s="9"/>
      <c r="B989" s="5"/>
      <c r="C989" s="7"/>
      <c r="D989" s="7"/>
      <c r="E989" s="7"/>
      <c r="F989" s="9"/>
      <c r="G989" s="9"/>
      <c r="H989" s="8"/>
      <c r="I989" s="8"/>
      <c r="J989" s="8"/>
      <c r="K989" s="9"/>
      <c r="L989" s="9"/>
      <c r="M989" s="10"/>
      <c r="N989" s="10"/>
      <c r="O989" s="10"/>
      <c r="P989" s="10"/>
      <c r="Q989" s="10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5"/>
      <c r="AG989" s="9"/>
      <c r="AH989" s="9"/>
      <c r="AI989" s="5"/>
      <c r="AJ989" s="5"/>
      <c r="AK989" s="5"/>
      <c r="AL989" s="9"/>
      <c r="AM989" s="9"/>
    </row>
    <row r="990" spans="1:39" ht="12.75" customHeight="1" x14ac:dyDescent="0.3">
      <c r="A990" s="9"/>
      <c r="B990" s="5"/>
      <c r="C990" s="7"/>
      <c r="D990" s="7"/>
      <c r="E990" s="7"/>
      <c r="F990" s="9"/>
      <c r="G990" s="9"/>
      <c r="H990" s="8"/>
      <c r="I990" s="8"/>
      <c r="J990" s="8"/>
      <c r="K990" s="9"/>
      <c r="L990" s="9"/>
      <c r="M990" s="10"/>
      <c r="N990" s="10"/>
      <c r="O990" s="10"/>
      <c r="P990" s="10"/>
      <c r="Q990" s="10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5"/>
      <c r="AG990" s="9"/>
      <c r="AH990" s="9"/>
      <c r="AI990" s="5"/>
      <c r="AJ990" s="5"/>
      <c r="AK990" s="5"/>
      <c r="AL990" s="9"/>
      <c r="AM990" s="9"/>
    </row>
    <row r="991" spans="1:39" ht="12.75" customHeight="1" x14ac:dyDescent="0.3">
      <c r="A991" s="9"/>
      <c r="B991" s="5"/>
      <c r="C991" s="7"/>
      <c r="D991" s="7"/>
      <c r="E991" s="7"/>
      <c r="F991" s="9"/>
      <c r="G991" s="9"/>
      <c r="H991" s="8"/>
      <c r="I991" s="8"/>
      <c r="J991" s="8"/>
      <c r="K991" s="9"/>
      <c r="L991" s="9"/>
      <c r="M991" s="10"/>
      <c r="N991" s="10"/>
      <c r="O991" s="10"/>
      <c r="P991" s="10"/>
      <c r="Q991" s="10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5"/>
      <c r="AG991" s="9"/>
      <c r="AH991" s="9"/>
      <c r="AI991" s="5"/>
      <c r="AJ991" s="5"/>
      <c r="AK991" s="5"/>
      <c r="AL991" s="9"/>
      <c r="AM991" s="9"/>
    </row>
    <row r="992" spans="1:39" ht="12.75" customHeight="1" x14ac:dyDescent="0.3">
      <c r="A992" s="9"/>
      <c r="B992" s="5"/>
      <c r="C992" s="7"/>
      <c r="D992" s="7"/>
      <c r="E992" s="7"/>
      <c r="F992" s="9"/>
      <c r="G992" s="9"/>
      <c r="H992" s="8"/>
      <c r="I992" s="8"/>
      <c r="J992" s="8"/>
      <c r="K992" s="9"/>
      <c r="L992" s="9"/>
      <c r="M992" s="10"/>
      <c r="N992" s="10"/>
      <c r="O992" s="10"/>
      <c r="P992" s="10"/>
      <c r="Q992" s="10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5"/>
      <c r="AG992" s="9"/>
      <c r="AH992" s="9"/>
      <c r="AI992" s="5"/>
      <c r="AJ992" s="5"/>
      <c r="AK992" s="5"/>
      <c r="AL992" s="9"/>
      <c r="AM992" s="9"/>
    </row>
    <row r="993" spans="1:39" ht="12.75" customHeight="1" x14ac:dyDescent="0.3">
      <c r="A993" s="9"/>
      <c r="B993" s="5"/>
      <c r="C993" s="7"/>
      <c r="D993" s="7"/>
      <c r="E993" s="7"/>
      <c r="F993" s="9"/>
      <c r="G993" s="9"/>
      <c r="H993" s="8"/>
      <c r="I993" s="8"/>
      <c r="J993" s="8"/>
      <c r="K993" s="9"/>
      <c r="L993" s="9"/>
      <c r="M993" s="10"/>
      <c r="N993" s="10"/>
      <c r="O993" s="10"/>
      <c r="P993" s="10"/>
      <c r="Q993" s="10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5"/>
      <c r="AG993" s="9"/>
      <c r="AH993" s="9"/>
      <c r="AI993" s="5"/>
      <c r="AJ993" s="5"/>
      <c r="AK993" s="5"/>
      <c r="AL993" s="9"/>
      <c r="AM993" s="9"/>
    </row>
    <row r="994" spans="1:39" ht="12.75" customHeight="1" x14ac:dyDescent="0.3">
      <c r="A994" s="9"/>
      <c r="B994" s="5"/>
      <c r="C994" s="7"/>
      <c r="D994" s="7"/>
      <c r="E994" s="7"/>
      <c r="F994" s="9"/>
      <c r="G994" s="9"/>
      <c r="H994" s="8"/>
      <c r="I994" s="8"/>
      <c r="J994" s="8"/>
      <c r="K994" s="9"/>
      <c r="L994" s="9"/>
      <c r="M994" s="10"/>
      <c r="N994" s="10"/>
      <c r="O994" s="10"/>
      <c r="P994" s="10"/>
      <c r="Q994" s="10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5"/>
      <c r="AG994" s="9"/>
      <c r="AH994" s="9"/>
      <c r="AI994" s="5"/>
      <c r="AJ994" s="5"/>
      <c r="AK994" s="5"/>
      <c r="AL994" s="9"/>
      <c r="AM994" s="9"/>
    </row>
    <row r="995" spans="1:39" ht="12.75" customHeight="1" x14ac:dyDescent="0.3">
      <c r="A995" s="9"/>
      <c r="B995" s="5"/>
      <c r="C995" s="7"/>
      <c r="D995" s="7"/>
      <c r="E995" s="7"/>
      <c r="F995" s="9"/>
      <c r="G995" s="9"/>
      <c r="H995" s="8"/>
      <c r="I995" s="8"/>
      <c r="J995" s="8"/>
      <c r="K995" s="9"/>
      <c r="L995" s="9"/>
      <c r="M995" s="10"/>
      <c r="N995" s="10"/>
      <c r="O995" s="10"/>
      <c r="P995" s="10"/>
      <c r="Q995" s="10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5"/>
      <c r="AG995" s="9"/>
      <c r="AH995" s="9"/>
      <c r="AI995" s="5"/>
      <c r="AJ995" s="5"/>
      <c r="AK995" s="5"/>
      <c r="AL995" s="9"/>
      <c r="AM995" s="9"/>
    </row>
    <row r="996" spans="1:39" ht="12.75" customHeight="1" x14ac:dyDescent="0.3">
      <c r="A996" s="9"/>
      <c r="B996" s="5"/>
      <c r="C996" s="7"/>
      <c r="D996" s="7"/>
      <c r="E996" s="7"/>
      <c r="F996" s="9"/>
      <c r="G996" s="9"/>
      <c r="H996" s="8"/>
      <c r="I996" s="8"/>
      <c r="J996" s="8"/>
      <c r="K996" s="9"/>
      <c r="L996" s="9"/>
      <c r="M996" s="10"/>
      <c r="N996" s="10"/>
      <c r="O996" s="10"/>
      <c r="P996" s="10"/>
      <c r="Q996" s="10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5"/>
      <c r="AG996" s="9"/>
      <c r="AH996" s="9"/>
      <c r="AI996" s="5"/>
      <c r="AJ996" s="5"/>
      <c r="AK996" s="5"/>
      <c r="AL996" s="9"/>
      <c r="AM996" s="9"/>
    </row>
    <row r="997" spans="1:39" ht="12.75" customHeight="1" x14ac:dyDescent="0.3">
      <c r="A997" s="9"/>
      <c r="B997" s="5"/>
      <c r="C997" s="7"/>
      <c r="D997" s="7"/>
      <c r="E997" s="7"/>
      <c r="F997" s="9"/>
      <c r="G997" s="9"/>
      <c r="H997" s="8"/>
      <c r="I997" s="8"/>
      <c r="J997" s="8"/>
      <c r="K997" s="9"/>
      <c r="L997" s="9"/>
      <c r="M997" s="10"/>
      <c r="N997" s="10"/>
      <c r="O997" s="10"/>
      <c r="P997" s="10"/>
      <c r="Q997" s="10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5"/>
      <c r="AG997" s="9"/>
      <c r="AH997" s="9"/>
      <c r="AI997" s="5"/>
      <c r="AJ997" s="5"/>
      <c r="AK997" s="5"/>
      <c r="AL997" s="9"/>
      <c r="AM997" s="9"/>
    </row>
    <row r="998" spans="1:39" ht="12.75" customHeight="1" x14ac:dyDescent="0.3">
      <c r="A998" s="9"/>
      <c r="B998" s="5"/>
      <c r="C998" s="7"/>
      <c r="D998" s="7"/>
      <c r="E998" s="7"/>
      <c r="F998" s="9"/>
      <c r="G998" s="9"/>
      <c r="H998" s="8"/>
      <c r="I998" s="8"/>
      <c r="J998" s="8"/>
      <c r="K998" s="9"/>
      <c r="L998" s="9"/>
      <c r="M998" s="10"/>
      <c r="N998" s="10"/>
      <c r="O998" s="10"/>
      <c r="P998" s="10"/>
      <c r="Q998" s="10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5"/>
      <c r="AG998" s="9"/>
      <c r="AH998" s="9"/>
      <c r="AI998" s="5"/>
      <c r="AJ998" s="5"/>
      <c r="AK998" s="5"/>
      <c r="AL998" s="9"/>
      <c r="AM998" s="9"/>
    </row>
    <row r="999" spans="1:39" ht="12.75" customHeight="1" x14ac:dyDescent="0.3">
      <c r="A999" s="9"/>
      <c r="B999" s="5"/>
      <c r="C999" s="7"/>
      <c r="D999" s="7"/>
      <c r="E999" s="7"/>
      <c r="F999" s="9"/>
      <c r="G999" s="9"/>
      <c r="H999" s="8"/>
      <c r="I999" s="8"/>
      <c r="J999" s="8"/>
      <c r="K999" s="9"/>
      <c r="L999" s="9"/>
      <c r="M999" s="10"/>
      <c r="N999" s="10"/>
      <c r="O999" s="10"/>
      <c r="P999" s="10"/>
      <c r="Q999" s="10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5"/>
      <c r="AG999" s="9"/>
      <c r="AH999" s="9"/>
      <c r="AI999" s="5"/>
      <c r="AJ999" s="5"/>
      <c r="AK999" s="5"/>
      <c r="AL999" s="9"/>
      <c r="AM999" s="9"/>
    </row>
    <row r="1000" spans="1:39" ht="12.75" customHeight="1" x14ac:dyDescent="0.3">
      <c r="A1000" s="9"/>
      <c r="B1000" s="5"/>
      <c r="C1000" s="7"/>
      <c r="D1000" s="7"/>
      <c r="E1000" s="7"/>
      <c r="F1000" s="9"/>
      <c r="G1000" s="9"/>
      <c r="H1000" s="8"/>
      <c r="I1000" s="8"/>
      <c r="J1000" s="8"/>
      <c r="K1000" s="9"/>
      <c r="L1000" s="9"/>
      <c r="M1000" s="10"/>
      <c r="N1000" s="10"/>
      <c r="O1000" s="10"/>
      <c r="P1000" s="10"/>
      <c r="Q1000" s="10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5"/>
      <c r="AG1000" s="9"/>
      <c r="AH1000" s="9"/>
      <c r="AI1000" s="5"/>
      <c r="AJ1000" s="5"/>
      <c r="AK1000" s="5"/>
      <c r="AL1000" s="9"/>
      <c r="AM1000" s="9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F1822"/>
  <sheetViews>
    <sheetView workbookViewId="0"/>
  </sheetViews>
  <sheetFormatPr defaultColWidth="14.44140625" defaultRowHeight="15" customHeight="1" x14ac:dyDescent="0.3"/>
  <cols>
    <col min="1" max="1" width="22.6640625" customWidth="1"/>
    <col min="2" max="2" width="13.5546875" customWidth="1"/>
    <col min="3" max="3" width="50" customWidth="1"/>
    <col min="4" max="4" width="36.109375" customWidth="1"/>
    <col min="5" max="5" width="61.109375" customWidth="1"/>
    <col min="6" max="6" width="12.44140625" customWidth="1"/>
    <col min="7" max="7" width="5" customWidth="1"/>
    <col min="8" max="8" width="12.44140625" customWidth="1"/>
    <col min="9" max="9" width="3" customWidth="1"/>
    <col min="10" max="10" width="6" customWidth="1"/>
    <col min="11" max="11" width="10.44140625" customWidth="1"/>
    <col min="12" max="12" width="5" customWidth="1"/>
    <col min="13" max="14" width="10.44140625" customWidth="1"/>
    <col min="15" max="15" width="8.44140625" customWidth="1"/>
    <col min="16" max="16" width="48.88671875" customWidth="1"/>
    <col min="17" max="17" width="34.44140625" customWidth="1"/>
    <col min="18" max="18" width="39.5546875" customWidth="1"/>
    <col min="19" max="19" width="45.88671875" customWidth="1"/>
    <col min="20" max="20" width="76" customWidth="1"/>
    <col min="21" max="21" width="4.109375" customWidth="1"/>
    <col min="22" max="22" width="41.109375" customWidth="1"/>
    <col min="23" max="23" width="17" customWidth="1"/>
    <col min="24" max="24" width="12.44140625" customWidth="1"/>
    <col min="25" max="25" width="20.6640625" customWidth="1"/>
    <col min="26" max="26" width="20.109375" customWidth="1"/>
    <col min="27" max="27" width="11.5546875" customWidth="1"/>
    <col min="28" max="28" width="16.5546875" customWidth="1"/>
    <col min="29" max="29" width="15.5546875" customWidth="1"/>
    <col min="30" max="30" width="76.6640625" customWidth="1"/>
    <col min="31" max="31" width="25.6640625" customWidth="1"/>
    <col min="32" max="32" width="48.5546875" customWidth="1"/>
  </cols>
  <sheetData>
    <row r="1" spans="1:32" ht="14.4" x14ac:dyDescent="0.3">
      <c r="A1" s="14" t="s">
        <v>36</v>
      </c>
      <c r="B1" s="15">
        <v>42094</v>
      </c>
      <c r="C1" s="16" t="s">
        <v>37</v>
      </c>
      <c r="D1" s="14" t="s">
        <v>38</v>
      </c>
      <c r="E1" s="14" t="s">
        <v>39</v>
      </c>
      <c r="F1" s="17">
        <v>2700000</v>
      </c>
      <c r="G1" s="17">
        <v>0</v>
      </c>
      <c r="H1" s="18">
        <f t="shared" ref="H1:H74" si="0">F1+G1</f>
        <v>2700000</v>
      </c>
      <c r="I1" s="19">
        <v>60</v>
      </c>
      <c r="J1" s="19">
        <v>9.25</v>
      </c>
      <c r="K1" s="20">
        <v>55944</v>
      </c>
      <c r="L1" s="20">
        <v>0</v>
      </c>
      <c r="M1" s="20">
        <f t="shared" ref="M1:M74" si="1">K1+L1</f>
        <v>55944</v>
      </c>
      <c r="N1" s="20">
        <v>33566.400000000001</v>
      </c>
      <c r="O1" s="20">
        <v>5000</v>
      </c>
      <c r="P1" s="14" t="s">
        <v>40</v>
      </c>
      <c r="Q1" s="9" t="s">
        <v>40</v>
      </c>
      <c r="R1" s="9" t="s">
        <v>40</v>
      </c>
      <c r="S1" s="14" t="s">
        <v>41</v>
      </c>
      <c r="T1" s="14" t="s">
        <v>42</v>
      </c>
      <c r="U1" s="19" t="s">
        <v>30</v>
      </c>
      <c r="V1" s="14" t="s">
        <v>43</v>
      </c>
      <c r="W1" s="14" t="s">
        <v>44</v>
      </c>
      <c r="X1" s="14" t="s">
        <v>45</v>
      </c>
      <c r="Y1" s="14" t="s">
        <v>46</v>
      </c>
      <c r="Z1" s="14" t="s">
        <v>47</v>
      </c>
      <c r="AA1" s="19">
        <v>2011</v>
      </c>
      <c r="AB1" s="15">
        <v>42090</v>
      </c>
      <c r="AC1" s="15">
        <f t="shared" ref="AC1:AC116" si="2">B1+30</f>
        <v>42124</v>
      </c>
      <c r="AD1" s="14" t="str">
        <f t="shared" ref="AD1:AD116" si="3">SpellNumber(H1)</f>
        <v>Two Million Seven Hundred  Thousand  and Cents Zero</v>
      </c>
      <c r="AE1" s="14"/>
      <c r="AF1" s="14"/>
    </row>
    <row r="2" spans="1:32" ht="14.4" x14ac:dyDescent="0.3">
      <c r="A2" s="14" t="s">
        <v>48</v>
      </c>
      <c r="B2" s="15">
        <v>42094</v>
      </c>
      <c r="C2" s="16" t="s">
        <v>49</v>
      </c>
      <c r="D2" s="14" t="s">
        <v>50</v>
      </c>
      <c r="E2" s="14" t="s">
        <v>51</v>
      </c>
      <c r="F2" s="17">
        <v>1000000</v>
      </c>
      <c r="G2" s="17">
        <v>0</v>
      </c>
      <c r="H2" s="18">
        <f t="shared" si="0"/>
        <v>1000000</v>
      </c>
      <c r="I2" s="19">
        <v>60</v>
      </c>
      <c r="J2" s="19">
        <v>9.5</v>
      </c>
      <c r="K2" s="20">
        <v>20837</v>
      </c>
      <c r="L2" s="20">
        <v>0</v>
      </c>
      <c r="M2" s="20">
        <f t="shared" si="1"/>
        <v>20837</v>
      </c>
      <c r="N2" s="20">
        <v>12502.2</v>
      </c>
      <c r="O2" s="20">
        <v>5000</v>
      </c>
      <c r="P2" s="14" t="s">
        <v>52</v>
      </c>
      <c r="Q2" s="9" t="s">
        <v>53</v>
      </c>
      <c r="R2" s="9" t="s">
        <v>54</v>
      </c>
      <c r="S2" s="14" t="s">
        <v>55</v>
      </c>
      <c r="T2" s="14" t="s">
        <v>56</v>
      </c>
      <c r="U2" s="19" t="s">
        <v>30</v>
      </c>
      <c r="V2" s="14" t="s">
        <v>57</v>
      </c>
      <c r="W2" s="14" t="s">
        <v>57</v>
      </c>
      <c r="X2" s="14" t="s">
        <v>45</v>
      </c>
      <c r="Y2" s="14" t="s">
        <v>58</v>
      </c>
      <c r="Z2" s="14" t="s">
        <v>59</v>
      </c>
      <c r="AA2" s="19">
        <v>2015</v>
      </c>
      <c r="AB2" s="15">
        <v>42089</v>
      </c>
      <c r="AC2" s="15">
        <f t="shared" si="2"/>
        <v>42124</v>
      </c>
      <c r="AD2" s="14" t="str">
        <f t="shared" si="3"/>
        <v>One Million  and Cents Zero</v>
      </c>
      <c r="AE2" s="14"/>
      <c r="AF2" s="14"/>
    </row>
    <row r="3" spans="1:32" ht="14.4" x14ac:dyDescent="0.3">
      <c r="A3" s="14" t="s">
        <v>60</v>
      </c>
      <c r="B3" s="15">
        <v>42094</v>
      </c>
      <c r="C3" s="16" t="s">
        <v>61</v>
      </c>
      <c r="D3" s="14" t="s">
        <v>62</v>
      </c>
      <c r="E3" s="14" t="s">
        <v>63</v>
      </c>
      <c r="F3" s="17">
        <v>2800000</v>
      </c>
      <c r="G3" s="17">
        <v>0</v>
      </c>
      <c r="H3" s="18">
        <f t="shared" si="0"/>
        <v>2800000</v>
      </c>
      <c r="I3" s="19">
        <v>60</v>
      </c>
      <c r="J3" s="19">
        <v>12</v>
      </c>
      <c r="K3" s="20">
        <v>61668</v>
      </c>
      <c r="L3" s="20">
        <v>0</v>
      </c>
      <c r="M3" s="20">
        <f t="shared" si="1"/>
        <v>61668</v>
      </c>
      <c r="N3" s="20">
        <v>37000.800000000003</v>
      </c>
      <c r="O3" s="20">
        <v>5000</v>
      </c>
      <c r="P3" s="14" t="s">
        <v>64</v>
      </c>
      <c r="Q3" s="9" t="s">
        <v>65</v>
      </c>
      <c r="R3" s="9" t="s">
        <v>66</v>
      </c>
      <c r="S3" s="14" t="s">
        <v>67</v>
      </c>
      <c r="T3" s="14" t="s">
        <v>68</v>
      </c>
      <c r="U3" s="19" t="s">
        <v>30</v>
      </c>
      <c r="V3" s="14" t="s">
        <v>69</v>
      </c>
      <c r="W3" s="14" t="s">
        <v>44</v>
      </c>
      <c r="X3" s="14" t="s">
        <v>70</v>
      </c>
      <c r="Y3" s="14" t="s">
        <v>71</v>
      </c>
      <c r="Z3" s="14" t="s">
        <v>72</v>
      </c>
      <c r="AA3" s="19">
        <v>2012</v>
      </c>
      <c r="AB3" s="15">
        <v>42089</v>
      </c>
      <c r="AC3" s="15">
        <f t="shared" si="2"/>
        <v>42124</v>
      </c>
      <c r="AD3" s="14" t="str">
        <f t="shared" si="3"/>
        <v>Two Million Eight Hundred  Thousand  and Cents Zero</v>
      </c>
      <c r="AE3" s="14"/>
      <c r="AF3" s="14"/>
    </row>
    <row r="4" spans="1:32" ht="14.4" x14ac:dyDescent="0.3">
      <c r="A4" s="14" t="s">
        <v>73</v>
      </c>
      <c r="B4" s="15">
        <v>42094</v>
      </c>
      <c r="C4" s="16" t="s">
        <v>74</v>
      </c>
      <c r="D4" s="14" t="s">
        <v>75</v>
      </c>
      <c r="E4" s="14" t="s">
        <v>76</v>
      </c>
      <c r="F4" s="17">
        <v>3000000</v>
      </c>
      <c r="G4" s="17">
        <v>0</v>
      </c>
      <c r="H4" s="18">
        <f t="shared" si="0"/>
        <v>3000000</v>
      </c>
      <c r="I4" s="19">
        <v>48</v>
      </c>
      <c r="J4" s="19">
        <v>9.5</v>
      </c>
      <c r="K4" s="20">
        <v>74777</v>
      </c>
      <c r="L4" s="20">
        <v>0</v>
      </c>
      <c r="M4" s="20">
        <f t="shared" si="1"/>
        <v>74777</v>
      </c>
      <c r="N4" s="20">
        <v>35892.959999999999</v>
      </c>
      <c r="O4" s="20">
        <v>5000</v>
      </c>
      <c r="P4" s="14" t="s">
        <v>77</v>
      </c>
      <c r="Q4" s="9" t="s">
        <v>78</v>
      </c>
      <c r="R4" s="9" t="s">
        <v>66</v>
      </c>
      <c r="S4" s="14" t="s">
        <v>79</v>
      </c>
      <c r="T4" s="14" t="s">
        <v>80</v>
      </c>
      <c r="U4" s="19" t="s">
        <v>30</v>
      </c>
      <c r="V4" s="14" t="s">
        <v>81</v>
      </c>
      <c r="W4" s="14" t="s">
        <v>82</v>
      </c>
      <c r="X4" s="14" t="s">
        <v>45</v>
      </c>
      <c r="Y4" s="14" t="s">
        <v>83</v>
      </c>
      <c r="Z4" s="14" t="s">
        <v>84</v>
      </c>
      <c r="AA4" s="19">
        <v>2013</v>
      </c>
      <c r="AB4" s="15">
        <v>42090</v>
      </c>
      <c r="AC4" s="15">
        <f t="shared" si="2"/>
        <v>42124</v>
      </c>
      <c r="AD4" s="14" t="str">
        <f t="shared" si="3"/>
        <v>Three Million  and Cents Zero</v>
      </c>
      <c r="AE4" s="14" t="s">
        <v>13</v>
      </c>
      <c r="AF4" s="14" t="s">
        <v>14</v>
      </c>
    </row>
    <row r="5" spans="1:32" ht="14.4" x14ac:dyDescent="0.3">
      <c r="A5" s="14" t="s">
        <v>85</v>
      </c>
      <c r="B5" s="15">
        <v>42094</v>
      </c>
      <c r="C5" s="16" t="s">
        <v>86</v>
      </c>
      <c r="D5" s="14" t="s">
        <v>87</v>
      </c>
      <c r="E5" s="14" t="s">
        <v>88</v>
      </c>
      <c r="F5" s="17">
        <v>2400000</v>
      </c>
      <c r="G5" s="17">
        <v>0</v>
      </c>
      <c r="H5" s="17">
        <f t="shared" si="0"/>
        <v>2400000</v>
      </c>
      <c r="I5" s="19">
        <v>60</v>
      </c>
      <c r="J5" s="19">
        <v>9.5</v>
      </c>
      <c r="K5" s="20">
        <v>50009</v>
      </c>
      <c r="L5" s="20">
        <v>0</v>
      </c>
      <c r="M5" s="20">
        <f t="shared" si="1"/>
        <v>50009</v>
      </c>
      <c r="N5" s="20">
        <v>30005.4</v>
      </c>
      <c r="O5" s="20">
        <v>5000</v>
      </c>
      <c r="P5" s="14" t="s">
        <v>89</v>
      </c>
      <c r="Q5" s="9" t="s">
        <v>90</v>
      </c>
      <c r="R5" s="9" t="s">
        <v>91</v>
      </c>
      <c r="S5" s="14" t="s">
        <v>92</v>
      </c>
      <c r="T5" s="14" t="s">
        <v>93</v>
      </c>
      <c r="U5" s="19" t="s">
        <v>30</v>
      </c>
      <c r="V5" s="14" t="s">
        <v>94</v>
      </c>
      <c r="W5" s="14" t="s">
        <v>95</v>
      </c>
      <c r="X5" s="14" t="s">
        <v>45</v>
      </c>
      <c r="Y5" s="14" t="s">
        <v>96</v>
      </c>
      <c r="Z5" s="14" t="s">
        <v>97</v>
      </c>
      <c r="AA5" s="19">
        <v>2015</v>
      </c>
      <c r="AB5" s="15">
        <v>42090</v>
      </c>
      <c r="AC5" s="15">
        <f t="shared" si="2"/>
        <v>42124</v>
      </c>
      <c r="AD5" s="14" t="str">
        <f t="shared" si="3"/>
        <v>Two Million Four Hundred  Thousand  and Cents Zero</v>
      </c>
      <c r="AE5" s="14"/>
      <c r="AF5" s="14"/>
    </row>
    <row r="6" spans="1:32" ht="14.4" x14ac:dyDescent="0.3">
      <c r="A6" s="14" t="s">
        <v>98</v>
      </c>
      <c r="B6" s="15">
        <v>42095</v>
      </c>
      <c r="C6" s="16" t="s">
        <v>99</v>
      </c>
      <c r="D6" s="14" t="s">
        <v>100</v>
      </c>
      <c r="E6" s="14" t="s">
        <v>101</v>
      </c>
      <c r="F6" s="17">
        <v>2000000</v>
      </c>
      <c r="G6" s="17">
        <v>0</v>
      </c>
      <c r="H6" s="17">
        <f t="shared" si="0"/>
        <v>2000000</v>
      </c>
      <c r="I6" s="19">
        <v>48</v>
      </c>
      <c r="J6" s="19">
        <v>9.5</v>
      </c>
      <c r="K6" s="20">
        <v>49852</v>
      </c>
      <c r="L6" s="20">
        <v>0</v>
      </c>
      <c r="M6" s="20">
        <f t="shared" si="1"/>
        <v>49852</v>
      </c>
      <c r="N6" s="20">
        <v>23928.959999999999</v>
      </c>
      <c r="O6" s="20">
        <v>5000</v>
      </c>
      <c r="P6" s="14" t="s">
        <v>102</v>
      </c>
      <c r="Q6" s="9" t="s">
        <v>103</v>
      </c>
      <c r="R6" s="9" t="s">
        <v>91</v>
      </c>
      <c r="S6" s="14" t="s">
        <v>104</v>
      </c>
      <c r="T6" s="14" t="s">
        <v>105</v>
      </c>
      <c r="U6" s="19" t="s">
        <v>30</v>
      </c>
      <c r="V6" s="14" t="s">
        <v>106</v>
      </c>
      <c r="W6" s="14" t="s">
        <v>95</v>
      </c>
      <c r="X6" s="14" t="s">
        <v>45</v>
      </c>
      <c r="Y6" s="14" t="s">
        <v>107</v>
      </c>
      <c r="Z6" s="14" t="s">
        <v>108</v>
      </c>
      <c r="AA6" s="19">
        <v>2015</v>
      </c>
      <c r="AB6" s="15">
        <v>42093</v>
      </c>
      <c r="AC6" s="15">
        <f t="shared" si="2"/>
        <v>42125</v>
      </c>
      <c r="AD6" s="14" t="str">
        <f t="shared" si="3"/>
        <v>Two Million  and Cents Zero</v>
      </c>
      <c r="AE6" s="14"/>
      <c r="AF6" s="14"/>
    </row>
    <row r="7" spans="1:32" ht="14.4" x14ac:dyDescent="0.3">
      <c r="A7" s="14" t="s">
        <v>109</v>
      </c>
      <c r="B7" s="15">
        <v>42095</v>
      </c>
      <c r="C7" s="16" t="s">
        <v>110</v>
      </c>
      <c r="D7" s="14" t="s">
        <v>111</v>
      </c>
      <c r="E7" s="14" t="s">
        <v>112</v>
      </c>
      <c r="F7" s="17">
        <v>3200000</v>
      </c>
      <c r="G7" s="17">
        <v>0</v>
      </c>
      <c r="H7" s="17">
        <f t="shared" si="0"/>
        <v>3200000</v>
      </c>
      <c r="I7" s="19">
        <v>36</v>
      </c>
      <c r="J7" s="19">
        <v>9.5</v>
      </c>
      <c r="K7" s="20">
        <v>101700</v>
      </c>
      <c r="L7" s="20">
        <v>0</v>
      </c>
      <c r="M7" s="20">
        <f t="shared" si="1"/>
        <v>101700</v>
      </c>
      <c r="N7" s="20">
        <v>36612</v>
      </c>
      <c r="O7" s="20">
        <v>5000</v>
      </c>
      <c r="P7" s="14" t="s">
        <v>113</v>
      </c>
      <c r="Q7" s="9" t="s">
        <v>114</v>
      </c>
      <c r="R7" s="9" t="s">
        <v>66</v>
      </c>
      <c r="S7" s="14" t="s">
        <v>115</v>
      </c>
      <c r="T7" s="14" t="s">
        <v>116</v>
      </c>
      <c r="U7" s="19" t="s">
        <v>30</v>
      </c>
      <c r="V7" s="14" t="s">
        <v>117</v>
      </c>
      <c r="W7" s="14" t="s">
        <v>44</v>
      </c>
      <c r="X7" s="14" t="s">
        <v>45</v>
      </c>
      <c r="Y7" s="14" t="s">
        <v>118</v>
      </c>
      <c r="Z7" s="14" t="s">
        <v>119</v>
      </c>
      <c r="AA7" s="19">
        <v>2015</v>
      </c>
      <c r="AB7" s="15">
        <v>42092</v>
      </c>
      <c r="AC7" s="15">
        <f t="shared" si="2"/>
        <v>42125</v>
      </c>
      <c r="AD7" s="14" t="str">
        <f t="shared" si="3"/>
        <v>Three Million Two Hundred  Thousand  and Cents Zero</v>
      </c>
      <c r="AE7" s="14"/>
      <c r="AF7" s="14"/>
    </row>
    <row r="8" spans="1:32" ht="14.4" x14ac:dyDescent="0.3">
      <c r="A8" s="14" t="s">
        <v>120</v>
      </c>
      <c r="B8" s="15">
        <v>42094</v>
      </c>
      <c r="C8" s="16" t="s">
        <v>121</v>
      </c>
      <c r="D8" s="14" t="s">
        <v>122</v>
      </c>
      <c r="E8" s="14" t="s">
        <v>123</v>
      </c>
      <c r="F8" s="17">
        <v>2150000</v>
      </c>
      <c r="G8" s="17">
        <v>0</v>
      </c>
      <c r="H8" s="18">
        <f t="shared" si="0"/>
        <v>2150000</v>
      </c>
      <c r="I8" s="19">
        <v>60</v>
      </c>
      <c r="J8" s="19">
        <v>9.5</v>
      </c>
      <c r="K8" s="20">
        <v>44799</v>
      </c>
      <c r="L8" s="20">
        <v>0</v>
      </c>
      <c r="M8" s="20">
        <f t="shared" si="1"/>
        <v>44799</v>
      </c>
      <c r="N8" s="20">
        <v>26879.4</v>
      </c>
      <c r="O8" s="20">
        <v>5000</v>
      </c>
      <c r="P8" s="14" t="s">
        <v>124</v>
      </c>
      <c r="Q8" s="9" t="s">
        <v>125</v>
      </c>
      <c r="R8" s="9" t="s">
        <v>126</v>
      </c>
      <c r="S8" s="14" t="s">
        <v>127</v>
      </c>
      <c r="T8" s="14" t="s">
        <v>128</v>
      </c>
      <c r="U8" s="19" t="s">
        <v>30</v>
      </c>
      <c r="V8" s="14" t="s">
        <v>129</v>
      </c>
      <c r="W8" s="14" t="s">
        <v>95</v>
      </c>
      <c r="X8" s="14" t="s">
        <v>45</v>
      </c>
      <c r="Y8" s="14" t="s">
        <v>130</v>
      </c>
      <c r="Z8" s="14" t="s">
        <v>131</v>
      </c>
      <c r="AA8" s="19">
        <v>2014</v>
      </c>
      <c r="AB8" s="15">
        <v>42066</v>
      </c>
      <c r="AC8" s="15">
        <f t="shared" si="2"/>
        <v>42124</v>
      </c>
      <c r="AD8" s="14" t="str">
        <f t="shared" si="3"/>
        <v>Two Million One Hundred Fifty  Thousand  and Cents Zero</v>
      </c>
      <c r="AE8" s="14"/>
      <c r="AF8" s="14"/>
    </row>
    <row r="9" spans="1:32" ht="14.4" x14ac:dyDescent="0.3">
      <c r="A9" s="14" t="s">
        <v>132</v>
      </c>
      <c r="B9" s="15">
        <v>42094</v>
      </c>
      <c r="C9" s="16" t="s">
        <v>133</v>
      </c>
      <c r="D9" s="14" t="s">
        <v>134</v>
      </c>
      <c r="E9" s="14" t="s">
        <v>135</v>
      </c>
      <c r="F9" s="17">
        <v>6000000</v>
      </c>
      <c r="G9" s="17">
        <v>0</v>
      </c>
      <c r="H9" s="18">
        <f t="shared" si="0"/>
        <v>6000000</v>
      </c>
      <c r="I9" s="19">
        <v>60</v>
      </c>
      <c r="J9" s="19">
        <v>9.5</v>
      </c>
      <c r="K9" s="20">
        <v>125021</v>
      </c>
      <c r="L9" s="20">
        <v>0</v>
      </c>
      <c r="M9" s="20">
        <f t="shared" si="1"/>
        <v>125021</v>
      </c>
      <c r="N9" s="20">
        <v>75012.600000000006</v>
      </c>
      <c r="O9" s="20">
        <v>5000</v>
      </c>
      <c r="P9" s="14" t="s">
        <v>136</v>
      </c>
      <c r="Q9" s="9" t="s">
        <v>137</v>
      </c>
      <c r="R9" s="9" t="s">
        <v>138</v>
      </c>
      <c r="S9" s="14" t="s">
        <v>139</v>
      </c>
      <c r="T9" s="14" t="s">
        <v>140</v>
      </c>
      <c r="U9" s="19" t="s">
        <v>30</v>
      </c>
      <c r="V9" s="14" t="s">
        <v>141</v>
      </c>
      <c r="W9" s="14" t="s">
        <v>44</v>
      </c>
      <c r="X9" s="14" t="s">
        <v>45</v>
      </c>
      <c r="Y9" s="14" t="s">
        <v>142</v>
      </c>
      <c r="Z9" s="14" t="s">
        <v>143</v>
      </c>
      <c r="AA9" s="19">
        <v>2015</v>
      </c>
      <c r="AB9" s="15">
        <v>42093</v>
      </c>
      <c r="AC9" s="15">
        <f t="shared" si="2"/>
        <v>42124</v>
      </c>
      <c r="AD9" s="14" t="str">
        <f t="shared" si="3"/>
        <v>Six Million  and Cents Zero</v>
      </c>
      <c r="AE9" s="14"/>
      <c r="AF9" s="14"/>
    </row>
    <row r="10" spans="1:32" ht="14.4" x14ac:dyDescent="0.3">
      <c r="A10" s="14" t="s">
        <v>144</v>
      </c>
      <c r="B10" s="15">
        <v>42094</v>
      </c>
      <c r="C10" s="16" t="s">
        <v>145</v>
      </c>
      <c r="D10" s="14" t="s">
        <v>146</v>
      </c>
      <c r="E10" s="14" t="s">
        <v>147</v>
      </c>
      <c r="F10" s="17">
        <v>1425000</v>
      </c>
      <c r="G10" s="17">
        <v>0</v>
      </c>
      <c r="H10" s="18">
        <f t="shared" si="0"/>
        <v>1425000</v>
      </c>
      <c r="I10" s="19">
        <v>60</v>
      </c>
      <c r="J10" s="19">
        <v>9.5</v>
      </c>
      <c r="K10" s="20">
        <v>29693</v>
      </c>
      <c r="L10" s="20">
        <v>0</v>
      </c>
      <c r="M10" s="20">
        <f t="shared" si="1"/>
        <v>29693</v>
      </c>
      <c r="N10" s="20">
        <v>17815.8</v>
      </c>
      <c r="O10" s="20">
        <v>5000</v>
      </c>
      <c r="P10" s="14" t="s">
        <v>148</v>
      </c>
      <c r="Q10" s="9" t="s">
        <v>148</v>
      </c>
      <c r="R10" s="9" t="s">
        <v>138</v>
      </c>
      <c r="S10" s="14" t="s">
        <v>139</v>
      </c>
      <c r="T10" s="14" t="s">
        <v>140</v>
      </c>
      <c r="U10" s="19" t="s">
        <v>30</v>
      </c>
      <c r="V10" s="14" t="s">
        <v>149</v>
      </c>
      <c r="W10" s="14" t="s">
        <v>82</v>
      </c>
      <c r="X10" s="14" t="s">
        <v>45</v>
      </c>
      <c r="Y10" s="14" t="s">
        <v>150</v>
      </c>
      <c r="Z10" s="14" t="s">
        <v>151</v>
      </c>
      <c r="AA10" s="19">
        <v>2013</v>
      </c>
      <c r="AB10" s="15">
        <v>42093</v>
      </c>
      <c r="AC10" s="15">
        <f t="shared" si="2"/>
        <v>42124</v>
      </c>
      <c r="AD10" s="14" t="str">
        <f t="shared" si="3"/>
        <v>One Million Four Hundred Twenty Five Thousand  and Cents Zero</v>
      </c>
      <c r="AE10" s="14"/>
      <c r="AF10" s="14"/>
    </row>
    <row r="11" spans="1:32" ht="14.4" x14ac:dyDescent="0.3">
      <c r="A11" s="14" t="s">
        <v>152</v>
      </c>
      <c r="B11" s="15">
        <v>42094</v>
      </c>
      <c r="C11" s="16" t="s">
        <v>153</v>
      </c>
      <c r="D11" s="14" t="s">
        <v>154</v>
      </c>
      <c r="E11" s="14" t="s">
        <v>155</v>
      </c>
      <c r="F11" s="17">
        <v>5000000</v>
      </c>
      <c r="G11" s="17">
        <v>0</v>
      </c>
      <c r="H11" s="17">
        <f t="shared" si="0"/>
        <v>5000000</v>
      </c>
      <c r="I11" s="19">
        <v>60</v>
      </c>
      <c r="J11" s="19">
        <v>9.5</v>
      </c>
      <c r="K11" s="20">
        <v>104185</v>
      </c>
      <c r="L11" s="20">
        <v>0</v>
      </c>
      <c r="M11" s="20">
        <f t="shared" si="1"/>
        <v>104185</v>
      </c>
      <c r="N11" s="20">
        <v>62511</v>
      </c>
      <c r="O11" s="20">
        <v>5000</v>
      </c>
      <c r="P11" s="14" t="s">
        <v>156</v>
      </c>
      <c r="Q11" s="9" t="s">
        <v>157</v>
      </c>
      <c r="R11" s="9" t="s">
        <v>138</v>
      </c>
      <c r="S11" s="14" t="s">
        <v>158</v>
      </c>
      <c r="T11" s="14" t="s">
        <v>159</v>
      </c>
      <c r="U11" s="19" t="s">
        <v>30</v>
      </c>
      <c r="V11" s="14" t="s">
        <v>160</v>
      </c>
      <c r="W11" s="14" t="s">
        <v>44</v>
      </c>
      <c r="X11" s="14" t="s">
        <v>45</v>
      </c>
      <c r="Y11" s="14" t="s">
        <v>161</v>
      </c>
      <c r="Z11" s="14" t="s">
        <v>162</v>
      </c>
      <c r="AA11" s="19">
        <v>2015</v>
      </c>
      <c r="AB11" s="15">
        <v>42088</v>
      </c>
      <c r="AC11" s="15">
        <f t="shared" si="2"/>
        <v>42124</v>
      </c>
      <c r="AD11" s="14" t="str">
        <f t="shared" si="3"/>
        <v>Five Million  and Cents Zero</v>
      </c>
      <c r="AE11" s="14"/>
      <c r="AF11" s="14"/>
    </row>
    <row r="12" spans="1:32" ht="14.4" x14ac:dyDescent="0.3">
      <c r="A12" s="14" t="s">
        <v>163</v>
      </c>
      <c r="B12" s="15">
        <v>42094</v>
      </c>
      <c r="C12" s="16" t="s">
        <v>164</v>
      </c>
      <c r="D12" s="14" t="s">
        <v>165</v>
      </c>
      <c r="E12" s="14" t="s">
        <v>166</v>
      </c>
      <c r="F12" s="17">
        <v>112000</v>
      </c>
      <c r="G12" s="17">
        <v>0</v>
      </c>
      <c r="H12" s="17">
        <f t="shared" si="0"/>
        <v>112000</v>
      </c>
      <c r="I12" s="19">
        <v>24</v>
      </c>
      <c r="J12" s="19">
        <v>20</v>
      </c>
      <c r="K12" s="20">
        <v>5607</v>
      </c>
      <c r="L12" s="20">
        <v>0</v>
      </c>
      <c r="M12" s="20">
        <f t="shared" si="1"/>
        <v>5607</v>
      </c>
      <c r="N12" s="20">
        <v>1345.68</v>
      </c>
      <c r="O12" s="20">
        <v>3000</v>
      </c>
      <c r="P12" s="14" t="s">
        <v>40</v>
      </c>
      <c r="Q12" s="9" t="s">
        <v>40</v>
      </c>
      <c r="R12" s="9" t="s">
        <v>167</v>
      </c>
      <c r="S12" s="14" t="s">
        <v>168</v>
      </c>
      <c r="T12" s="14" t="s">
        <v>169</v>
      </c>
      <c r="U12" s="19" t="s">
        <v>30</v>
      </c>
      <c r="V12" s="14" t="s">
        <v>170</v>
      </c>
      <c r="W12" s="14" t="s">
        <v>171</v>
      </c>
      <c r="X12" s="14" t="s">
        <v>45</v>
      </c>
      <c r="Y12" s="14" t="s">
        <v>172</v>
      </c>
      <c r="Z12" s="14" t="s">
        <v>173</v>
      </c>
      <c r="AA12" s="19">
        <v>2015</v>
      </c>
      <c r="AB12" s="15">
        <v>42088</v>
      </c>
      <c r="AC12" s="15">
        <f t="shared" si="2"/>
        <v>42124</v>
      </c>
      <c r="AD12" s="14" t="str">
        <f t="shared" si="3"/>
        <v>One Hundred Twelve Thousand  and Cents Zero</v>
      </c>
      <c r="AE12" s="14"/>
      <c r="AF12" s="14"/>
    </row>
    <row r="13" spans="1:32" ht="14.4" x14ac:dyDescent="0.3">
      <c r="A13" s="14" t="s">
        <v>174</v>
      </c>
      <c r="B13" s="15">
        <v>42095</v>
      </c>
      <c r="C13" s="16" t="s">
        <v>175</v>
      </c>
      <c r="D13" s="14" t="s">
        <v>176</v>
      </c>
      <c r="E13" s="14" t="s">
        <v>177</v>
      </c>
      <c r="F13" s="17">
        <v>1000000</v>
      </c>
      <c r="G13" s="17">
        <v>0</v>
      </c>
      <c r="H13" s="17">
        <f t="shared" si="0"/>
        <v>1000000</v>
      </c>
      <c r="I13" s="19">
        <v>12</v>
      </c>
      <c r="J13" s="19">
        <v>9.5</v>
      </c>
      <c r="K13" s="20">
        <v>86995</v>
      </c>
      <c r="L13" s="20">
        <v>0</v>
      </c>
      <c r="M13" s="20">
        <f t="shared" si="1"/>
        <v>86995</v>
      </c>
      <c r="N13" s="20">
        <v>10439.4</v>
      </c>
      <c r="O13" s="20">
        <v>5000</v>
      </c>
      <c r="P13" s="14" t="s">
        <v>178</v>
      </c>
      <c r="Q13" s="9" t="s">
        <v>179</v>
      </c>
      <c r="R13" s="9" t="s">
        <v>138</v>
      </c>
      <c r="S13" s="14" t="s">
        <v>180</v>
      </c>
      <c r="T13" s="14" t="s">
        <v>181</v>
      </c>
      <c r="U13" s="19" t="s">
        <v>30</v>
      </c>
      <c r="V13" s="14" t="s">
        <v>182</v>
      </c>
      <c r="W13" s="14" t="s">
        <v>183</v>
      </c>
      <c r="X13" s="14" t="s">
        <v>45</v>
      </c>
      <c r="Y13" s="14" t="s">
        <v>184</v>
      </c>
      <c r="Z13" s="14" t="s">
        <v>185</v>
      </c>
      <c r="AA13" s="19">
        <v>2015</v>
      </c>
      <c r="AB13" s="15">
        <v>42093</v>
      </c>
      <c r="AC13" s="15">
        <f t="shared" si="2"/>
        <v>42125</v>
      </c>
      <c r="AD13" s="14" t="str">
        <f t="shared" si="3"/>
        <v>One Million  and Cents Zero</v>
      </c>
      <c r="AE13" s="14"/>
      <c r="AF13" s="14"/>
    </row>
    <row r="14" spans="1:32" ht="14.4" x14ac:dyDescent="0.3">
      <c r="A14" s="14" t="s">
        <v>186</v>
      </c>
      <c r="B14" s="15">
        <v>42095</v>
      </c>
      <c r="C14" s="16" t="s">
        <v>187</v>
      </c>
      <c r="D14" s="14" t="s">
        <v>188</v>
      </c>
      <c r="E14" s="14" t="s">
        <v>189</v>
      </c>
      <c r="F14" s="17">
        <v>1000000</v>
      </c>
      <c r="G14" s="17">
        <v>0</v>
      </c>
      <c r="H14" s="17">
        <f t="shared" si="0"/>
        <v>1000000</v>
      </c>
      <c r="I14" s="19">
        <v>36</v>
      </c>
      <c r="J14" s="19">
        <v>11</v>
      </c>
      <c r="K14" s="20">
        <v>32441</v>
      </c>
      <c r="L14" s="20">
        <v>0</v>
      </c>
      <c r="M14" s="20">
        <f t="shared" si="1"/>
        <v>32441</v>
      </c>
      <c r="N14" s="20">
        <v>11678.76</v>
      </c>
      <c r="O14" s="20">
        <v>5000</v>
      </c>
      <c r="P14" s="14" t="s">
        <v>190</v>
      </c>
      <c r="Q14" s="9" t="s">
        <v>191</v>
      </c>
      <c r="R14" s="9" t="s">
        <v>192</v>
      </c>
      <c r="S14" s="14" t="s">
        <v>193</v>
      </c>
      <c r="T14" s="14" t="s">
        <v>194</v>
      </c>
      <c r="U14" s="19" t="s">
        <v>30</v>
      </c>
      <c r="V14" s="14" t="s">
        <v>195</v>
      </c>
      <c r="W14" s="14" t="s">
        <v>196</v>
      </c>
      <c r="X14" s="14" t="s">
        <v>197</v>
      </c>
      <c r="Y14" s="14" t="s">
        <v>198</v>
      </c>
      <c r="Z14" s="14" t="s">
        <v>199</v>
      </c>
      <c r="AA14" s="19">
        <v>2007</v>
      </c>
      <c r="AB14" s="15">
        <v>42093</v>
      </c>
      <c r="AC14" s="15">
        <f t="shared" si="2"/>
        <v>42125</v>
      </c>
      <c r="AD14" s="14" t="str">
        <f t="shared" si="3"/>
        <v>One Million  and Cents Zero</v>
      </c>
      <c r="AE14" s="14"/>
      <c r="AF14" s="14"/>
    </row>
    <row r="15" spans="1:32" ht="14.4" x14ac:dyDescent="0.3">
      <c r="A15" s="14" t="s">
        <v>200</v>
      </c>
      <c r="B15" s="15">
        <v>42095</v>
      </c>
      <c r="C15" s="16" t="s">
        <v>201</v>
      </c>
      <c r="D15" s="14" t="s">
        <v>202</v>
      </c>
      <c r="E15" s="14" t="s">
        <v>203</v>
      </c>
      <c r="F15" s="17">
        <v>4250000</v>
      </c>
      <c r="G15" s="17">
        <v>0</v>
      </c>
      <c r="H15" s="17">
        <f t="shared" si="0"/>
        <v>4250000</v>
      </c>
      <c r="I15" s="19">
        <v>48</v>
      </c>
      <c r="J15" s="19">
        <v>9.5</v>
      </c>
      <c r="K15" s="20">
        <v>105123</v>
      </c>
      <c r="L15" s="20">
        <v>0</v>
      </c>
      <c r="M15" s="20">
        <f t="shared" si="1"/>
        <v>105123</v>
      </c>
      <c r="N15" s="20">
        <v>50459.040000000001</v>
      </c>
      <c r="O15" s="20">
        <v>5000</v>
      </c>
      <c r="P15" s="14" t="s">
        <v>204</v>
      </c>
      <c r="Q15" s="9" t="s">
        <v>205</v>
      </c>
      <c r="R15" s="9" t="s">
        <v>192</v>
      </c>
      <c r="S15" s="14" t="s">
        <v>206</v>
      </c>
      <c r="T15" s="14" t="s">
        <v>207</v>
      </c>
      <c r="U15" s="19" t="s">
        <v>30</v>
      </c>
      <c r="V15" s="14" t="s">
        <v>208</v>
      </c>
      <c r="W15" s="14" t="s">
        <v>82</v>
      </c>
      <c r="X15" s="14" t="s">
        <v>45</v>
      </c>
      <c r="Y15" s="14" t="s">
        <v>209</v>
      </c>
      <c r="Z15" s="14" t="s">
        <v>210</v>
      </c>
      <c r="AA15" s="19">
        <v>2014</v>
      </c>
      <c r="AB15" s="15">
        <v>42093</v>
      </c>
      <c r="AC15" s="15">
        <f t="shared" si="2"/>
        <v>42125</v>
      </c>
      <c r="AD15" s="14" t="str">
        <f t="shared" si="3"/>
        <v>Four Million Two Hundred Fifty  Thousand  and Cents Zero</v>
      </c>
      <c r="AE15" s="14"/>
      <c r="AF15" s="14"/>
    </row>
    <row r="16" spans="1:32" ht="14.4" x14ac:dyDescent="0.3">
      <c r="A16" s="14" t="s">
        <v>211</v>
      </c>
      <c r="B16" s="15">
        <v>42095</v>
      </c>
      <c r="C16" s="16" t="s">
        <v>201</v>
      </c>
      <c r="D16" s="14" t="s">
        <v>202</v>
      </c>
      <c r="E16" s="14" t="s">
        <v>203</v>
      </c>
      <c r="F16" s="17">
        <v>2000000</v>
      </c>
      <c r="G16" s="17">
        <v>0</v>
      </c>
      <c r="H16" s="17">
        <f t="shared" si="0"/>
        <v>2000000</v>
      </c>
      <c r="I16" s="19">
        <v>24</v>
      </c>
      <c r="J16" s="19">
        <v>9.5</v>
      </c>
      <c r="K16" s="20">
        <v>91108</v>
      </c>
      <c r="L16" s="20">
        <v>0</v>
      </c>
      <c r="M16" s="20">
        <f t="shared" si="1"/>
        <v>91108</v>
      </c>
      <c r="N16" s="20">
        <v>21865.919999999998</v>
      </c>
      <c r="O16" s="20">
        <v>5000</v>
      </c>
      <c r="P16" s="14" t="s">
        <v>204</v>
      </c>
      <c r="Q16" s="9" t="s">
        <v>205</v>
      </c>
      <c r="R16" s="9" t="s">
        <v>192</v>
      </c>
      <c r="S16" s="14" t="s">
        <v>212</v>
      </c>
      <c r="T16" s="14" t="s">
        <v>213</v>
      </c>
      <c r="U16" s="19" t="s">
        <v>30</v>
      </c>
      <c r="V16" s="14" t="s">
        <v>214</v>
      </c>
      <c r="W16" s="14" t="s">
        <v>95</v>
      </c>
      <c r="X16" s="14" t="s">
        <v>45</v>
      </c>
      <c r="Y16" s="14" t="s">
        <v>215</v>
      </c>
      <c r="Z16" s="14" t="s">
        <v>216</v>
      </c>
      <c r="AA16" s="19">
        <v>2014</v>
      </c>
      <c r="AB16" s="15">
        <v>42093</v>
      </c>
      <c r="AC16" s="15">
        <f t="shared" si="2"/>
        <v>42125</v>
      </c>
      <c r="AD16" s="14" t="str">
        <f t="shared" si="3"/>
        <v>Two Million  and Cents Zero</v>
      </c>
      <c r="AE16" s="14"/>
      <c r="AF16" s="14"/>
    </row>
    <row r="17" spans="1:32" ht="14.4" x14ac:dyDescent="0.3">
      <c r="A17" s="14" t="s">
        <v>217</v>
      </c>
      <c r="B17" s="15">
        <v>42095</v>
      </c>
      <c r="C17" s="16" t="s">
        <v>218</v>
      </c>
      <c r="D17" s="14" t="s">
        <v>219</v>
      </c>
      <c r="E17" s="14" t="s">
        <v>220</v>
      </c>
      <c r="F17" s="17">
        <v>11000000</v>
      </c>
      <c r="G17" s="17">
        <v>0</v>
      </c>
      <c r="H17" s="17">
        <f t="shared" si="0"/>
        <v>11000000</v>
      </c>
      <c r="I17" s="19">
        <v>60</v>
      </c>
      <c r="J17" s="19">
        <v>9.5</v>
      </c>
      <c r="K17" s="20">
        <v>229206</v>
      </c>
      <c r="L17" s="20">
        <v>0</v>
      </c>
      <c r="M17" s="20">
        <f t="shared" si="1"/>
        <v>229206</v>
      </c>
      <c r="N17" s="20">
        <v>137523.6</v>
      </c>
      <c r="O17" s="20">
        <v>5000</v>
      </c>
      <c r="P17" s="14" t="s">
        <v>221</v>
      </c>
      <c r="Q17" s="9" t="s">
        <v>222</v>
      </c>
      <c r="R17" s="9" t="s">
        <v>192</v>
      </c>
      <c r="S17" s="14" t="s">
        <v>223</v>
      </c>
      <c r="T17" s="14" t="s">
        <v>224</v>
      </c>
      <c r="U17" s="19" t="s">
        <v>30</v>
      </c>
      <c r="V17" s="14" t="s">
        <v>225</v>
      </c>
      <c r="W17" s="14" t="s">
        <v>226</v>
      </c>
      <c r="X17" s="14" t="s">
        <v>45</v>
      </c>
      <c r="Y17" s="14" t="s">
        <v>227</v>
      </c>
      <c r="Z17" s="14" t="s">
        <v>228</v>
      </c>
      <c r="AA17" s="19">
        <v>2015</v>
      </c>
      <c r="AB17" s="15">
        <v>42093</v>
      </c>
      <c r="AC17" s="15">
        <f t="shared" si="2"/>
        <v>42125</v>
      </c>
      <c r="AD17" s="14" t="str">
        <f t="shared" si="3"/>
        <v>Eleven Million  and Cents Zero</v>
      </c>
      <c r="AE17" s="14"/>
      <c r="AF17" s="14"/>
    </row>
    <row r="18" spans="1:32" ht="14.4" x14ac:dyDescent="0.3">
      <c r="A18" s="14" t="s">
        <v>229</v>
      </c>
      <c r="B18" s="15">
        <v>42095</v>
      </c>
      <c r="C18" s="16" t="s">
        <v>230</v>
      </c>
      <c r="D18" s="14" t="s">
        <v>231</v>
      </c>
      <c r="E18" s="14" t="s">
        <v>232</v>
      </c>
      <c r="F18" s="17">
        <v>1200000</v>
      </c>
      <c r="G18" s="17">
        <v>0</v>
      </c>
      <c r="H18" s="17">
        <f t="shared" si="0"/>
        <v>1200000</v>
      </c>
      <c r="I18" s="19">
        <v>36</v>
      </c>
      <c r="J18" s="19">
        <v>9.5</v>
      </c>
      <c r="K18" s="20">
        <v>29911</v>
      </c>
      <c r="L18" s="20">
        <v>0</v>
      </c>
      <c r="M18" s="20">
        <f t="shared" si="1"/>
        <v>29911</v>
      </c>
      <c r="N18" s="20">
        <v>14357.28</v>
      </c>
      <c r="O18" s="20">
        <v>5000</v>
      </c>
      <c r="P18" s="14" t="s">
        <v>233</v>
      </c>
      <c r="Q18" s="9" t="s">
        <v>234</v>
      </c>
      <c r="R18" s="9" t="s">
        <v>138</v>
      </c>
      <c r="S18" s="14" t="s">
        <v>235</v>
      </c>
      <c r="T18" s="14" t="s">
        <v>236</v>
      </c>
      <c r="U18" s="19" t="s">
        <v>30</v>
      </c>
      <c r="V18" s="14" t="s">
        <v>129</v>
      </c>
      <c r="W18" s="14" t="s">
        <v>95</v>
      </c>
      <c r="X18" s="14" t="s">
        <v>45</v>
      </c>
      <c r="Y18" s="14" t="s">
        <v>237</v>
      </c>
      <c r="Z18" s="14" t="s">
        <v>238</v>
      </c>
      <c r="AA18" s="19">
        <v>2014</v>
      </c>
      <c r="AB18" s="15">
        <v>42093</v>
      </c>
      <c r="AC18" s="15">
        <f t="shared" si="2"/>
        <v>42125</v>
      </c>
      <c r="AD18" s="14" t="str">
        <f t="shared" si="3"/>
        <v>One Million Two Hundred  Thousand  and Cents Zero</v>
      </c>
      <c r="AE18" s="14"/>
      <c r="AF18" s="14"/>
    </row>
    <row r="19" spans="1:32" ht="14.4" x14ac:dyDescent="0.3">
      <c r="A19" s="14" t="s">
        <v>239</v>
      </c>
      <c r="B19" s="15">
        <v>42095</v>
      </c>
      <c r="C19" s="16" t="s">
        <v>240</v>
      </c>
      <c r="D19" s="14" t="s">
        <v>241</v>
      </c>
      <c r="E19" s="14" t="s">
        <v>242</v>
      </c>
      <c r="F19" s="17">
        <v>1692684</v>
      </c>
      <c r="G19" s="17">
        <v>0</v>
      </c>
      <c r="H19" s="17">
        <f t="shared" si="0"/>
        <v>1692684</v>
      </c>
      <c r="I19" s="19">
        <v>60</v>
      </c>
      <c r="J19" s="19">
        <v>16.5</v>
      </c>
      <c r="K19" s="20">
        <v>41614</v>
      </c>
      <c r="L19" s="20">
        <v>0</v>
      </c>
      <c r="M19" s="20">
        <f t="shared" si="1"/>
        <v>41614</v>
      </c>
      <c r="N19" s="20">
        <v>24968.400000000001</v>
      </c>
      <c r="O19" s="20">
        <v>0</v>
      </c>
      <c r="P19" s="14" t="s">
        <v>40</v>
      </c>
      <c r="Q19" s="9" t="s">
        <v>40</v>
      </c>
      <c r="R19" s="9" t="s">
        <v>138</v>
      </c>
      <c r="S19" s="14" t="s">
        <v>243</v>
      </c>
      <c r="T19" s="14" t="s">
        <v>244</v>
      </c>
      <c r="U19" s="19" t="s">
        <v>30</v>
      </c>
      <c r="V19" s="14" t="s">
        <v>245</v>
      </c>
      <c r="W19" s="14" t="s">
        <v>246</v>
      </c>
      <c r="X19" s="14" t="s">
        <v>247</v>
      </c>
      <c r="Y19" s="14" t="s">
        <v>248</v>
      </c>
      <c r="Z19" s="14" t="s">
        <v>249</v>
      </c>
      <c r="AA19" s="19">
        <v>2010</v>
      </c>
      <c r="AB19" s="15">
        <v>42069</v>
      </c>
      <c r="AC19" s="15">
        <f t="shared" si="2"/>
        <v>42125</v>
      </c>
      <c r="AD19" s="14" t="str">
        <f t="shared" si="3"/>
        <v>One Million Six Hundred Ninety Two Thousand Six Hundred Eighty Four and Cents Zero</v>
      </c>
      <c r="AE19" s="14"/>
      <c r="AF19" s="14"/>
    </row>
    <row r="20" spans="1:32" ht="14.4" x14ac:dyDescent="0.3">
      <c r="A20" s="14" t="s">
        <v>250</v>
      </c>
      <c r="B20" s="15">
        <v>42095</v>
      </c>
      <c r="C20" s="16" t="s">
        <v>251</v>
      </c>
      <c r="D20" s="14" t="s">
        <v>252</v>
      </c>
      <c r="E20" s="14" t="s">
        <v>253</v>
      </c>
      <c r="F20" s="17">
        <v>1000000</v>
      </c>
      <c r="G20" s="17">
        <v>0</v>
      </c>
      <c r="H20" s="17">
        <f t="shared" si="0"/>
        <v>1000000</v>
      </c>
      <c r="I20" s="19">
        <v>60</v>
      </c>
      <c r="J20" s="19">
        <v>11.5</v>
      </c>
      <c r="K20" s="20">
        <v>21784</v>
      </c>
      <c r="L20" s="20">
        <v>0</v>
      </c>
      <c r="M20" s="20">
        <f t="shared" si="1"/>
        <v>21784</v>
      </c>
      <c r="N20" s="20">
        <v>13070.4</v>
      </c>
      <c r="O20" s="20">
        <v>5000</v>
      </c>
      <c r="P20" s="14" t="s">
        <v>254</v>
      </c>
      <c r="Q20" s="9" t="s">
        <v>255</v>
      </c>
      <c r="R20" s="9" t="s">
        <v>138</v>
      </c>
      <c r="S20" s="14" t="s">
        <v>256</v>
      </c>
      <c r="T20" s="14" t="s">
        <v>257</v>
      </c>
      <c r="U20" s="19" t="s">
        <v>30</v>
      </c>
      <c r="V20" s="14" t="s">
        <v>258</v>
      </c>
      <c r="W20" s="14" t="s">
        <v>95</v>
      </c>
      <c r="X20" s="14" t="s">
        <v>259</v>
      </c>
      <c r="Y20" s="14" t="s">
        <v>260</v>
      </c>
      <c r="Z20" s="14" t="s">
        <v>261</v>
      </c>
      <c r="AA20" s="19">
        <v>2007</v>
      </c>
      <c r="AB20" s="15">
        <v>42094</v>
      </c>
      <c r="AC20" s="15">
        <f t="shared" si="2"/>
        <v>42125</v>
      </c>
      <c r="AD20" s="14" t="str">
        <f t="shared" si="3"/>
        <v>One Million  and Cents Zero</v>
      </c>
      <c r="AE20" s="14"/>
      <c r="AF20" s="14"/>
    </row>
    <row r="21" spans="1:32" ht="15.75" customHeight="1" x14ac:dyDescent="0.3">
      <c r="A21" s="14" t="s">
        <v>262</v>
      </c>
      <c r="B21" s="15">
        <v>42095</v>
      </c>
      <c r="C21" s="16" t="s">
        <v>263</v>
      </c>
      <c r="D21" s="14" t="s">
        <v>264</v>
      </c>
      <c r="E21" s="14" t="s">
        <v>265</v>
      </c>
      <c r="F21" s="17">
        <v>5500000</v>
      </c>
      <c r="G21" s="17">
        <v>0</v>
      </c>
      <c r="H21" s="17">
        <f t="shared" si="0"/>
        <v>5500000</v>
      </c>
      <c r="I21" s="19">
        <v>60</v>
      </c>
      <c r="J21" s="19">
        <v>9.5</v>
      </c>
      <c r="K21" s="20">
        <v>114603</v>
      </c>
      <c r="L21" s="20">
        <v>0</v>
      </c>
      <c r="M21" s="20">
        <f t="shared" si="1"/>
        <v>114603</v>
      </c>
      <c r="N21" s="20">
        <v>68761.8</v>
      </c>
      <c r="O21" s="20">
        <v>5000</v>
      </c>
      <c r="P21" s="14" t="s">
        <v>40</v>
      </c>
      <c r="Q21" s="9" t="s">
        <v>40</v>
      </c>
      <c r="R21" s="9" t="s">
        <v>138</v>
      </c>
      <c r="S21" s="14" t="s">
        <v>266</v>
      </c>
      <c r="T21" s="14" t="s">
        <v>267</v>
      </c>
      <c r="U21" s="19" t="s">
        <v>30</v>
      </c>
      <c r="V21" s="14" t="s">
        <v>268</v>
      </c>
      <c r="W21" s="14" t="s">
        <v>44</v>
      </c>
      <c r="X21" s="14" t="s">
        <v>45</v>
      </c>
      <c r="Y21" s="14" t="s">
        <v>269</v>
      </c>
      <c r="Z21" s="14" t="s">
        <v>270</v>
      </c>
      <c r="AA21" s="19">
        <v>2015</v>
      </c>
      <c r="AB21" s="15">
        <v>42094</v>
      </c>
      <c r="AC21" s="15">
        <f t="shared" si="2"/>
        <v>42125</v>
      </c>
      <c r="AD21" s="14" t="str">
        <f t="shared" si="3"/>
        <v>Five Million Five Hundred  Thousand  and Cents Zero</v>
      </c>
      <c r="AE21" s="14"/>
      <c r="AF21" s="14"/>
    </row>
    <row r="22" spans="1:32" ht="15.75" customHeight="1" x14ac:dyDescent="0.3">
      <c r="A22" s="14" t="s">
        <v>271</v>
      </c>
      <c r="B22" s="15">
        <v>42095</v>
      </c>
      <c r="C22" s="16" t="s">
        <v>272</v>
      </c>
      <c r="D22" s="14" t="s">
        <v>273</v>
      </c>
      <c r="E22" s="14" t="s">
        <v>274</v>
      </c>
      <c r="F22" s="17">
        <v>450000</v>
      </c>
      <c r="G22" s="17">
        <v>0</v>
      </c>
      <c r="H22" s="17">
        <f t="shared" si="0"/>
        <v>450000</v>
      </c>
      <c r="I22" s="19">
        <v>48</v>
      </c>
      <c r="J22" s="19">
        <v>12</v>
      </c>
      <c r="K22" s="20">
        <v>11733</v>
      </c>
      <c r="L22" s="20">
        <v>0</v>
      </c>
      <c r="M22" s="20">
        <f t="shared" si="1"/>
        <v>11733</v>
      </c>
      <c r="N22" s="20">
        <v>5631.84</v>
      </c>
      <c r="O22" s="20">
        <v>5000</v>
      </c>
      <c r="P22" s="14" t="s">
        <v>275</v>
      </c>
      <c r="Q22" s="9" t="s">
        <v>276</v>
      </c>
      <c r="R22" s="9" t="s">
        <v>138</v>
      </c>
      <c r="S22" s="14" t="s">
        <v>277</v>
      </c>
      <c r="T22" s="14" t="s">
        <v>278</v>
      </c>
      <c r="U22" s="19" t="s">
        <v>30</v>
      </c>
      <c r="V22" s="14" t="s">
        <v>279</v>
      </c>
      <c r="W22" s="14" t="s">
        <v>95</v>
      </c>
      <c r="X22" s="14" t="s">
        <v>280</v>
      </c>
      <c r="Y22" s="14" t="s">
        <v>281</v>
      </c>
      <c r="Z22" s="14" t="s">
        <v>282</v>
      </c>
      <c r="AA22" s="19">
        <v>2007</v>
      </c>
      <c r="AB22" s="15">
        <v>42094</v>
      </c>
      <c r="AC22" s="15">
        <f t="shared" si="2"/>
        <v>42125</v>
      </c>
      <c r="AD22" s="14" t="str">
        <f t="shared" si="3"/>
        <v>Four Hundred Fifty  Thousand  and Cents Zero</v>
      </c>
      <c r="AE22" s="14"/>
      <c r="AF22" s="14"/>
    </row>
    <row r="23" spans="1:32" ht="15.75" customHeight="1" x14ac:dyDescent="0.3">
      <c r="A23" s="14" t="s">
        <v>283</v>
      </c>
      <c r="B23" s="15">
        <v>42095</v>
      </c>
      <c r="C23" s="16" t="s">
        <v>284</v>
      </c>
      <c r="D23" s="14" t="s">
        <v>285</v>
      </c>
      <c r="E23" s="14" t="s">
        <v>286</v>
      </c>
      <c r="F23" s="17">
        <v>1116000</v>
      </c>
      <c r="G23" s="17">
        <v>0</v>
      </c>
      <c r="H23" s="17">
        <f t="shared" si="0"/>
        <v>1116000</v>
      </c>
      <c r="I23" s="19">
        <v>60</v>
      </c>
      <c r="J23" s="19">
        <v>9.5</v>
      </c>
      <c r="K23" s="20">
        <v>23254</v>
      </c>
      <c r="L23" s="20">
        <v>0</v>
      </c>
      <c r="M23" s="20">
        <f t="shared" si="1"/>
        <v>23254</v>
      </c>
      <c r="N23" s="20">
        <v>13952.4</v>
      </c>
      <c r="O23" s="20">
        <v>5000</v>
      </c>
      <c r="P23" s="14" t="s">
        <v>287</v>
      </c>
      <c r="Q23" s="9" t="s">
        <v>288</v>
      </c>
      <c r="R23" s="9" t="s">
        <v>138</v>
      </c>
      <c r="S23" s="14" t="s">
        <v>55</v>
      </c>
      <c r="T23" s="14" t="s">
        <v>289</v>
      </c>
      <c r="U23" s="19" t="s">
        <v>30</v>
      </c>
      <c r="V23" s="14" t="s">
        <v>290</v>
      </c>
      <c r="W23" s="14" t="s">
        <v>291</v>
      </c>
      <c r="X23" s="14" t="s">
        <v>45</v>
      </c>
      <c r="Y23" s="14" t="s">
        <v>292</v>
      </c>
      <c r="Z23" s="14" t="s">
        <v>293</v>
      </c>
      <c r="AA23" s="19">
        <v>2015</v>
      </c>
      <c r="AB23" s="15">
        <v>42024</v>
      </c>
      <c r="AC23" s="15">
        <f t="shared" si="2"/>
        <v>42125</v>
      </c>
      <c r="AD23" s="14" t="str">
        <f t="shared" si="3"/>
        <v>One Million One Hundred Sixteen Thousand  and Cents Zero</v>
      </c>
      <c r="AE23" s="14"/>
      <c r="AF23" s="14"/>
    </row>
    <row r="24" spans="1:32" ht="15.75" customHeight="1" x14ac:dyDescent="0.3">
      <c r="A24" s="14" t="s">
        <v>294</v>
      </c>
      <c r="B24" s="15">
        <v>42102</v>
      </c>
      <c r="C24" s="16" t="s">
        <v>295</v>
      </c>
      <c r="D24" s="14" t="s">
        <v>296</v>
      </c>
      <c r="E24" s="14" t="s">
        <v>297</v>
      </c>
      <c r="F24" s="17">
        <v>2337500</v>
      </c>
      <c r="G24" s="17">
        <v>0</v>
      </c>
      <c r="H24" s="17">
        <f t="shared" si="0"/>
        <v>2337500</v>
      </c>
      <c r="I24" s="19">
        <v>60</v>
      </c>
      <c r="J24" s="19">
        <v>11.5</v>
      </c>
      <c r="K24" s="20">
        <v>50920</v>
      </c>
      <c r="L24" s="20">
        <v>0</v>
      </c>
      <c r="M24" s="20">
        <f t="shared" si="1"/>
        <v>50920</v>
      </c>
      <c r="N24" s="20">
        <v>30552</v>
      </c>
      <c r="O24" s="20">
        <v>5000</v>
      </c>
      <c r="P24" s="14" t="s">
        <v>298</v>
      </c>
      <c r="Q24" s="9" t="s">
        <v>299</v>
      </c>
      <c r="R24" s="9" t="s">
        <v>138</v>
      </c>
      <c r="S24" s="14" t="s">
        <v>300</v>
      </c>
      <c r="T24" s="14" t="s">
        <v>301</v>
      </c>
      <c r="U24" s="19" t="s">
        <v>30</v>
      </c>
      <c r="V24" s="14" t="s">
        <v>302</v>
      </c>
      <c r="W24" s="14" t="s">
        <v>246</v>
      </c>
      <c r="X24" s="14" t="s">
        <v>303</v>
      </c>
      <c r="Y24" s="14" t="s">
        <v>304</v>
      </c>
      <c r="Z24" s="14" t="s">
        <v>305</v>
      </c>
      <c r="AA24" s="19">
        <v>2012</v>
      </c>
      <c r="AB24" s="15">
        <v>42089</v>
      </c>
      <c r="AC24" s="15">
        <f t="shared" si="2"/>
        <v>42132</v>
      </c>
      <c r="AD24" s="14" t="str">
        <f t="shared" si="3"/>
        <v>Two Million Three Hundred Thirty Seven Thousand Five Hundred  and Cents Zero</v>
      </c>
      <c r="AE24" s="14"/>
      <c r="AF24" s="14"/>
    </row>
    <row r="25" spans="1:32" ht="15.75" customHeight="1" x14ac:dyDescent="0.3">
      <c r="A25" s="14" t="s">
        <v>306</v>
      </c>
      <c r="B25" s="15">
        <v>42096</v>
      </c>
      <c r="C25" s="16" t="s">
        <v>307</v>
      </c>
      <c r="D25" s="14" t="s">
        <v>308</v>
      </c>
      <c r="E25" s="14" t="s">
        <v>309</v>
      </c>
      <c r="F25" s="17">
        <v>5500000</v>
      </c>
      <c r="G25" s="17">
        <v>0</v>
      </c>
      <c r="H25" s="17">
        <f t="shared" si="0"/>
        <v>5500000</v>
      </c>
      <c r="I25" s="19">
        <v>60</v>
      </c>
      <c r="J25" s="19">
        <v>9.5</v>
      </c>
      <c r="K25" s="20">
        <v>114603</v>
      </c>
      <c r="L25" s="20">
        <v>0</v>
      </c>
      <c r="M25" s="20">
        <f t="shared" si="1"/>
        <v>114603</v>
      </c>
      <c r="N25" s="20">
        <v>68761.8</v>
      </c>
      <c r="O25" s="20">
        <v>5000</v>
      </c>
      <c r="P25" s="14" t="s">
        <v>310</v>
      </c>
      <c r="Q25" s="9" t="s">
        <v>311</v>
      </c>
      <c r="R25" s="9" t="s">
        <v>138</v>
      </c>
      <c r="S25" s="14" t="s">
        <v>312</v>
      </c>
      <c r="T25" s="14" t="s">
        <v>313</v>
      </c>
      <c r="U25" s="19" t="s">
        <v>30</v>
      </c>
      <c r="V25" s="14" t="s">
        <v>314</v>
      </c>
      <c r="W25" s="14" t="s">
        <v>44</v>
      </c>
      <c r="X25" s="14" t="s">
        <v>45</v>
      </c>
      <c r="Y25" s="14" t="s">
        <v>315</v>
      </c>
      <c r="Z25" s="14" t="s">
        <v>316</v>
      </c>
      <c r="AA25" s="19">
        <v>2015</v>
      </c>
      <c r="AB25" s="15">
        <v>42093</v>
      </c>
      <c r="AC25" s="15">
        <f t="shared" si="2"/>
        <v>42126</v>
      </c>
      <c r="AD25" s="14" t="str">
        <f t="shared" si="3"/>
        <v>Five Million Five Hundred  Thousand  and Cents Zero</v>
      </c>
      <c r="AE25" s="14"/>
      <c r="AF25" s="14"/>
    </row>
    <row r="26" spans="1:32" ht="15.75" customHeight="1" x14ac:dyDescent="0.3">
      <c r="A26" s="14" t="s">
        <v>317</v>
      </c>
      <c r="B26" s="15">
        <v>42096</v>
      </c>
      <c r="C26" s="16" t="s">
        <v>318</v>
      </c>
      <c r="D26" s="14" t="s">
        <v>319</v>
      </c>
      <c r="E26" s="14" t="s">
        <v>320</v>
      </c>
      <c r="F26" s="17">
        <v>2000000</v>
      </c>
      <c r="G26" s="17">
        <v>0</v>
      </c>
      <c r="H26" s="17">
        <f t="shared" si="0"/>
        <v>2000000</v>
      </c>
      <c r="I26" s="19">
        <v>48</v>
      </c>
      <c r="J26" s="19">
        <v>12</v>
      </c>
      <c r="K26" s="20">
        <v>52146</v>
      </c>
      <c r="L26" s="20">
        <v>0</v>
      </c>
      <c r="M26" s="20">
        <f t="shared" si="1"/>
        <v>52146</v>
      </c>
      <c r="N26" s="20">
        <v>25030.080000000002</v>
      </c>
      <c r="O26" s="20">
        <v>5000</v>
      </c>
      <c r="P26" s="14" t="s">
        <v>321</v>
      </c>
      <c r="Q26" s="9" t="s">
        <v>322</v>
      </c>
      <c r="R26" s="9" t="s">
        <v>192</v>
      </c>
      <c r="S26" s="14" t="s">
        <v>323</v>
      </c>
      <c r="T26" s="14" t="s">
        <v>324</v>
      </c>
      <c r="U26" s="19" t="s">
        <v>30</v>
      </c>
      <c r="V26" s="14" t="s">
        <v>325</v>
      </c>
      <c r="W26" s="14" t="s">
        <v>44</v>
      </c>
      <c r="X26" s="14" t="s">
        <v>326</v>
      </c>
      <c r="Y26" s="14" t="s">
        <v>327</v>
      </c>
      <c r="Z26" s="14" t="s">
        <v>328</v>
      </c>
      <c r="AA26" s="19">
        <v>2010</v>
      </c>
      <c r="AB26" s="15">
        <v>42093</v>
      </c>
      <c r="AC26" s="15">
        <f t="shared" si="2"/>
        <v>42126</v>
      </c>
      <c r="AD26" s="14" t="str">
        <f t="shared" si="3"/>
        <v>Two Million  and Cents Zero</v>
      </c>
      <c r="AE26" s="14"/>
      <c r="AF26" s="14"/>
    </row>
    <row r="27" spans="1:32" ht="15.75" customHeight="1" x14ac:dyDescent="0.3">
      <c r="A27" s="21" t="s">
        <v>329</v>
      </c>
      <c r="B27" s="22"/>
      <c r="C27" s="23" t="s">
        <v>330</v>
      </c>
      <c r="D27" s="21" t="s">
        <v>331</v>
      </c>
      <c r="E27" s="21" t="s">
        <v>332</v>
      </c>
      <c r="F27" s="24">
        <v>500000</v>
      </c>
      <c r="G27" s="24">
        <v>0</v>
      </c>
      <c r="H27" s="24">
        <f t="shared" si="0"/>
        <v>500000</v>
      </c>
      <c r="I27" s="25">
        <v>36</v>
      </c>
      <c r="J27" s="25">
        <v>9.5</v>
      </c>
      <c r="K27" s="26">
        <v>15891</v>
      </c>
      <c r="L27" s="26">
        <v>0</v>
      </c>
      <c r="M27" s="26">
        <f t="shared" si="1"/>
        <v>15891</v>
      </c>
      <c r="N27" s="26">
        <v>5720.76</v>
      </c>
      <c r="O27" s="26">
        <v>5000</v>
      </c>
      <c r="P27" s="21" t="s">
        <v>40</v>
      </c>
      <c r="Q27" s="27" t="s">
        <v>40</v>
      </c>
      <c r="R27" s="27" t="s">
        <v>138</v>
      </c>
      <c r="S27" s="21" t="s">
        <v>92</v>
      </c>
      <c r="T27" s="21" t="s">
        <v>93</v>
      </c>
      <c r="U27" s="25" t="s">
        <v>30</v>
      </c>
      <c r="V27" s="21" t="s">
        <v>333</v>
      </c>
      <c r="W27" s="21" t="s">
        <v>95</v>
      </c>
      <c r="X27" s="21" t="s">
        <v>45</v>
      </c>
      <c r="Y27" s="28"/>
      <c r="Z27" s="28"/>
      <c r="AA27" s="29"/>
      <c r="AB27" s="22">
        <v>42093</v>
      </c>
      <c r="AC27" s="22">
        <f t="shared" si="2"/>
        <v>30</v>
      </c>
      <c r="AD27" s="21" t="str">
        <f t="shared" si="3"/>
        <v>Five Hundred  Thousand  and Cents Zero</v>
      </c>
      <c r="AE27" s="21"/>
      <c r="AF27" s="21"/>
    </row>
    <row r="28" spans="1:32" ht="15.75" customHeight="1" x14ac:dyDescent="0.3">
      <c r="A28" s="14" t="s">
        <v>334</v>
      </c>
      <c r="B28" s="15">
        <v>42096</v>
      </c>
      <c r="C28" s="16" t="s">
        <v>335</v>
      </c>
      <c r="D28" s="14" t="s">
        <v>336</v>
      </c>
      <c r="E28" s="14" t="s">
        <v>337</v>
      </c>
      <c r="F28" s="17">
        <v>4750000</v>
      </c>
      <c r="G28" s="17">
        <v>0</v>
      </c>
      <c r="H28" s="17">
        <f t="shared" si="0"/>
        <v>4750000</v>
      </c>
      <c r="I28" s="19">
        <v>48</v>
      </c>
      <c r="J28" s="19">
        <v>9.5</v>
      </c>
      <c r="K28" s="20">
        <v>118398</v>
      </c>
      <c r="L28" s="20">
        <v>0</v>
      </c>
      <c r="M28" s="20">
        <f t="shared" si="1"/>
        <v>118398</v>
      </c>
      <c r="N28" s="20">
        <v>56831.040000000001</v>
      </c>
      <c r="O28" s="20">
        <v>5000</v>
      </c>
      <c r="P28" s="14" t="s">
        <v>338</v>
      </c>
      <c r="Q28" s="9" t="s">
        <v>339</v>
      </c>
      <c r="R28" s="9" t="s">
        <v>192</v>
      </c>
      <c r="S28" s="14" t="s">
        <v>340</v>
      </c>
      <c r="T28" s="14" t="s">
        <v>341</v>
      </c>
      <c r="U28" s="19" t="s">
        <v>30</v>
      </c>
      <c r="V28" s="14" t="s">
        <v>342</v>
      </c>
      <c r="W28" s="14" t="s">
        <v>44</v>
      </c>
      <c r="X28" s="14" t="s">
        <v>45</v>
      </c>
      <c r="Y28" s="14" t="s">
        <v>343</v>
      </c>
      <c r="Z28" s="14" t="s">
        <v>344</v>
      </c>
      <c r="AA28" s="19">
        <v>2007</v>
      </c>
      <c r="AB28" s="15">
        <v>42093</v>
      </c>
      <c r="AC28" s="15">
        <f t="shared" si="2"/>
        <v>42126</v>
      </c>
      <c r="AD28" s="14" t="str">
        <f t="shared" si="3"/>
        <v>Four Million Seven Hundred Fifty  Thousand  and Cents Zero</v>
      </c>
      <c r="AE28" s="14"/>
      <c r="AF28" s="14"/>
    </row>
    <row r="29" spans="1:32" ht="15.75" customHeight="1" x14ac:dyDescent="0.3">
      <c r="A29" s="14" t="s">
        <v>345</v>
      </c>
      <c r="B29" s="15">
        <v>42096</v>
      </c>
      <c r="C29" s="16" t="s">
        <v>346</v>
      </c>
      <c r="D29" s="14" t="s">
        <v>347</v>
      </c>
      <c r="E29" s="14" t="s">
        <v>348</v>
      </c>
      <c r="F29" s="17">
        <v>154350</v>
      </c>
      <c r="G29" s="17">
        <v>0</v>
      </c>
      <c r="H29" s="17">
        <f t="shared" si="0"/>
        <v>154350</v>
      </c>
      <c r="I29" s="19">
        <v>12</v>
      </c>
      <c r="J29" s="19">
        <v>20</v>
      </c>
      <c r="K29" s="20">
        <v>14064</v>
      </c>
      <c r="L29" s="20">
        <v>0</v>
      </c>
      <c r="M29" s="20">
        <f t="shared" si="1"/>
        <v>14064</v>
      </c>
      <c r="N29" s="20">
        <v>1687.68</v>
      </c>
      <c r="O29" s="20">
        <v>5000</v>
      </c>
      <c r="P29" s="14" t="s">
        <v>349</v>
      </c>
      <c r="Q29" s="9" t="s">
        <v>350</v>
      </c>
      <c r="R29" s="9" t="s">
        <v>138</v>
      </c>
      <c r="S29" s="14" t="s">
        <v>351</v>
      </c>
      <c r="T29" s="14" t="s">
        <v>352</v>
      </c>
      <c r="U29" s="19" t="s">
        <v>30</v>
      </c>
      <c r="V29" s="14" t="s">
        <v>353</v>
      </c>
      <c r="W29" s="14" t="s">
        <v>82</v>
      </c>
      <c r="X29" s="14" t="s">
        <v>45</v>
      </c>
      <c r="Y29" s="14" t="s">
        <v>354</v>
      </c>
      <c r="Z29" s="14" t="s">
        <v>355</v>
      </c>
      <c r="AA29" s="19">
        <v>2014</v>
      </c>
      <c r="AB29" s="15">
        <v>42093</v>
      </c>
      <c r="AC29" s="15">
        <f t="shared" si="2"/>
        <v>42126</v>
      </c>
      <c r="AD29" s="14" t="str">
        <f t="shared" si="3"/>
        <v>One Hundred Fifty Four Thousand Three Hundred Fifty  and Cents Zero</v>
      </c>
      <c r="AE29" s="14"/>
      <c r="AF29" s="14"/>
    </row>
    <row r="30" spans="1:32" ht="15.75" customHeight="1" x14ac:dyDescent="0.3">
      <c r="A30" s="14" t="s">
        <v>356</v>
      </c>
      <c r="B30" s="15">
        <v>42096</v>
      </c>
      <c r="C30" s="16" t="s">
        <v>357</v>
      </c>
      <c r="D30" s="14" t="s">
        <v>358</v>
      </c>
      <c r="E30" s="14" t="s">
        <v>359</v>
      </c>
      <c r="F30" s="17">
        <v>3500000</v>
      </c>
      <c r="G30" s="17">
        <v>0</v>
      </c>
      <c r="H30" s="17">
        <f t="shared" si="0"/>
        <v>3500000</v>
      </c>
      <c r="I30" s="19">
        <v>60</v>
      </c>
      <c r="J30" s="19">
        <v>9.5</v>
      </c>
      <c r="K30" s="20">
        <v>72929</v>
      </c>
      <c r="L30" s="20">
        <v>0</v>
      </c>
      <c r="M30" s="20">
        <f t="shared" si="1"/>
        <v>72929</v>
      </c>
      <c r="N30" s="20">
        <v>43757.4</v>
      </c>
      <c r="O30" s="20">
        <v>5000</v>
      </c>
      <c r="P30" s="14" t="s">
        <v>360</v>
      </c>
      <c r="Q30" s="9" t="s">
        <v>361</v>
      </c>
      <c r="R30" s="9" t="s">
        <v>192</v>
      </c>
      <c r="S30" s="14" t="s">
        <v>362</v>
      </c>
      <c r="T30" s="14" t="s">
        <v>363</v>
      </c>
      <c r="U30" s="19" t="s">
        <v>30</v>
      </c>
      <c r="V30" s="14" t="s">
        <v>364</v>
      </c>
      <c r="W30" s="14" t="s">
        <v>44</v>
      </c>
      <c r="X30" s="14" t="s">
        <v>45</v>
      </c>
      <c r="Y30" s="14" t="s">
        <v>365</v>
      </c>
      <c r="Z30" s="14" t="s">
        <v>366</v>
      </c>
      <c r="AA30" s="19">
        <v>2014</v>
      </c>
      <c r="AB30" s="15">
        <v>42005</v>
      </c>
      <c r="AC30" s="15">
        <f t="shared" si="2"/>
        <v>42126</v>
      </c>
      <c r="AD30" s="14" t="str">
        <f t="shared" si="3"/>
        <v>Three Million Five Hundred  Thousand  and Cents Zero</v>
      </c>
      <c r="AE30" s="14"/>
      <c r="AF30" s="14"/>
    </row>
    <row r="31" spans="1:32" ht="15.75" customHeight="1" x14ac:dyDescent="0.3">
      <c r="A31" s="14" t="s">
        <v>367</v>
      </c>
      <c r="B31" s="15">
        <v>42096</v>
      </c>
      <c r="C31" s="16" t="s">
        <v>368</v>
      </c>
      <c r="D31" s="14" t="s">
        <v>369</v>
      </c>
      <c r="E31" s="14" t="s">
        <v>370</v>
      </c>
      <c r="F31" s="17">
        <v>5000000</v>
      </c>
      <c r="G31" s="17">
        <v>0</v>
      </c>
      <c r="H31" s="17">
        <f t="shared" si="0"/>
        <v>5000000</v>
      </c>
      <c r="I31" s="19">
        <v>48</v>
      </c>
      <c r="J31" s="19">
        <v>9.5</v>
      </c>
      <c r="K31" s="20">
        <v>124629</v>
      </c>
      <c r="L31" s="20">
        <v>0</v>
      </c>
      <c r="M31" s="20">
        <f t="shared" si="1"/>
        <v>124629</v>
      </c>
      <c r="N31" s="20">
        <v>59821.919999999998</v>
      </c>
      <c r="O31" s="20">
        <v>5000</v>
      </c>
      <c r="P31" s="14" t="s">
        <v>371</v>
      </c>
      <c r="Q31" s="9" t="s">
        <v>372</v>
      </c>
      <c r="R31" s="9" t="s">
        <v>192</v>
      </c>
      <c r="S31" s="14" t="s">
        <v>373</v>
      </c>
      <c r="T31" s="14" t="s">
        <v>374</v>
      </c>
      <c r="U31" s="19" t="s">
        <v>30</v>
      </c>
      <c r="V31" s="14" t="s">
        <v>375</v>
      </c>
      <c r="W31" s="14" t="s">
        <v>82</v>
      </c>
      <c r="X31" s="14" t="s">
        <v>45</v>
      </c>
      <c r="Y31" s="14" t="s">
        <v>376</v>
      </c>
      <c r="Z31" s="14" t="s">
        <v>377</v>
      </c>
      <c r="AA31" s="19">
        <v>2015</v>
      </c>
      <c r="AB31" s="15">
        <v>42094</v>
      </c>
      <c r="AC31" s="15">
        <f t="shared" si="2"/>
        <v>42126</v>
      </c>
      <c r="AD31" s="14" t="str">
        <f t="shared" si="3"/>
        <v>Five Million  and Cents Zero</v>
      </c>
      <c r="AE31" s="14"/>
      <c r="AF31" s="14"/>
    </row>
    <row r="32" spans="1:32" ht="15.75" customHeight="1" x14ac:dyDescent="0.3">
      <c r="A32" s="14" t="s">
        <v>378</v>
      </c>
      <c r="B32" s="15">
        <v>42096</v>
      </c>
      <c r="C32" s="16" t="s">
        <v>379</v>
      </c>
      <c r="D32" s="14" t="s">
        <v>380</v>
      </c>
      <c r="E32" s="14" t="s">
        <v>381</v>
      </c>
      <c r="F32" s="17">
        <v>6000000</v>
      </c>
      <c r="G32" s="17">
        <v>0</v>
      </c>
      <c r="H32" s="17">
        <f t="shared" si="0"/>
        <v>6000000</v>
      </c>
      <c r="I32" s="19">
        <v>60</v>
      </c>
      <c r="J32" s="19">
        <v>9.5</v>
      </c>
      <c r="K32" s="20">
        <v>125021</v>
      </c>
      <c r="L32" s="20">
        <v>0</v>
      </c>
      <c r="M32" s="20">
        <f t="shared" si="1"/>
        <v>125021</v>
      </c>
      <c r="N32" s="20">
        <v>75012.600000000006</v>
      </c>
      <c r="O32" s="20">
        <v>5000</v>
      </c>
      <c r="P32" s="14" t="s">
        <v>382</v>
      </c>
      <c r="Q32" s="9" t="s">
        <v>383</v>
      </c>
      <c r="R32" s="9" t="s">
        <v>192</v>
      </c>
      <c r="S32" s="14" t="s">
        <v>384</v>
      </c>
      <c r="T32" s="14" t="s">
        <v>385</v>
      </c>
      <c r="U32" s="19" t="s">
        <v>30</v>
      </c>
      <c r="V32" s="14" t="s">
        <v>268</v>
      </c>
      <c r="W32" s="14" t="s">
        <v>44</v>
      </c>
      <c r="X32" s="14" t="s">
        <v>45</v>
      </c>
      <c r="Y32" s="14" t="s">
        <v>386</v>
      </c>
      <c r="Z32" s="14" t="s">
        <v>387</v>
      </c>
      <c r="AA32" s="19">
        <v>2014</v>
      </c>
      <c r="AB32" s="15">
        <v>42094</v>
      </c>
      <c r="AC32" s="15">
        <f t="shared" si="2"/>
        <v>42126</v>
      </c>
      <c r="AD32" s="14" t="str">
        <f t="shared" si="3"/>
        <v>Six Million  and Cents Zero</v>
      </c>
      <c r="AE32" s="14"/>
      <c r="AF32" s="14"/>
    </row>
    <row r="33" spans="1:32" ht="15.75" customHeight="1" x14ac:dyDescent="0.3">
      <c r="A33" s="14" t="s">
        <v>388</v>
      </c>
      <c r="B33" s="15">
        <v>42096</v>
      </c>
      <c r="C33" s="16" t="s">
        <v>389</v>
      </c>
      <c r="D33" s="14" t="s">
        <v>390</v>
      </c>
      <c r="E33" s="14" t="s">
        <v>391</v>
      </c>
      <c r="F33" s="17">
        <v>5000000</v>
      </c>
      <c r="G33" s="17">
        <v>0</v>
      </c>
      <c r="H33" s="17">
        <f t="shared" si="0"/>
        <v>5000000</v>
      </c>
      <c r="I33" s="19">
        <v>48</v>
      </c>
      <c r="J33" s="19">
        <v>9.5</v>
      </c>
      <c r="K33" s="20">
        <v>124629</v>
      </c>
      <c r="L33" s="20">
        <v>0</v>
      </c>
      <c r="M33" s="20">
        <f t="shared" si="1"/>
        <v>124629</v>
      </c>
      <c r="N33" s="20">
        <v>59821.919999999998</v>
      </c>
      <c r="O33" s="20">
        <v>5000</v>
      </c>
      <c r="P33" s="14" t="s">
        <v>392</v>
      </c>
      <c r="Q33" s="9" t="s">
        <v>393</v>
      </c>
      <c r="R33" s="9" t="s">
        <v>138</v>
      </c>
      <c r="S33" s="14" t="s">
        <v>394</v>
      </c>
      <c r="T33" s="14" t="s">
        <v>395</v>
      </c>
      <c r="U33" s="19" t="s">
        <v>30</v>
      </c>
      <c r="V33" s="14" t="s">
        <v>396</v>
      </c>
      <c r="W33" s="14" t="s">
        <v>44</v>
      </c>
      <c r="X33" s="14" t="s">
        <v>45</v>
      </c>
      <c r="Y33" s="14" t="s">
        <v>397</v>
      </c>
      <c r="Z33" s="14" t="s">
        <v>398</v>
      </c>
      <c r="AA33" s="19">
        <v>2014</v>
      </c>
      <c r="AB33" s="15">
        <v>42094</v>
      </c>
      <c r="AC33" s="15">
        <f t="shared" si="2"/>
        <v>42126</v>
      </c>
      <c r="AD33" s="14" t="str">
        <f t="shared" si="3"/>
        <v>Five Million  and Cents Zero</v>
      </c>
      <c r="AE33" s="14"/>
      <c r="AF33" s="14"/>
    </row>
    <row r="34" spans="1:32" ht="15.75" customHeight="1" x14ac:dyDescent="0.3">
      <c r="A34" s="14" t="s">
        <v>399</v>
      </c>
      <c r="B34" s="15">
        <v>42100</v>
      </c>
      <c r="C34" s="16" t="s">
        <v>400</v>
      </c>
      <c r="D34" s="14" t="s">
        <v>401</v>
      </c>
      <c r="E34" s="14" t="s">
        <v>402</v>
      </c>
      <c r="F34" s="17">
        <v>2690000</v>
      </c>
      <c r="G34" s="17">
        <v>0</v>
      </c>
      <c r="H34" s="17">
        <f t="shared" si="0"/>
        <v>2690000</v>
      </c>
      <c r="I34" s="19">
        <v>60</v>
      </c>
      <c r="J34" s="19">
        <v>9.25</v>
      </c>
      <c r="K34" s="20">
        <v>55737</v>
      </c>
      <c r="L34" s="20">
        <v>0</v>
      </c>
      <c r="M34" s="20">
        <f t="shared" si="1"/>
        <v>55737</v>
      </c>
      <c r="N34" s="20">
        <v>33442.199999999997</v>
      </c>
      <c r="O34" s="20">
        <v>5000</v>
      </c>
      <c r="P34" s="14" t="s">
        <v>403</v>
      </c>
      <c r="Q34" s="9" t="s">
        <v>404</v>
      </c>
      <c r="R34" s="9" t="s">
        <v>192</v>
      </c>
      <c r="S34" s="14" t="s">
        <v>180</v>
      </c>
      <c r="T34" s="14" t="s">
        <v>181</v>
      </c>
      <c r="U34" s="19" t="s">
        <v>30</v>
      </c>
      <c r="V34" s="14" t="s">
        <v>405</v>
      </c>
      <c r="W34" s="14" t="s">
        <v>183</v>
      </c>
      <c r="X34" s="14" t="s">
        <v>45</v>
      </c>
      <c r="Y34" s="14" t="s">
        <v>406</v>
      </c>
      <c r="Z34" s="14" t="s">
        <v>407</v>
      </c>
      <c r="AA34" s="19">
        <v>2015</v>
      </c>
      <c r="AB34" s="15">
        <v>42094</v>
      </c>
      <c r="AC34" s="15">
        <f t="shared" si="2"/>
        <v>42130</v>
      </c>
      <c r="AD34" s="14" t="str">
        <f t="shared" si="3"/>
        <v>Two Million Six Hundred Ninety  Thousand  and Cents Zero</v>
      </c>
      <c r="AE34" s="14"/>
      <c r="AF34" s="14"/>
    </row>
    <row r="35" spans="1:32" ht="15.75" customHeight="1" x14ac:dyDescent="0.3">
      <c r="A35" s="14" t="s">
        <v>408</v>
      </c>
      <c r="B35" s="15">
        <v>42100</v>
      </c>
      <c r="C35" s="16" t="s">
        <v>409</v>
      </c>
      <c r="D35" s="14" t="s">
        <v>410</v>
      </c>
      <c r="E35" s="14" t="s">
        <v>411</v>
      </c>
      <c r="F35" s="17">
        <v>6000000</v>
      </c>
      <c r="G35" s="17">
        <v>0</v>
      </c>
      <c r="H35" s="17">
        <f t="shared" si="0"/>
        <v>6000000</v>
      </c>
      <c r="I35" s="19">
        <v>48</v>
      </c>
      <c r="J35" s="19">
        <v>9.5</v>
      </c>
      <c r="K35" s="20">
        <v>149555</v>
      </c>
      <c r="L35" s="20">
        <v>0</v>
      </c>
      <c r="M35" s="20">
        <f t="shared" si="1"/>
        <v>149555</v>
      </c>
      <c r="N35" s="20">
        <v>71786.399999999994</v>
      </c>
      <c r="O35" s="20">
        <v>5000</v>
      </c>
      <c r="P35" s="14" t="s">
        <v>412</v>
      </c>
      <c r="Q35" s="9" t="s">
        <v>413</v>
      </c>
      <c r="R35" s="9" t="s">
        <v>138</v>
      </c>
      <c r="S35" s="14" t="s">
        <v>414</v>
      </c>
      <c r="T35" s="14" t="s">
        <v>415</v>
      </c>
      <c r="U35" s="19" t="s">
        <v>30</v>
      </c>
      <c r="V35" s="14" t="s">
        <v>416</v>
      </c>
      <c r="W35" s="14" t="s">
        <v>44</v>
      </c>
      <c r="X35" s="14" t="s">
        <v>45</v>
      </c>
      <c r="Y35" s="14" t="s">
        <v>417</v>
      </c>
      <c r="Z35" s="14" t="s">
        <v>418</v>
      </c>
      <c r="AA35" s="19">
        <v>2015</v>
      </c>
      <c r="AB35" s="15">
        <v>42095</v>
      </c>
      <c r="AC35" s="15">
        <f t="shared" si="2"/>
        <v>42130</v>
      </c>
      <c r="AD35" s="14" t="str">
        <f t="shared" si="3"/>
        <v>Six Million  and Cents Zero</v>
      </c>
      <c r="AE35" s="14"/>
      <c r="AF35" s="14"/>
    </row>
    <row r="36" spans="1:32" ht="15.75" customHeight="1" x14ac:dyDescent="0.3">
      <c r="A36" s="14" t="s">
        <v>419</v>
      </c>
      <c r="B36" s="15">
        <v>42100</v>
      </c>
      <c r="C36" s="16" t="s">
        <v>420</v>
      </c>
      <c r="D36" s="14" t="s">
        <v>421</v>
      </c>
      <c r="E36" s="14" t="s">
        <v>422</v>
      </c>
      <c r="F36" s="17">
        <v>2200000</v>
      </c>
      <c r="G36" s="17">
        <v>0</v>
      </c>
      <c r="H36" s="17">
        <f t="shared" si="0"/>
        <v>2200000</v>
      </c>
      <c r="I36" s="19">
        <v>24</v>
      </c>
      <c r="J36" s="19">
        <v>9.5</v>
      </c>
      <c r="K36" s="20">
        <v>100218</v>
      </c>
      <c r="L36" s="20">
        <v>0</v>
      </c>
      <c r="M36" s="20">
        <f t="shared" si="1"/>
        <v>100218</v>
      </c>
      <c r="N36" s="20">
        <v>24052.32</v>
      </c>
      <c r="O36" s="20">
        <v>5000</v>
      </c>
      <c r="P36" s="14" t="s">
        <v>40</v>
      </c>
      <c r="Q36" s="9" t="s">
        <v>40</v>
      </c>
      <c r="R36" s="9" t="s">
        <v>192</v>
      </c>
      <c r="S36" s="14" t="s">
        <v>362</v>
      </c>
      <c r="T36" s="14" t="s">
        <v>363</v>
      </c>
      <c r="U36" s="19" t="s">
        <v>30</v>
      </c>
      <c r="V36" s="14" t="s">
        <v>423</v>
      </c>
      <c r="W36" s="14" t="s">
        <v>82</v>
      </c>
      <c r="X36" s="14" t="s">
        <v>45</v>
      </c>
      <c r="Y36" s="14" t="s">
        <v>424</v>
      </c>
      <c r="Z36" s="14" t="s">
        <v>425</v>
      </c>
      <c r="AA36" s="19">
        <v>2015</v>
      </c>
      <c r="AB36" s="15">
        <v>42095</v>
      </c>
      <c r="AC36" s="15">
        <f t="shared" si="2"/>
        <v>42130</v>
      </c>
      <c r="AD36" s="14" t="str">
        <f t="shared" si="3"/>
        <v>Two Million Two Hundred  Thousand  and Cents Zero</v>
      </c>
      <c r="AE36" s="14"/>
      <c r="AF36" s="14"/>
    </row>
    <row r="37" spans="1:32" ht="15.75" customHeight="1" x14ac:dyDescent="0.3">
      <c r="A37" s="14" t="s">
        <v>426</v>
      </c>
      <c r="B37" s="15">
        <v>42100</v>
      </c>
      <c r="C37" s="16" t="s">
        <v>427</v>
      </c>
      <c r="D37" s="14" t="s">
        <v>428</v>
      </c>
      <c r="E37" s="14" t="s">
        <v>429</v>
      </c>
      <c r="F37" s="17">
        <v>3500000</v>
      </c>
      <c r="G37" s="17">
        <v>0</v>
      </c>
      <c r="H37" s="17">
        <f t="shared" si="0"/>
        <v>3500000</v>
      </c>
      <c r="I37" s="19">
        <v>60</v>
      </c>
      <c r="J37" s="19">
        <v>9.5</v>
      </c>
      <c r="K37" s="20">
        <v>72929</v>
      </c>
      <c r="L37" s="20">
        <v>0</v>
      </c>
      <c r="M37" s="20">
        <f t="shared" si="1"/>
        <v>72929</v>
      </c>
      <c r="N37" s="20">
        <v>43757.4</v>
      </c>
      <c r="O37" s="20">
        <v>5000</v>
      </c>
      <c r="P37" s="14" t="s">
        <v>430</v>
      </c>
      <c r="Q37" s="9" t="s">
        <v>431</v>
      </c>
      <c r="R37" s="9" t="s">
        <v>192</v>
      </c>
      <c r="S37" s="14" t="s">
        <v>432</v>
      </c>
      <c r="T37" s="14" t="s">
        <v>433</v>
      </c>
      <c r="U37" s="19" t="s">
        <v>30</v>
      </c>
      <c r="V37" s="14" t="s">
        <v>434</v>
      </c>
      <c r="W37" s="14" t="s">
        <v>82</v>
      </c>
      <c r="X37" s="14" t="s">
        <v>45</v>
      </c>
      <c r="Y37" s="14" t="s">
        <v>435</v>
      </c>
      <c r="Z37" s="14" t="s">
        <v>436</v>
      </c>
      <c r="AA37" s="19">
        <v>2015</v>
      </c>
      <c r="AB37" s="15">
        <v>42094</v>
      </c>
      <c r="AC37" s="15">
        <f t="shared" si="2"/>
        <v>42130</v>
      </c>
      <c r="AD37" s="14" t="str">
        <f t="shared" si="3"/>
        <v>Three Million Five Hundred  Thousand  and Cents Zero</v>
      </c>
      <c r="AE37" s="14"/>
      <c r="AF37" s="14"/>
    </row>
    <row r="38" spans="1:32" ht="15.75" customHeight="1" x14ac:dyDescent="0.3">
      <c r="A38" s="14" t="s">
        <v>437</v>
      </c>
      <c r="B38" s="15">
        <v>42100</v>
      </c>
      <c r="C38" s="16" t="s">
        <v>438</v>
      </c>
      <c r="D38" s="14" t="s">
        <v>439</v>
      </c>
      <c r="E38" s="14" t="s">
        <v>440</v>
      </c>
      <c r="F38" s="17">
        <v>1065000</v>
      </c>
      <c r="G38" s="17">
        <v>0</v>
      </c>
      <c r="H38" s="17">
        <f t="shared" si="0"/>
        <v>1065000</v>
      </c>
      <c r="I38" s="19">
        <v>48</v>
      </c>
      <c r="J38" s="19">
        <v>9.5</v>
      </c>
      <c r="K38" s="20">
        <v>26546</v>
      </c>
      <c r="L38" s="20">
        <v>0</v>
      </c>
      <c r="M38" s="20">
        <f t="shared" si="1"/>
        <v>26546</v>
      </c>
      <c r="N38" s="20">
        <v>12742.08</v>
      </c>
      <c r="O38" s="20">
        <v>5000</v>
      </c>
      <c r="P38" s="14" t="s">
        <v>441</v>
      </c>
      <c r="Q38" s="9" t="s">
        <v>442</v>
      </c>
      <c r="R38" s="9" t="s">
        <v>138</v>
      </c>
      <c r="S38" s="14" t="s">
        <v>92</v>
      </c>
      <c r="T38" s="14" t="s">
        <v>443</v>
      </c>
      <c r="U38" s="19" t="s">
        <v>30</v>
      </c>
      <c r="V38" s="14" t="s">
        <v>444</v>
      </c>
      <c r="W38" s="14" t="s">
        <v>95</v>
      </c>
      <c r="X38" s="14" t="s">
        <v>45</v>
      </c>
      <c r="Y38" s="14" t="s">
        <v>445</v>
      </c>
      <c r="Z38" s="14" t="s">
        <v>446</v>
      </c>
      <c r="AA38" s="19">
        <v>2015</v>
      </c>
      <c r="AB38" s="15">
        <v>42088</v>
      </c>
      <c r="AC38" s="15">
        <f t="shared" si="2"/>
        <v>42130</v>
      </c>
      <c r="AD38" s="14" t="str">
        <f t="shared" si="3"/>
        <v>One Million Sixty Five Thousand  and Cents Zero</v>
      </c>
      <c r="AE38" s="14"/>
      <c r="AF38" s="14"/>
    </row>
    <row r="39" spans="1:32" ht="15.75" customHeight="1" x14ac:dyDescent="0.3">
      <c r="A39" s="14" t="s">
        <v>447</v>
      </c>
      <c r="B39" s="15">
        <v>42100</v>
      </c>
      <c r="C39" s="16" t="s">
        <v>448</v>
      </c>
      <c r="D39" s="14" t="s">
        <v>449</v>
      </c>
      <c r="E39" s="14" t="s">
        <v>450</v>
      </c>
      <c r="F39" s="17">
        <v>4977300</v>
      </c>
      <c r="G39" s="17">
        <v>0</v>
      </c>
      <c r="H39" s="17">
        <f t="shared" si="0"/>
        <v>4977300</v>
      </c>
      <c r="I39" s="19">
        <v>48</v>
      </c>
      <c r="J39" s="19">
        <v>9.5</v>
      </c>
      <c r="K39" s="20">
        <v>124063</v>
      </c>
      <c r="L39" s="20">
        <v>0</v>
      </c>
      <c r="M39" s="20">
        <f t="shared" si="1"/>
        <v>124063</v>
      </c>
      <c r="N39" s="20">
        <v>59550.239999999998</v>
      </c>
      <c r="O39" s="20">
        <v>5000</v>
      </c>
      <c r="P39" s="14" t="s">
        <v>451</v>
      </c>
      <c r="Q39" s="9" t="s">
        <v>452</v>
      </c>
      <c r="R39" s="9" t="s">
        <v>138</v>
      </c>
      <c r="S39" s="14" t="s">
        <v>453</v>
      </c>
      <c r="T39" s="14" t="s">
        <v>454</v>
      </c>
      <c r="U39" s="19" t="s">
        <v>30</v>
      </c>
      <c r="V39" s="14" t="s">
        <v>455</v>
      </c>
      <c r="W39" s="14" t="s">
        <v>456</v>
      </c>
      <c r="X39" s="14" t="s">
        <v>45</v>
      </c>
      <c r="Y39" s="14" t="s">
        <v>457</v>
      </c>
      <c r="Z39" s="14" t="s">
        <v>458</v>
      </c>
      <c r="AA39" s="19">
        <v>2014</v>
      </c>
      <c r="AB39" s="15">
        <v>42093</v>
      </c>
      <c r="AC39" s="15">
        <f t="shared" si="2"/>
        <v>42130</v>
      </c>
      <c r="AD39" s="14" t="str">
        <f t="shared" si="3"/>
        <v>Four Million Nine Hundred Seventy Seven Thousand Three Hundred  and Cents Zero</v>
      </c>
      <c r="AE39" s="14"/>
      <c r="AF39" s="14"/>
    </row>
    <row r="40" spans="1:32" ht="15.75" customHeight="1" x14ac:dyDescent="0.3">
      <c r="A40" s="14" t="s">
        <v>459</v>
      </c>
      <c r="B40" s="15">
        <v>42100</v>
      </c>
      <c r="C40" s="16" t="s">
        <v>460</v>
      </c>
      <c r="D40" s="14" t="s">
        <v>461</v>
      </c>
      <c r="E40" s="14" t="s">
        <v>462</v>
      </c>
      <c r="F40" s="17">
        <v>3550000</v>
      </c>
      <c r="G40" s="17">
        <v>0</v>
      </c>
      <c r="H40" s="17">
        <f t="shared" si="0"/>
        <v>3550000</v>
      </c>
      <c r="I40" s="19">
        <v>36</v>
      </c>
      <c r="J40" s="19">
        <v>9.5</v>
      </c>
      <c r="K40" s="20">
        <v>112824</v>
      </c>
      <c r="L40" s="20">
        <v>0</v>
      </c>
      <c r="M40" s="20">
        <f t="shared" si="1"/>
        <v>112824</v>
      </c>
      <c r="N40" s="20">
        <v>40337.64</v>
      </c>
      <c r="O40" s="20">
        <v>5000</v>
      </c>
      <c r="P40" s="14" t="s">
        <v>463</v>
      </c>
      <c r="Q40" s="9" t="s">
        <v>464</v>
      </c>
      <c r="R40" s="9" t="s">
        <v>138</v>
      </c>
      <c r="S40" s="14" t="s">
        <v>212</v>
      </c>
      <c r="T40" s="14" t="s">
        <v>213</v>
      </c>
      <c r="U40" s="19" t="s">
        <v>30</v>
      </c>
      <c r="V40" s="14" t="s">
        <v>465</v>
      </c>
      <c r="W40" s="14" t="s">
        <v>82</v>
      </c>
      <c r="X40" s="14" t="s">
        <v>45</v>
      </c>
      <c r="Y40" s="14" t="s">
        <v>466</v>
      </c>
      <c r="Z40" s="14" t="s">
        <v>467</v>
      </c>
      <c r="AA40" s="19">
        <v>2015</v>
      </c>
      <c r="AB40" s="15">
        <v>42097</v>
      </c>
      <c r="AC40" s="15">
        <f t="shared" si="2"/>
        <v>42130</v>
      </c>
      <c r="AD40" s="14" t="str">
        <f t="shared" si="3"/>
        <v>Three Million Five Hundred Fifty  Thousand  and Cents Zero</v>
      </c>
      <c r="AE40" s="14"/>
      <c r="AF40" s="14"/>
    </row>
    <row r="41" spans="1:32" ht="15.75" customHeight="1" x14ac:dyDescent="0.3">
      <c r="A41" s="14" t="s">
        <v>468</v>
      </c>
      <c r="B41" s="15">
        <v>42100</v>
      </c>
      <c r="C41" s="16" t="s">
        <v>469</v>
      </c>
      <c r="D41" s="14" t="s">
        <v>470</v>
      </c>
      <c r="E41" s="14" t="s">
        <v>471</v>
      </c>
      <c r="F41" s="17">
        <v>1500000</v>
      </c>
      <c r="G41" s="17">
        <v>0</v>
      </c>
      <c r="H41" s="17">
        <f t="shared" si="0"/>
        <v>1500000</v>
      </c>
      <c r="I41" s="19">
        <v>24</v>
      </c>
      <c r="J41" s="19">
        <v>9.5</v>
      </c>
      <c r="K41" s="20">
        <v>68331</v>
      </c>
      <c r="L41" s="20">
        <v>0</v>
      </c>
      <c r="M41" s="20">
        <f t="shared" si="1"/>
        <v>68331</v>
      </c>
      <c r="N41" s="20">
        <v>16399.439999999999</v>
      </c>
      <c r="O41" s="20">
        <v>5000</v>
      </c>
      <c r="P41" s="14" t="s">
        <v>472</v>
      </c>
      <c r="Q41" s="9" t="s">
        <v>473</v>
      </c>
      <c r="R41" s="9" t="s">
        <v>138</v>
      </c>
      <c r="S41" s="14" t="s">
        <v>474</v>
      </c>
      <c r="T41" s="14" t="s">
        <v>475</v>
      </c>
      <c r="U41" s="19" t="s">
        <v>30</v>
      </c>
      <c r="V41" s="14" t="s">
        <v>476</v>
      </c>
      <c r="W41" s="14" t="s">
        <v>477</v>
      </c>
      <c r="X41" s="14" t="s">
        <v>45</v>
      </c>
      <c r="Y41" s="14" t="s">
        <v>478</v>
      </c>
      <c r="Z41" s="14" t="s">
        <v>479</v>
      </c>
      <c r="AA41" s="19">
        <v>2014</v>
      </c>
      <c r="AB41" s="15">
        <v>42095</v>
      </c>
      <c r="AC41" s="15">
        <f t="shared" si="2"/>
        <v>42130</v>
      </c>
      <c r="AD41" s="14" t="str">
        <f t="shared" si="3"/>
        <v>One Million Five Hundred  Thousand  and Cents Zero</v>
      </c>
      <c r="AE41" s="14"/>
      <c r="AF41" s="14"/>
    </row>
    <row r="42" spans="1:32" ht="15.75" customHeight="1" x14ac:dyDescent="0.3">
      <c r="A42" s="14" t="s">
        <v>480</v>
      </c>
      <c r="B42" s="15">
        <v>42101</v>
      </c>
      <c r="C42" s="16" t="s">
        <v>481</v>
      </c>
      <c r="D42" s="14" t="s">
        <v>482</v>
      </c>
      <c r="E42" s="14" t="s">
        <v>483</v>
      </c>
      <c r="F42" s="17">
        <v>1200000</v>
      </c>
      <c r="G42" s="17">
        <v>0</v>
      </c>
      <c r="H42" s="17">
        <f t="shared" si="0"/>
        <v>1200000</v>
      </c>
      <c r="I42" s="19">
        <v>60</v>
      </c>
      <c r="J42" s="19">
        <v>9.5</v>
      </c>
      <c r="K42" s="20">
        <v>25004</v>
      </c>
      <c r="L42" s="20">
        <v>0</v>
      </c>
      <c r="M42" s="20">
        <f t="shared" si="1"/>
        <v>25004</v>
      </c>
      <c r="N42" s="20">
        <v>15002.4</v>
      </c>
      <c r="O42" s="20">
        <v>5000</v>
      </c>
      <c r="P42" s="14" t="s">
        <v>484</v>
      </c>
      <c r="Q42" s="9" t="s">
        <v>485</v>
      </c>
      <c r="R42" s="9" t="s">
        <v>138</v>
      </c>
      <c r="S42" s="14" t="s">
        <v>180</v>
      </c>
      <c r="T42" s="14" t="s">
        <v>181</v>
      </c>
      <c r="U42" s="19" t="s">
        <v>30</v>
      </c>
      <c r="V42" s="14" t="s">
        <v>486</v>
      </c>
      <c r="W42" s="14" t="s">
        <v>183</v>
      </c>
      <c r="X42" s="14" t="s">
        <v>45</v>
      </c>
      <c r="Y42" s="14" t="s">
        <v>487</v>
      </c>
      <c r="Z42" s="14" t="s">
        <v>488</v>
      </c>
      <c r="AA42" s="19">
        <v>2014</v>
      </c>
      <c r="AB42" s="15">
        <v>42098</v>
      </c>
      <c r="AC42" s="15">
        <f t="shared" si="2"/>
        <v>42131</v>
      </c>
      <c r="AD42" s="14" t="str">
        <f t="shared" si="3"/>
        <v>One Million Two Hundred  Thousand  and Cents Zero</v>
      </c>
      <c r="AE42" s="14"/>
      <c r="AF42" s="14"/>
    </row>
    <row r="43" spans="1:32" ht="15.75" customHeight="1" x14ac:dyDescent="0.3">
      <c r="A43" s="14" t="s">
        <v>489</v>
      </c>
      <c r="B43" s="15">
        <v>42101</v>
      </c>
      <c r="C43" s="16" t="s">
        <v>490</v>
      </c>
      <c r="D43" s="14" t="s">
        <v>491</v>
      </c>
      <c r="E43" s="14" t="s">
        <v>492</v>
      </c>
      <c r="F43" s="17">
        <v>1700000</v>
      </c>
      <c r="G43" s="17">
        <v>0</v>
      </c>
      <c r="H43" s="17">
        <f t="shared" si="0"/>
        <v>1700000</v>
      </c>
      <c r="I43" s="19">
        <v>60</v>
      </c>
      <c r="J43" s="19">
        <v>9.5</v>
      </c>
      <c r="K43" s="20">
        <v>35423</v>
      </c>
      <c r="L43" s="20">
        <v>0</v>
      </c>
      <c r="M43" s="20">
        <f t="shared" si="1"/>
        <v>35423</v>
      </c>
      <c r="N43" s="20">
        <v>21253.8</v>
      </c>
      <c r="O43" s="20">
        <v>5000</v>
      </c>
      <c r="P43" s="14" t="s">
        <v>493</v>
      </c>
      <c r="Q43" s="9" t="s">
        <v>494</v>
      </c>
      <c r="R43" s="9" t="s">
        <v>138</v>
      </c>
      <c r="S43" s="14" t="s">
        <v>495</v>
      </c>
      <c r="T43" s="14" t="s">
        <v>496</v>
      </c>
      <c r="U43" s="19" t="s">
        <v>30</v>
      </c>
      <c r="V43" s="14" t="s">
        <v>497</v>
      </c>
      <c r="W43" s="14" t="s">
        <v>477</v>
      </c>
      <c r="X43" s="14" t="s">
        <v>45</v>
      </c>
      <c r="Y43" s="14" t="s">
        <v>498</v>
      </c>
      <c r="Z43" s="14" t="s">
        <v>499</v>
      </c>
      <c r="AA43" s="19">
        <v>2011</v>
      </c>
      <c r="AB43" s="15">
        <v>42090</v>
      </c>
      <c r="AC43" s="15">
        <f t="shared" si="2"/>
        <v>42131</v>
      </c>
      <c r="AD43" s="14" t="str">
        <f t="shared" si="3"/>
        <v>One Million Seven Hundred  Thousand  and Cents Zero</v>
      </c>
      <c r="AE43" s="14"/>
      <c r="AF43" s="14"/>
    </row>
    <row r="44" spans="1:32" ht="15.75" customHeight="1" x14ac:dyDescent="0.3">
      <c r="A44" s="14" t="s">
        <v>500</v>
      </c>
      <c r="B44" s="15">
        <v>42101</v>
      </c>
      <c r="C44" s="16" t="s">
        <v>501</v>
      </c>
      <c r="D44" s="14" t="s">
        <v>502</v>
      </c>
      <c r="E44" s="14" t="s">
        <v>503</v>
      </c>
      <c r="F44" s="17">
        <v>2500000</v>
      </c>
      <c r="G44" s="17">
        <v>0</v>
      </c>
      <c r="H44" s="17">
        <f t="shared" si="0"/>
        <v>2500000</v>
      </c>
      <c r="I44" s="19">
        <v>60</v>
      </c>
      <c r="J44" s="19">
        <v>12</v>
      </c>
      <c r="K44" s="20">
        <v>55061</v>
      </c>
      <c r="L44" s="20">
        <v>0</v>
      </c>
      <c r="M44" s="20">
        <f t="shared" si="1"/>
        <v>55061</v>
      </c>
      <c r="N44" s="20">
        <v>33036.6</v>
      </c>
      <c r="O44" s="20">
        <v>5000</v>
      </c>
      <c r="P44" s="14" t="s">
        <v>504</v>
      </c>
      <c r="Q44" s="9" t="s">
        <v>505</v>
      </c>
      <c r="R44" s="9" t="s">
        <v>138</v>
      </c>
      <c r="S44" s="14" t="s">
        <v>506</v>
      </c>
      <c r="T44" s="14" t="s">
        <v>507</v>
      </c>
      <c r="U44" s="19" t="s">
        <v>30</v>
      </c>
      <c r="V44" s="14" t="s">
        <v>508</v>
      </c>
      <c r="W44" s="14" t="s">
        <v>44</v>
      </c>
      <c r="X44" s="14" t="s">
        <v>509</v>
      </c>
      <c r="Y44" s="14" t="s">
        <v>510</v>
      </c>
      <c r="Z44" s="14" t="s">
        <v>511</v>
      </c>
      <c r="AA44" s="19">
        <v>2006</v>
      </c>
      <c r="AB44" s="15">
        <v>42093</v>
      </c>
      <c r="AC44" s="15">
        <f t="shared" si="2"/>
        <v>42131</v>
      </c>
      <c r="AD44" s="14" t="str">
        <f t="shared" si="3"/>
        <v>Two Million Five Hundred  Thousand  and Cents Zero</v>
      </c>
      <c r="AE44" s="14"/>
      <c r="AF44" s="14"/>
    </row>
    <row r="45" spans="1:32" ht="15.75" customHeight="1" x14ac:dyDescent="0.3">
      <c r="A45" s="14" t="s">
        <v>512</v>
      </c>
      <c r="B45" s="15">
        <v>42101</v>
      </c>
      <c r="C45" s="16" t="s">
        <v>513</v>
      </c>
      <c r="D45" s="14" t="s">
        <v>514</v>
      </c>
      <c r="E45" s="14" t="s">
        <v>515</v>
      </c>
      <c r="F45" s="17">
        <v>4000000</v>
      </c>
      <c r="G45" s="17">
        <v>0</v>
      </c>
      <c r="H45" s="17">
        <f t="shared" si="0"/>
        <v>4000000</v>
      </c>
      <c r="I45" s="19">
        <v>48</v>
      </c>
      <c r="J45" s="19">
        <v>11.5</v>
      </c>
      <c r="K45" s="20">
        <v>103365</v>
      </c>
      <c r="L45" s="20">
        <v>0</v>
      </c>
      <c r="M45" s="20">
        <f t="shared" si="1"/>
        <v>103365</v>
      </c>
      <c r="N45" s="20">
        <v>49615.199999999997</v>
      </c>
      <c r="O45" s="20">
        <v>5000</v>
      </c>
      <c r="P45" s="14" t="s">
        <v>516</v>
      </c>
      <c r="Q45" s="9" t="s">
        <v>517</v>
      </c>
      <c r="R45" s="9" t="s">
        <v>138</v>
      </c>
      <c r="S45" s="14" t="s">
        <v>518</v>
      </c>
      <c r="T45" s="14" t="s">
        <v>519</v>
      </c>
      <c r="U45" s="19" t="s">
        <v>30</v>
      </c>
      <c r="V45" s="14" t="s">
        <v>520</v>
      </c>
      <c r="W45" s="14" t="s">
        <v>521</v>
      </c>
      <c r="X45" s="14" t="s">
        <v>522</v>
      </c>
      <c r="Y45" s="14" t="s">
        <v>523</v>
      </c>
      <c r="Z45" s="14" t="s">
        <v>524</v>
      </c>
      <c r="AA45" s="19">
        <v>2014</v>
      </c>
      <c r="AB45" s="15">
        <v>42100</v>
      </c>
      <c r="AC45" s="15">
        <f t="shared" si="2"/>
        <v>42131</v>
      </c>
      <c r="AD45" s="14" t="str">
        <f t="shared" si="3"/>
        <v>Four Million  and Cents Zero</v>
      </c>
      <c r="AE45" s="14"/>
      <c r="AF45" s="14"/>
    </row>
    <row r="46" spans="1:32" ht="15.75" customHeight="1" x14ac:dyDescent="0.3">
      <c r="A46" s="14" t="s">
        <v>525</v>
      </c>
      <c r="B46" s="15">
        <v>42101</v>
      </c>
      <c r="C46" s="16" t="s">
        <v>526</v>
      </c>
      <c r="D46" s="14" t="s">
        <v>527</v>
      </c>
      <c r="E46" s="14" t="s">
        <v>528</v>
      </c>
      <c r="F46" s="17">
        <v>150000</v>
      </c>
      <c r="G46" s="17">
        <v>0</v>
      </c>
      <c r="H46" s="17">
        <f t="shared" si="0"/>
        <v>150000</v>
      </c>
      <c r="I46" s="19">
        <v>12</v>
      </c>
      <c r="J46" s="19">
        <v>20</v>
      </c>
      <c r="K46" s="20">
        <v>13667</v>
      </c>
      <c r="L46" s="20">
        <v>0</v>
      </c>
      <c r="M46" s="20">
        <f t="shared" si="1"/>
        <v>13667</v>
      </c>
      <c r="N46" s="20">
        <v>1640.04</v>
      </c>
      <c r="O46" s="20">
        <v>3000</v>
      </c>
      <c r="P46" s="14" t="s">
        <v>529</v>
      </c>
      <c r="Q46" s="9" t="s">
        <v>530</v>
      </c>
      <c r="R46" s="9" t="s">
        <v>138</v>
      </c>
      <c r="S46" s="14" t="s">
        <v>531</v>
      </c>
      <c r="T46" s="14" t="s">
        <v>352</v>
      </c>
      <c r="U46" s="19" t="s">
        <v>30</v>
      </c>
      <c r="V46" s="14" t="s">
        <v>353</v>
      </c>
      <c r="W46" s="14" t="s">
        <v>353</v>
      </c>
      <c r="X46" s="14" t="s">
        <v>45</v>
      </c>
      <c r="Y46" s="14" t="s">
        <v>532</v>
      </c>
      <c r="Z46" s="14" t="s">
        <v>533</v>
      </c>
      <c r="AA46" s="19">
        <v>2014</v>
      </c>
      <c r="AB46" s="15">
        <v>42100</v>
      </c>
      <c r="AC46" s="15">
        <f t="shared" si="2"/>
        <v>42131</v>
      </c>
      <c r="AD46" s="14" t="str">
        <f t="shared" si="3"/>
        <v>One Hundred Fifty  Thousand  and Cents Zero</v>
      </c>
      <c r="AE46" s="14"/>
      <c r="AF46" s="14"/>
    </row>
    <row r="47" spans="1:32" ht="15.75" customHeight="1" x14ac:dyDescent="0.3">
      <c r="A47" s="14" t="s">
        <v>534</v>
      </c>
      <c r="B47" s="15">
        <v>42101</v>
      </c>
      <c r="C47" s="16" t="s">
        <v>535</v>
      </c>
      <c r="D47" s="14" t="s">
        <v>536</v>
      </c>
      <c r="E47" s="14" t="s">
        <v>537</v>
      </c>
      <c r="F47" s="17">
        <v>2000000</v>
      </c>
      <c r="G47" s="17">
        <v>0</v>
      </c>
      <c r="H47" s="17">
        <f t="shared" si="0"/>
        <v>2000000</v>
      </c>
      <c r="I47" s="19">
        <v>60</v>
      </c>
      <c r="J47" s="19">
        <v>9.5</v>
      </c>
      <c r="K47" s="20">
        <v>41674</v>
      </c>
      <c r="L47" s="20">
        <v>0</v>
      </c>
      <c r="M47" s="20">
        <f t="shared" si="1"/>
        <v>41674</v>
      </c>
      <c r="N47" s="20">
        <v>25004.400000000001</v>
      </c>
      <c r="O47" s="20">
        <v>5000</v>
      </c>
      <c r="P47" s="14" t="s">
        <v>538</v>
      </c>
      <c r="Q47" s="9" t="s">
        <v>539</v>
      </c>
      <c r="R47" s="9" t="s">
        <v>138</v>
      </c>
      <c r="S47" s="14" t="s">
        <v>362</v>
      </c>
      <c r="T47" s="14" t="s">
        <v>363</v>
      </c>
      <c r="U47" s="19" t="s">
        <v>30</v>
      </c>
      <c r="V47" s="14" t="s">
        <v>106</v>
      </c>
      <c r="W47" s="14" t="s">
        <v>95</v>
      </c>
      <c r="X47" s="14" t="s">
        <v>45</v>
      </c>
      <c r="Y47" s="14" t="s">
        <v>540</v>
      </c>
      <c r="Z47" s="14" t="s">
        <v>541</v>
      </c>
      <c r="AA47" s="19">
        <v>2014</v>
      </c>
      <c r="AB47" s="15">
        <v>42095</v>
      </c>
      <c r="AC47" s="15">
        <f t="shared" si="2"/>
        <v>42131</v>
      </c>
      <c r="AD47" s="14" t="str">
        <f t="shared" si="3"/>
        <v>Two Million  and Cents Zero</v>
      </c>
      <c r="AE47" s="14"/>
      <c r="AF47" s="14"/>
    </row>
    <row r="48" spans="1:32" ht="15.75" customHeight="1" x14ac:dyDescent="0.3">
      <c r="A48" s="14" t="s">
        <v>356</v>
      </c>
      <c r="B48" s="15">
        <v>42101</v>
      </c>
      <c r="C48" s="16" t="s">
        <v>542</v>
      </c>
      <c r="D48" s="14" t="s">
        <v>543</v>
      </c>
      <c r="E48" s="14" t="s">
        <v>544</v>
      </c>
      <c r="F48" s="17">
        <v>2025000</v>
      </c>
      <c r="G48" s="17">
        <v>0</v>
      </c>
      <c r="H48" s="17">
        <f t="shared" si="0"/>
        <v>2025000</v>
      </c>
      <c r="I48" s="19">
        <v>48</v>
      </c>
      <c r="J48" s="19">
        <v>12</v>
      </c>
      <c r="K48" s="20">
        <v>52798</v>
      </c>
      <c r="L48" s="20">
        <v>0</v>
      </c>
      <c r="M48" s="20">
        <f t="shared" si="1"/>
        <v>52798</v>
      </c>
      <c r="N48" s="20">
        <v>25343.040000000001</v>
      </c>
      <c r="O48" s="20">
        <v>5000</v>
      </c>
      <c r="P48" s="14" t="s">
        <v>545</v>
      </c>
      <c r="Q48" s="9" t="s">
        <v>546</v>
      </c>
      <c r="R48" s="9" t="s">
        <v>192</v>
      </c>
      <c r="S48" s="14" t="s">
        <v>547</v>
      </c>
      <c r="T48" s="14" t="s">
        <v>548</v>
      </c>
      <c r="U48" s="19" t="s">
        <v>30</v>
      </c>
      <c r="V48" s="14" t="s">
        <v>549</v>
      </c>
      <c r="W48" s="14" t="s">
        <v>550</v>
      </c>
      <c r="X48" s="14" t="s">
        <v>551</v>
      </c>
      <c r="Y48" s="14" t="s">
        <v>552</v>
      </c>
      <c r="Z48" s="14" t="s">
        <v>553</v>
      </c>
      <c r="AA48" s="19">
        <v>2006</v>
      </c>
      <c r="AB48" s="15">
        <v>42094</v>
      </c>
      <c r="AC48" s="15">
        <f t="shared" si="2"/>
        <v>42131</v>
      </c>
      <c r="AD48" s="14" t="str">
        <f t="shared" si="3"/>
        <v>Two Million Twenty Five Thousand  and Cents Zero</v>
      </c>
      <c r="AE48" s="14"/>
      <c r="AF48" s="14"/>
    </row>
    <row r="49" spans="1:32" ht="15.75" customHeight="1" x14ac:dyDescent="0.3">
      <c r="A49" s="14" t="s">
        <v>554</v>
      </c>
      <c r="B49" s="15">
        <v>42101</v>
      </c>
      <c r="C49" s="16" t="s">
        <v>555</v>
      </c>
      <c r="D49" s="14" t="s">
        <v>556</v>
      </c>
      <c r="E49" s="14" t="s">
        <v>557</v>
      </c>
      <c r="F49" s="17">
        <v>5000000</v>
      </c>
      <c r="G49" s="17">
        <v>0</v>
      </c>
      <c r="H49" s="17">
        <f t="shared" si="0"/>
        <v>5000000</v>
      </c>
      <c r="I49" s="19">
        <v>60</v>
      </c>
      <c r="J49" s="19">
        <v>9.25</v>
      </c>
      <c r="K49" s="20">
        <v>103601</v>
      </c>
      <c r="L49" s="20">
        <v>0</v>
      </c>
      <c r="M49" s="20">
        <f t="shared" si="1"/>
        <v>103601</v>
      </c>
      <c r="N49" s="20">
        <v>62160.6</v>
      </c>
      <c r="O49" s="20">
        <v>5000</v>
      </c>
      <c r="P49" s="14" t="s">
        <v>558</v>
      </c>
      <c r="Q49" s="9" t="s">
        <v>559</v>
      </c>
      <c r="R49" s="9" t="s">
        <v>138</v>
      </c>
      <c r="S49" s="14" t="s">
        <v>139</v>
      </c>
      <c r="T49" s="14" t="s">
        <v>140</v>
      </c>
      <c r="U49" s="19" t="s">
        <v>30</v>
      </c>
      <c r="V49" s="14" t="s">
        <v>560</v>
      </c>
      <c r="W49" s="14" t="s">
        <v>82</v>
      </c>
      <c r="X49" s="14" t="s">
        <v>45</v>
      </c>
      <c r="Y49" s="14" t="s">
        <v>561</v>
      </c>
      <c r="Z49" s="14" t="s">
        <v>562</v>
      </c>
      <c r="AA49" s="19">
        <v>2015</v>
      </c>
      <c r="AB49" s="15">
        <v>42101</v>
      </c>
      <c r="AC49" s="15">
        <f t="shared" si="2"/>
        <v>42131</v>
      </c>
      <c r="AD49" s="14" t="str">
        <f t="shared" si="3"/>
        <v>Five Million  and Cents Zero</v>
      </c>
      <c r="AE49" s="14"/>
      <c r="AF49" s="14"/>
    </row>
    <row r="50" spans="1:32" ht="15.75" customHeight="1" x14ac:dyDescent="0.3">
      <c r="A50" s="14" t="s">
        <v>563</v>
      </c>
      <c r="B50" s="15">
        <v>42101</v>
      </c>
      <c r="C50" s="16" t="s">
        <v>564</v>
      </c>
      <c r="D50" s="14" t="s">
        <v>565</v>
      </c>
      <c r="E50" s="14" t="s">
        <v>566</v>
      </c>
      <c r="F50" s="17">
        <v>1500000</v>
      </c>
      <c r="G50" s="17">
        <v>0</v>
      </c>
      <c r="H50" s="17">
        <f t="shared" si="0"/>
        <v>1500000</v>
      </c>
      <c r="I50" s="19">
        <v>60</v>
      </c>
      <c r="J50" s="19">
        <v>9.5</v>
      </c>
      <c r="K50" s="20">
        <v>31255</v>
      </c>
      <c r="L50" s="20">
        <v>0</v>
      </c>
      <c r="M50" s="20">
        <f t="shared" si="1"/>
        <v>31255</v>
      </c>
      <c r="N50" s="20">
        <v>18753</v>
      </c>
      <c r="O50" s="20">
        <v>5000</v>
      </c>
      <c r="P50" s="14" t="s">
        <v>567</v>
      </c>
      <c r="Q50" s="9" t="s">
        <v>568</v>
      </c>
      <c r="R50" s="9" t="s">
        <v>138</v>
      </c>
      <c r="S50" s="14" t="s">
        <v>569</v>
      </c>
      <c r="T50" s="14" t="s">
        <v>570</v>
      </c>
      <c r="U50" s="19" t="s">
        <v>30</v>
      </c>
      <c r="V50" s="14" t="s">
        <v>258</v>
      </c>
      <c r="W50" s="14" t="s">
        <v>95</v>
      </c>
      <c r="X50" s="14" t="s">
        <v>45</v>
      </c>
      <c r="Y50" s="14" t="s">
        <v>571</v>
      </c>
      <c r="Z50" s="14" t="s">
        <v>572</v>
      </c>
      <c r="AA50" s="19">
        <v>2011</v>
      </c>
      <c r="AB50" s="15">
        <v>42090</v>
      </c>
      <c r="AC50" s="15">
        <f t="shared" si="2"/>
        <v>42131</v>
      </c>
      <c r="AD50" s="14" t="str">
        <f t="shared" si="3"/>
        <v>One Million Five Hundred  Thousand  and Cents Zero</v>
      </c>
      <c r="AE50" s="14"/>
      <c r="AF50" s="14"/>
    </row>
    <row r="51" spans="1:32" ht="15.75" customHeight="1" x14ac:dyDescent="0.3">
      <c r="A51" s="14" t="s">
        <v>573</v>
      </c>
      <c r="B51" s="15">
        <v>42102</v>
      </c>
      <c r="C51" s="16" t="s">
        <v>574</v>
      </c>
      <c r="D51" s="14" t="s">
        <v>575</v>
      </c>
      <c r="E51" s="14" t="s">
        <v>576</v>
      </c>
      <c r="F51" s="17">
        <v>1000000</v>
      </c>
      <c r="G51" s="17">
        <v>0</v>
      </c>
      <c r="H51" s="17">
        <f t="shared" si="0"/>
        <v>1000000</v>
      </c>
      <c r="I51" s="19">
        <v>36</v>
      </c>
      <c r="J51" s="19">
        <v>9.5</v>
      </c>
      <c r="K51" s="20">
        <v>31781</v>
      </c>
      <c r="L51" s="20">
        <v>0</v>
      </c>
      <c r="M51" s="20">
        <f t="shared" si="1"/>
        <v>31781</v>
      </c>
      <c r="N51" s="20">
        <v>11441.16</v>
      </c>
      <c r="O51" s="20">
        <v>5000</v>
      </c>
      <c r="P51" s="14" t="s">
        <v>577</v>
      </c>
      <c r="Q51" s="9" t="s">
        <v>578</v>
      </c>
      <c r="R51" s="9" t="s">
        <v>138</v>
      </c>
      <c r="S51" s="14" t="s">
        <v>180</v>
      </c>
      <c r="T51" s="14" t="s">
        <v>181</v>
      </c>
      <c r="U51" s="19" t="s">
        <v>30</v>
      </c>
      <c r="V51" s="14" t="s">
        <v>579</v>
      </c>
      <c r="W51" s="14" t="s">
        <v>183</v>
      </c>
      <c r="X51" s="14" t="s">
        <v>45</v>
      </c>
      <c r="Y51" s="14" t="s">
        <v>580</v>
      </c>
      <c r="Z51" s="14" t="s">
        <v>581</v>
      </c>
      <c r="AA51" s="19">
        <v>2015</v>
      </c>
      <c r="AB51" s="15">
        <v>42090</v>
      </c>
      <c r="AC51" s="15">
        <f t="shared" si="2"/>
        <v>42132</v>
      </c>
      <c r="AD51" s="14" t="str">
        <f t="shared" si="3"/>
        <v>One Million  and Cents Zero</v>
      </c>
      <c r="AE51" s="14"/>
      <c r="AF51" s="14"/>
    </row>
    <row r="52" spans="1:32" ht="15.75" customHeight="1" x14ac:dyDescent="0.3">
      <c r="A52" s="14" t="s">
        <v>582</v>
      </c>
      <c r="B52" s="15">
        <v>42102</v>
      </c>
      <c r="C52" s="16" t="s">
        <v>583</v>
      </c>
      <c r="D52" s="14" t="s">
        <v>584</v>
      </c>
      <c r="E52" s="14" t="s">
        <v>585</v>
      </c>
      <c r="F52" s="17">
        <v>1000000</v>
      </c>
      <c r="G52" s="17">
        <v>0</v>
      </c>
      <c r="H52" s="17">
        <f t="shared" si="0"/>
        <v>1000000</v>
      </c>
      <c r="I52" s="19">
        <v>60</v>
      </c>
      <c r="J52" s="19">
        <v>9.5</v>
      </c>
      <c r="K52" s="20">
        <v>20837</v>
      </c>
      <c r="L52" s="20">
        <v>0</v>
      </c>
      <c r="M52" s="20">
        <f t="shared" si="1"/>
        <v>20837</v>
      </c>
      <c r="N52" s="20">
        <v>12502.2</v>
      </c>
      <c r="O52" s="20">
        <v>5000</v>
      </c>
      <c r="P52" s="14" t="s">
        <v>586</v>
      </c>
      <c r="Q52" s="9" t="s">
        <v>587</v>
      </c>
      <c r="R52" s="9" t="s">
        <v>138</v>
      </c>
      <c r="S52" s="14" t="s">
        <v>180</v>
      </c>
      <c r="T52" s="14" t="s">
        <v>181</v>
      </c>
      <c r="U52" s="19" t="s">
        <v>30</v>
      </c>
      <c r="V52" s="14" t="s">
        <v>588</v>
      </c>
      <c r="W52" s="14" t="s">
        <v>183</v>
      </c>
      <c r="X52" s="14" t="s">
        <v>45</v>
      </c>
      <c r="Y52" s="14" t="s">
        <v>589</v>
      </c>
      <c r="Z52" s="14" t="s">
        <v>590</v>
      </c>
      <c r="AA52" s="19">
        <v>2015</v>
      </c>
      <c r="AB52" s="15">
        <v>42094</v>
      </c>
      <c r="AC52" s="15">
        <f t="shared" si="2"/>
        <v>42132</v>
      </c>
      <c r="AD52" s="14" t="str">
        <f t="shared" si="3"/>
        <v>One Million  and Cents Zero</v>
      </c>
      <c r="AE52" s="14"/>
      <c r="AF52" s="14"/>
    </row>
    <row r="53" spans="1:32" ht="15.75" customHeight="1" x14ac:dyDescent="0.3">
      <c r="A53" s="14" t="s">
        <v>591</v>
      </c>
      <c r="B53" s="15">
        <v>42102</v>
      </c>
      <c r="C53" s="16" t="s">
        <v>592</v>
      </c>
      <c r="D53" s="14" t="s">
        <v>593</v>
      </c>
      <c r="E53" s="14" t="s">
        <v>594</v>
      </c>
      <c r="F53" s="17">
        <v>4000000</v>
      </c>
      <c r="G53" s="17">
        <v>0</v>
      </c>
      <c r="H53" s="17">
        <f t="shared" si="0"/>
        <v>4000000</v>
      </c>
      <c r="I53" s="19">
        <v>60</v>
      </c>
      <c r="J53" s="19">
        <v>9.5</v>
      </c>
      <c r="K53" s="20">
        <v>83348</v>
      </c>
      <c r="L53" s="20">
        <v>0</v>
      </c>
      <c r="M53" s="20">
        <f t="shared" si="1"/>
        <v>83348</v>
      </c>
      <c r="N53" s="20">
        <v>50008.800000000003</v>
      </c>
      <c r="O53" s="20">
        <v>5000</v>
      </c>
      <c r="P53" s="14" t="s">
        <v>595</v>
      </c>
      <c r="Q53" s="9" t="s">
        <v>596</v>
      </c>
      <c r="R53" s="9" t="s">
        <v>138</v>
      </c>
      <c r="S53" s="14" t="s">
        <v>597</v>
      </c>
      <c r="T53" s="14" t="s">
        <v>598</v>
      </c>
      <c r="U53" s="19" t="s">
        <v>30</v>
      </c>
      <c r="V53" s="14" t="s">
        <v>599</v>
      </c>
      <c r="W53" s="14" t="s">
        <v>600</v>
      </c>
      <c r="X53" s="14" t="s">
        <v>45</v>
      </c>
      <c r="Y53" s="14" t="s">
        <v>601</v>
      </c>
      <c r="Z53" s="14" t="s">
        <v>602</v>
      </c>
      <c r="AA53" s="19">
        <v>2015</v>
      </c>
      <c r="AB53" s="15">
        <v>42101</v>
      </c>
      <c r="AC53" s="15">
        <f t="shared" si="2"/>
        <v>42132</v>
      </c>
      <c r="AD53" s="14" t="str">
        <f t="shared" si="3"/>
        <v>Four Million  and Cents Zero</v>
      </c>
      <c r="AE53" s="14"/>
      <c r="AF53" s="14"/>
    </row>
    <row r="54" spans="1:32" ht="15.75" customHeight="1" x14ac:dyDescent="0.3">
      <c r="A54" s="14" t="s">
        <v>603</v>
      </c>
      <c r="B54" s="15">
        <v>42102</v>
      </c>
      <c r="C54" s="16" t="s">
        <v>604</v>
      </c>
      <c r="D54" s="14" t="s">
        <v>605</v>
      </c>
      <c r="E54" s="14" t="s">
        <v>606</v>
      </c>
      <c r="F54" s="17">
        <v>140000</v>
      </c>
      <c r="G54" s="17">
        <v>0</v>
      </c>
      <c r="H54" s="17">
        <f t="shared" si="0"/>
        <v>140000</v>
      </c>
      <c r="I54" s="19">
        <v>30</v>
      </c>
      <c r="J54" s="19">
        <v>20</v>
      </c>
      <c r="K54" s="20">
        <v>7009</v>
      </c>
      <c r="L54" s="20">
        <v>0</v>
      </c>
      <c r="M54" s="20">
        <f t="shared" si="1"/>
        <v>7009</v>
      </c>
      <c r="N54" s="20">
        <v>1682.16</v>
      </c>
      <c r="O54" s="20">
        <v>3000</v>
      </c>
      <c r="P54" s="14" t="s">
        <v>607</v>
      </c>
      <c r="Q54" s="9" t="s">
        <v>608</v>
      </c>
      <c r="R54" s="9" t="s">
        <v>138</v>
      </c>
      <c r="S54" s="14" t="s">
        <v>609</v>
      </c>
      <c r="T54" s="14" t="s">
        <v>610</v>
      </c>
      <c r="U54" s="19" t="s">
        <v>30</v>
      </c>
      <c r="V54" s="14" t="s">
        <v>611</v>
      </c>
      <c r="W54" s="14" t="s">
        <v>612</v>
      </c>
      <c r="X54" s="14" t="s">
        <v>45</v>
      </c>
      <c r="Y54" s="14" t="s">
        <v>613</v>
      </c>
      <c r="Z54" s="14" t="s">
        <v>614</v>
      </c>
      <c r="AA54" s="19">
        <v>2015</v>
      </c>
      <c r="AB54" s="15">
        <v>42095</v>
      </c>
      <c r="AC54" s="15">
        <f t="shared" si="2"/>
        <v>42132</v>
      </c>
      <c r="AD54" s="14" t="str">
        <f t="shared" si="3"/>
        <v>One Hundred Forty  Thousand  and Cents Zero</v>
      </c>
      <c r="AE54" s="14"/>
      <c r="AF54" s="14"/>
    </row>
    <row r="55" spans="1:32" ht="15.75" customHeight="1" x14ac:dyDescent="0.3">
      <c r="A55" s="14" t="s">
        <v>615</v>
      </c>
      <c r="B55" s="15">
        <v>42102</v>
      </c>
      <c r="C55" s="16" t="s">
        <v>616</v>
      </c>
      <c r="D55" s="14" t="s">
        <v>617</v>
      </c>
      <c r="E55" s="14" t="s">
        <v>618</v>
      </c>
      <c r="F55" s="17">
        <v>2895000</v>
      </c>
      <c r="G55" s="17">
        <v>0</v>
      </c>
      <c r="H55" s="17">
        <f t="shared" si="0"/>
        <v>2895000</v>
      </c>
      <c r="I55" s="19">
        <v>60</v>
      </c>
      <c r="J55" s="19">
        <v>9.25</v>
      </c>
      <c r="K55" s="20">
        <v>59985</v>
      </c>
      <c r="L55" s="20">
        <v>0</v>
      </c>
      <c r="M55" s="20">
        <f t="shared" si="1"/>
        <v>59985</v>
      </c>
      <c r="N55" s="20">
        <v>0</v>
      </c>
      <c r="O55" s="20">
        <v>5000</v>
      </c>
      <c r="P55" s="14" t="s">
        <v>619</v>
      </c>
      <c r="Q55" s="9" t="s">
        <v>620</v>
      </c>
      <c r="R55" s="9" t="s">
        <v>138</v>
      </c>
      <c r="S55" s="14" t="s">
        <v>180</v>
      </c>
      <c r="T55" s="14" t="s">
        <v>181</v>
      </c>
      <c r="U55" s="19" t="s">
        <v>30</v>
      </c>
      <c r="V55" s="14" t="s">
        <v>621</v>
      </c>
      <c r="W55" s="14" t="s">
        <v>183</v>
      </c>
      <c r="X55" s="14" t="s">
        <v>45</v>
      </c>
      <c r="Y55" s="14" t="s">
        <v>622</v>
      </c>
      <c r="Z55" s="14" t="s">
        <v>623</v>
      </c>
      <c r="AA55" s="19">
        <v>2014</v>
      </c>
      <c r="AB55" s="15">
        <v>42100</v>
      </c>
      <c r="AC55" s="15">
        <f t="shared" si="2"/>
        <v>42132</v>
      </c>
      <c r="AD55" s="14" t="str">
        <f t="shared" si="3"/>
        <v>Two Million Eight Hundred Ninety Five Thousand  and Cents Zero</v>
      </c>
      <c r="AE55" s="14"/>
      <c r="AF55" s="14"/>
    </row>
    <row r="56" spans="1:32" ht="15.75" customHeight="1" x14ac:dyDescent="0.3">
      <c r="A56" s="14" t="s">
        <v>624</v>
      </c>
      <c r="B56" s="15">
        <v>42102</v>
      </c>
      <c r="C56" s="16" t="s">
        <v>625</v>
      </c>
      <c r="D56" s="14" t="s">
        <v>626</v>
      </c>
      <c r="E56" s="14" t="s">
        <v>627</v>
      </c>
      <c r="F56" s="17">
        <v>1200000</v>
      </c>
      <c r="G56" s="17">
        <v>0</v>
      </c>
      <c r="H56" s="17">
        <f t="shared" si="0"/>
        <v>1200000</v>
      </c>
      <c r="I56" s="19">
        <v>36</v>
      </c>
      <c r="J56" s="19">
        <v>12</v>
      </c>
      <c r="K56" s="20">
        <v>39463</v>
      </c>
      <c r="L56" s="20">
        <v>0</v>
      </c>
      <c r="M56" s="20">
        <f t="shared" si="1"/>
        <v>39463</v>
      </c>
      <c r="N56" s="20">
        <v>14206.68</v>
      </c>
      <c r="O56" s="20">
        <v>5000</v>
      </c>
      <c r="P56" s="14" t="s">
        <v>628</v>
      </c>
      <c r="Q56" s="9" t="s">
        <v>629</v>
      </c>
      <c r="R56" s="9" t="s">
        <v>138</v>
      </c>
      <c r="S56" s="14" t="s">
        <v>630</v>
      </c>
      <c r="T56" s="14" t="s">
        <v>631</v>
      </c>
      <c r="U56" s="19" t="s">
        <v>30</v>
      </c>
      <c r="V56" s="14" t="s">
        <v>632</v>
      </c>
      <c r="W56" s="14" t="s">
        <v>44</v>
      </c>
      <c r="X56" s="14" t="s">
        <v>633</v>
      </c>
      <c r="Y56" s="14" t="s">
        <v>634</v>
      </c>
      <c r="Z56" s="14" t="s">
        <v>635</v>
      </c>
      <c r="AA56" s="19">
        <v>2003</v>
      </c>
      <c r="AB56" s="15">
        <v>42097</v>
      </c>
      <c r="AC56" s="15">
        <f t="shared" si="2"/>
        <v>42132</v>
      </c>
      <c r="AD56" s="14" t="str">
        <f t="shared" si="3"/>
        <v>One Million Two Hundred  Thousand  and Cents Zero</v>
      </c>
      <c r="AE56" s="14"/>
      <c r="AF56" s="14"/>
    </row>
    <row r="57" spans="1:32" ht="15.75" customHeight="1" x14ac:dyDescent="0.3">
      <c r="A57" s="14" t="s">
        <v>636</v>
      </c>
      <c r="B57" s="15">
        <v>42102</v>
      </c>
      <c r="C57" s="16" t="s">
        <v>637</v>
      </c>
      <c r="D57" s="14" t="s">
        <v>638</v>
      </c>
      <c r="E57" s="14" t="s">
        <v>639</v>
      </c>
      <c r="F57" s="17">
        <v>900000</v>
      </c>
      <c r="G57" s="17">
        <v>0</v>
      </c>
      <c r="H57" s="17">
        <f t="shared" si="0"/>
        <v>900000</v>
      </c>
      <c r="I57" s="19">
        <v>36</v>
      </c>
      <c r="J57" s="19">
        <v>9.5</v>
      </c>
      <c r="K57" s="20">
        <v>28603</v>
      </c>
      <c r="L57" s="20">
        <v>0</v>
      </c>
      <c r="M57" s="20">
        <f t="shared" si="1"/>
        <v>28603</v>
      </c>
      <c r="N57" s="20">
        <v>10297.08</v>
      </c>
      <c r="O57" s="20">
        <v>5000</v>
      </c>
      <c r="P57" s="14" t="s">
        <v>640</v>
      </c>
      <c r="Q57" s="9" t="s">
        <v>641</v>
      </c>
      <c r="R57" s="9" t="s">
        <v>138</v>
      </c>
      <c r="S57" s="14" t="s">
        <v>92</v>
      </c>
      <c r="T57" s="14" t="s">
        <v>642</v>
      </c>
      <c r="U57" s="19" t="s">
        <v>30</v>
      </c>
      <c r="V57" s="14" t="s">
        <v>643</v>
      </c>
      <c r="W57" s="14" t="s">
        <v>95</v>
      </c>
      <c r="X57" s="14" t="s">
        <v>45</v>
      </c>
      <c r="Y57" s="14" t="s">
        <v>644</v>
      </c>
      <c r="Z57" s="14" t="s">
        <v>645</v>
      </c>
      <c r="AA57" s="19">
        <v>2015</v>
      </c>
      <c r="AB57" s="15">
        <v>42016</v>
      </c>
      <c r="AC57" s="15">
        <f t="shared" si="2"/>
        <v>42132</v>
      </c>
      <c r="AD57" s="14" t="str">
        <f t="shared" si="3"/>
        <v>Nine Hundred  Thousand  and Cents Zero</v>
      </c>
      <c r="AE57" s="14"/>
      <c r="AF57" s="14"/>
    </row>
    <row r="58" spans="1:32" ht="15.75" customHeight="1" x14ac:dyDescent="0.3">
      <c r="A58" s="14" t="s">
        <v>646</v>
      </c>
      <c r="B58" s="15">
        <v>42103</v>
      </c>
      <c r="C58" s="16" t="s">
        <v>647</v>
      </c>
      <c r="D58" s="14" t="s">
        <v>648</v>
      </c>
      <c r="E58" s="14" t="s">
        <v>649</v>
      </c>
      <c r="F58" s="17">
        <v>2000000</v>
      </c>
      <c r="G58" s="17">
        <v>0</v>
      </c>
      <c r="H58" s="17">
        <f t="shared" si="0"/>
        <v>2000000</v>
      </c>
      <c r="I58" s="19">
        <v>12</v>
      </c>
      <c r="J58" s="19">
        <v>11</v>
      </c>
      <c r="K58" s="20">
        <v>175158</v>
      </c>
      <c r="L58" s="20">
        <v>0</v>
      </c>
      <c r="M58" s="20">
        <f t="shared" si="1"/>
        <v>175158</v>
      </c>
      <c r="N58" s="20">
        <v>0</v>
      </c>
      <c r="O58" s="20">
        <v>5000</v>
      </c>
      <c r="P58" s="14" t="s">
        <v>650</v>
      </c>
      <c r="Q58" s="9" t="s">
        <v>651</v>
      </c>
      <c r="R58" s="9" t="s">
        <v>138</v>
      </c>
      <c r="S58" s="14" t="s">
        <v>652</v>
      </c>
      <c r="T58" s="14" t="s">
        <v>653</v>
      </c>
      <c r="U58" s="19" t="s">
        <v>30</v>
      </c>
      <c r="V58" s="14" t="s">
        <v>654</v>
      </c>
      <c r="W58" s="14" t="s">
        <v>456</v>
      </c>
      <c r="X58" s="14" t="s">
        <v>655</v>
      </c>
      <c r="Y58" s="14" t="s">
        <v>656</v>
      </c>
      <c r="Z58" s="14" t="s">
        <v>657</v>
      </c>
      <c r="AA58" s="19">
        <v>2005</v>
      </c>
      <c r="AB58" s="15">
        <v>42100</v>
      </c>
      <c r="AC58" s="15">
        <f t="shared" si="2"/>
        <v>42133</v>
      </c>
      <c r="AD58" s="14" t="str">
        <f t="shared" si="3"/>
        <v>Two Million  and Cents Zero</v>
      </c>
      <c r="AE58" s="14"/>
      <c r="AF58" s="14"/>
    </row>
    <row r="59" spans="1:32" ht="15.75" customHeight="1" x14ac:dyDescent="0.3">
      <c r="A59" s="14" t="s">
        <v>658</v>
      </c>
      <c r="B59" s="15">
        <v>42103</v>
      </c>
      <c r="C59" s="16" t="s">
        <v>659</v>
      </c>
      <c r="D59" s="14" t="s">
        <v>660</v>
      </c>
      <c r="E59" s="14" t="s">
        <v>661</v>
      </c>
      <c r="F59" s="17">
        <v>2000000</v>
      </c>
      <c r="G59" s="17">
        <v>0</v>
      </c>
      <c r="H59" s="17">
        <f t="shared" si="0"/>
        <v>2000000</v>
      </c>
      <c r="I59" s="19">
        <v>48</v>
      </c>
      <c r="J59" s="19">
        <v>11.25</v>
      </c>
      <c r="K59" s="20">
        <v>51452</v>
      </c>
      <c r="L59" s="20">
        <v>0</v>
      </c>
      <c r="M59" s="20">
        <f t="shared" si="1"/>
        <v>51452</v>
      </c>
      <c r="N59" s="20">
        <v>0</v>
      </c>
      <c r="O59" s="20">
        <v>5000</v>
      </c>
      <c r="P59" s="14" t="s">
        <v>662</v>
      </c>
      <c r="Q59" s="9" t="s">
        <v>663</v>
      </c>
      <c r="R59" s="9" t="s">
        <v>138</v>
      </c>
      <c r="S59" s="14" t="s">
        <v>664</v>
      </c>
      <c r="T59" s="14" t="s">
        <v>665</v>
      </c>
      <c r="U59" s="19" t="s">
        <v>30</v>
      </c>
      <c r="V59" s="14" t="s">
        <v>666</v>
      </c>
      <c r="W59" s="14" t="s">
        <v>183</v>
      </c>
      <c r="X59" s="14" t="s">
        <v>667</v>
      </c>
      <c r="Y59" s="14" t="s">
        <v>668</v>
      </c>
      <c r="Z59" s="14" t="s">
        <v>669</v>
      </c>
      <c r="AA59" s="19">
        <v>2011</v>
      </c>
      <c r="AB59" s="15">
        <v>42101</v>
      </c>
      <c r="AC59" s="15">
        <f t="shared" si="2"/>
        <v>42133</v>
      </c>
      <c r="AD59" s="14" t="str">
        <f t="shared" si="3"/>
        <v>Two Million  and Cents Zero</v>
      </c>
      <c r="AE59" s="14"/>
      <c r="AF59" s="14"/>
    </row>
    <row r="60" spans="1:32" ht="15.75" customHeight="1" x14ac:dyDescent="0.3">
      <c r="A60" s="14" t="s">
        <v>670</v>
      </c>
      <c r="B60" s="15">
        <v>42103</v>
      </c>
      <c r="C60" s="16" t="s">
        <v>671</v>
      </c>
      <c r="D60" s="14" t="s">
        <v>672</v>
      </c>
      <c r="E60" s="14" t="s">
        <v>673</v>
      </c>
      <c r="F60" s="17">
        <v>10000000</v>
      </c>
      <c r="G60" s="17">
        <v>0</v>
      </c>
      <c r="H60" s="17">
        <f t="shared" si="0"/>
        <v>10000000</v>
      </c>
      <c r="I60" s="19">
        <v>12</v>
      </c>
      <c r="J60" s="19">
        <v>9</v>
      </c>
      <c r="K60" s="20">
        <v>868005</v>
      </c>
      <c r="L60" s="20">
        <v>0</v>
      </c>
      <c r="M60" s="20">
        <f t="shared" si="1"/>
        <v>868005</v>
      </c>
      <c r="N60" s="20">
        <v>104160.6</v>
      </c>
      <c r="O60" s="20">
        <v>5000</v>
      </c>
      <c r="P60" s="14" t="s">
        <v>674</v>
      </c>
      <c r="Q60" s="9" t="s">
        <v>675</v>
      </c>
      <c r="R60" s="9" t="s">
        <v>138</v>
      </c>
      <c r="S60" s="14" t="s">
        <v>676</v>
      </c>
      <c r="T60" s="14" t="s">
        <v>677</v>
      </c>
      <c r="U60" s="19" t="s">
        <v>30</v>
      </c>
      <c r="V60" s="14" t="s">
        <v>678</v>
      </c>
      <c r="W60" s="14" t="s">
        <v>44</v>
      </c>
      <c r="X60" s="14" t="s">
        <v>45</v>
      </c>
      <c r="Y60" s="14" t="s">
        <v>679</v>
      </c>
      <c r="Z60" s="14" t="s">
        <v>680</v>
      </c>
      <c r="AA60" s="19">
        <v>2014</v>
      </c>
      <c r="AB60" s="15">
        <v>42101</v>
      </c>
      <c r="AC60" s="15">
        <f t="shared" si="2"/>
        <v>42133</v>
      </c>
      <c r="AD60" s="14" t="str">
        <f t="shared" si="3"/>
        <v>Ten Million  and Cents Zero</v>
      </c>
      <c r="AE60" s="14"/>
      <c r="AF60" s="14"/>
    </row>
    <row r="61" spans="1:32" ht="15.75" customHeight="1" x14ac:dyDescent="0.3">
      <c r="A61" s="14" t="s">
        <v>681</v>
      </c>
      <c r="B61" s="15">
        <v>42103</v>
      </c>
      <c r="C61" s="16" t="s">
        <v>682</v>
      </c>
      <c r="D61" s="14" t="s">
        <v>683</v>
      </c>
      <c r="E61" s="14" t="s">
        <v>684</v>
      </c>
      <c r="F61" s="17">
        <v>5000000</v>
      </c>
      <c r="G61" s="17">
        <v>0</v>
      </c>
      <c r="H61" s="17">
        <f t="shared" si="0"/>
        <v>5000000</v>
      </c>
      <c r="I61" s="19">
        <v>36</v>
      </c>
      <c r="J61" s="19">
        <v>9</v>
      </c>
      <c r="K61" s="20">
        <v>157815</v>
      </c>
      <c r="L61" s="20">
        <v>0</v>
      </c>
      <c r="M61" s="20">
        <f t="shared" si="1"/>
        <v>157815</v>
      </c>
      <c r="N61" s="20">
        <v>56813.4</v>
      </c>
      <c r="O61" s="20">
        <v>5000</v>
      </c>
      <c r="P61" s="14" t="s">
        <v>685</v>
      </c>
      <c r="Q61" s="9" t="s">
        <v>686</v>
      </c>
      <c r="R61" s="9" t="s">
        <v>138</v>
      </c>
      <c r="S61" s="14" t="s">
        <v>687</v>
      </c>
      <c r="T61" s="14" t="s">
        <v>688</v>
      </c>
      <c r="U61" s="19" t="s">
        <v>30</v>
      </c>
      <c r="V61" s="14" t="s">
        <v>560</v>
      </c>
      <c r="W61" s="14" t="s">
        <v>82</v>
      </c>
      <c r="X61" s="14" t="s">
        <v>45</v>
      </c>
      <c r="Y61" s="14" t="s">
        <v>689</v>
      </c>
      <c r="Z61" s="14" t="s">
        <v>690</v>
      </c>
      <c r="AA61" s="19">
        <v>2015</v>
      </c>
      <c r="AB61" s="15">
        <v>42101</v>
      </c>
      <c r="AC61" s="15">
        <f t="shared" si="2"/>
        <v>42133</v>
      </c>
      <c r="AD61" s="14" t="str">
        <f t="shared" si="3"/>
        <v>Five Million  and Cents Zero</v>
      </c>
      <c r="AE61" s="14"/>
      <c r="AF61" s="14"/>
    </row>
    <row r="62" spans="1:32" ht="15.75" customHeight="1" x14ac:dyDescent="0.3">
      <c r="A62" s="14" t="s">
        <v>691</v>
      </c>
      <c r="B62" s="15">
        <v>42103</v>
      </c>
      <c r="C62" s="16" t="s">
        <v>692</v>
      </c>
      <c r="D62" s="14" t="s">
        <v>693</v>
      </c>
      <c r="E62" s="14" t="s">
        <v>694</v>
      </c>
      <c r="F62" s="17">
        <v>2000000</v>
      </c>
      <c r="G62" s="17">
        <v>0</v>
      </c>
      <c r="H62" s="17">
        <f t="shared" si="0"/>
        <v>2000000</v>
      </c>
      <c r="I62" s="19">
        <v>60</v>
      </c>
      <c r="J62" s="19">
        <v>9.5</v>
      </c>
      <c r="K62" s="20">
        <v>41674</v>
      </c>
      <c r="L62" s="20">
        <v>0</v>
      </c>
      <c r="M62" s="20">
        <f t="shared" si="1"/>
        <v>41674</v>
      </c>
      <c r="N62" s="20">
        <v>25004.400000000001</v>
      </c>
      <c r="O62" s="20">
        <v>5000</v>
      </c>
      <c r="P62" s="14" t="s">
        <v>695</v>
      </c>
      <c r="Q62" s="9" t="s">
        <v>696</v>
      </c>
      <c r="R62" s="9" t="s">
        <v>138</v>
      </c>
      <c r="S62" s="14" t="s">
        <v>697</v>
      </c>
      <c r="T62" s="14" t="s">
        <v>698</v>
      </c>
      <c r="U62" s="19" t="s">
        <v>30</v>
      </c>
      <c r="V62" s="14" t="s">
        <v>699</v>
      </c>
      <c r="W62" s="14" t="s">
        <v>44</v>
      </c>
      <c r="X62" s="14" t="s">
        <v>45</v>
      </c>
      <c r="Y62" s="14" t="s">
        <v>700</v>
      </c>
      <c r="Z62" s="14" t="s">
        <v>701</v>
      </c>
      <c r="AA62" s="19">
        <v>2014</v>
      </c>
      <c r="AB62" s="15">
        <v>42088</v>
      </c>
      <c r="AC62" s="15">
        <f t="shared" si="2"/>
        <v>42133</v>
      </c>
      <c r="AD62" s="14" t="str">
        <f t="shared" si="3"/>
        <v>Two Million  and Cents Zero</v>
      </c>
      <c r="AE62" s="14"/>
      <c r="AF62" s="14"/>
    </row>
    <row r="63" spans="1:32" ht="15.75" customHeight="1" x14ac:dyDescent="0.3">
      <c r="A63" s="14" t="s">
        <v>702</v>
      </c>
      <c r="B63" s="15">
        <v>42103</v>
      </c>
      <c r="C63" s="16" t="s">
        <v>703</v>
      </c>
      <c r="D63" s="14" t="s">
        <v>704</v>
      </c>
      <c r="E63" s="14" t="s">
        <v>705</v>
      </c>
      <c r="F63" s="17">
        <v>5000000</v>
      </c>
      <c r="G63" s="17">
        <v>0</v>
      </c>
      <c r="H63" s="17">
        <f t="shared" si="0"/>
        <v>5000000</v>
      </c>
      <c r="I63" s="19">
        <v>60</v>
      </c>
      <c r="J63" s="19">
        <v>9.25</v>
      </c>
      <c r="K63" s="20">
        <v>103601</v>
      </c>
      <c r="L63" s="20">
        <v>0</v>
      </c>
      <c r="M63" s="20">
        <f t="shared" si="1"/>
        <v>103601</v>
      </c>
      <c r="N63" s="20">
        <v>62160.6</v>
      </c>
      <c r="O63" s="20">
        <v>5000</v>
      </c>
      <c r="P63" s="14" t="s">
        <v>706</v>
      </c>
      <c r="Q63" s="9" t="s">
        <v>707</v>
      </c>
      <c r="R63" s="9" t="s">
        <v>138</v>
      </c>
      <c r="S63" s="14" t="s">
        <v>708</v>
      </c>
      <c r="T63" s="14" t="s">
        <v>709</v>
      </c>
      <c r="U63" s="19" t="s">
        <v>30</v>
      </c>
      <c r="V63" s="14" t="s">
        <v>710</v>
      </c>
      <c r="W63" s="14" t="s">
        <v>44</v>
      </c>
      <c r="X63" s="14" t="s">
        <v>45</v>
      </c>
      <c r="Y63" s="14" t="s">
        <v>711</v>
      </c>
      <c r="Z63" s="14" t="s">
        <v>712</v>
      </c>
      <c r="AA63" s="19">
        <v>2015</v>
      </c>
      <c r="AB63" s="15">
        <v>42101</v>
      </c>
      <c r="AC63" s="15">
        <f t="shared" si="2"/>
        <v>42133</v>
      </c>
      <c r="AD63" s="14" t="str">
        <f t="shared" si="3"/>
        <v>Five Million  and Cents Zero</v>
      </c>
      <c r="AE63" s="14"/>
      <c r="AF63" s="14"/>
    </row>
    <row r="64" spans="1:32" ht="15.75" customHeight="1" x14ac:dyDescent="0.3">
      <c r="A64" s="14" t="s">
        <v>713</v>
      </c>
      <c r="B64" s="15">
        <v>42103</v>
      </c>
      <c r="C64" s="16" t="s">
        <v>714</v>
      </c>
      <c r="D64" s="14" t="s">
        <v>715</v>
      </c>
      <c r="E64" s="14" t="s">
        <v>716</v>
      </c>
      <c r="F64" s="17">
        <v>2350000</v>
      </c>
      <c r="G64" s="17">
        <v>0</v>
      </c>
      <c r="H64" s="17">
        <f t="shared" si="0"/>
        <v>2350000</v>
      </c>
      <c r="I64" s="19">
        <v>60</v>
      </c>
      <c r="J64" s="19">
        <v>11.5</v>
      </c>
      <c r="K64" s="20">
        <v>51192</v>
      </c>
      <c r="L64" s="20">
        <v>0</v>
      </c>
      <c r="M64" s="20">
        <f t="shared" si="1"/>
        <v>51192</v>
      </c>
      <c r="N64" s="20">
        <v>30715.200000000001</v>
      </c>
      <c r="O64" s="20">
        <v>5000</v>
      </c>
      <c r="P64" s="14" t="s">
        <v>717</v>
      </c>
      <c r="Q64" s="9" t="s">
        <v>517</v>
      </c>
      <c r="R64" s="9" t="s">
        <v>138</v>
      </c>
      <c r="S64" s="14" t="s">
        <v>718</v>
      </c>
      <c r="T64" s="14" t="s">
        <v>719</v>
      </c>
      <c r="U64" s="19" t="s">
        <v>30</v>
      </c>
      <c r="V64" s="14" t="s">
        <v>720</v>
      </c>
      <c r="W64" s="14" t="s">
        <v>44</v>
      </c>
      <c r="X64" s="14" t="s">
        <v>721</v>
      </c>
      <c r="Y64" s="14" t="s">
        <v>722</v>
      </c>
      <c r="Z64" s="14" t="s">
        <v>723</v>
      </c>
      <c r="AA64" s="19">
        <v>2008</v>
      </c>
      <c r="AB64" s="15">
        <v>42102</v>
      </c>
      <c r="AC64" s="15">
        <f t="shared" si="2"/>
        <v>42133</v>
      </c>
      <c r="AD64" s="14" t="str">
        <f t="shared" si="3"/>
        <v>Two Million Three Hundred Fifty  Thousand  and Cents Zero</v>
      </c>
      <c r="AE64" s="14"/>
      <c r="AF64" s="14"/>
    </row>
    <row r="65" spans="1:32" ht="15.75" customHeight="1" x14ac:dyDescent="0.3">
      <c r="A65" s="14" t="s">
        <v>724</v>
      </c>
      <c r="B65" s="15">
        <v>42103</v>
      </c>
      <c r="C65" s="16" t="s">
        <v>725</v>
      </c>
      <c r="D65" s="14" t="s">
        <v>726</v>
      </c>
      <c r="E65" s="14" t="s">
        <v>727</v>
      </c>
      <c r="F65" s="17">
        <v>5000000</v>
      </c>
      <c r="G65" s="17">
        <v>0</v>
      </c>
      <c r="H65" s="17">
        <f t="shared" si="0"/>
        <v>5000000</v>
      </c>
      <c r="I65" s="19">
        <v>36</v>
      </c>
      <c r="J65" s="19">
        <v>9</v>
      </c>
      <c r="K65" s="20">
        <v>157815</v>
      </c>
      <c r="L65" s="20">
        <v>0</v>
      </c>
      <c r="M65" s="20">
        <f t="shared" si="1"/>
        <v>157815</v>
      </c>
      <c r="N65" s="20">
        <v>56813.4</v>
      </c>
      <c r="O65" s="20">
        <v>5000</v>
      </c>
      <c r="P65" s="14" t="s">
        <v>728</v>
      </c>
      <c r="Q65" s="9" t="s">
        <v>729</v>
      </c>
      <c r="R65" s="9" t="s">
        <v>138</v>
      </c>
      <c r="S65" s="14" t="s">
        <v>362</v>
      </c>
      <c r="T65" s="14" t="s">
        <v>363</v>
      </c>
      <c r="U65" s="19" t="s">
        <v>30</v>
      </c>
      <c r="V65" s="14" t="s">
        <v>730</v>
      </c>
      <c r="W65" s="14" t="s">
        <v>44</v>
      </c>
      <c r="X65" s="14" t="s">
        <v>45</v>
      </c>
      <c r="Y65" s="14" t="s">
        <v>731</v>
      </c>
      <c r="Z65" s="14" t="s">
        <v>732</v>
      </c>
      <c r="AA65" s="19">
        <v>2015</v>
      </c>
      <c r="AB65" s="15">
        <v>42100</v>
      </c>
      <c r="AC65" s="15">
        <f t="shared" si="2"/>
        <v>42133</v>
      </c>
      <c r="AD65" s="14" t="str">
        <f t="shared" si="3"/>
        <v>Five Million  and Cents Zero</v>
      </c>
      <c r="AE65" s="14"/>
      <c r="AF65" s="14"/>
    </row>
    <row r="66" spans="1:32" ht="15.75" customHeight="1" x14ac:dyDescent="0.3">
      <c r="A66" s="21" t="s">
        <v>733</v>
      </c>
      <c r="B66" s="22"/>
      <c r="C66" s="23" t="s">
        <v>734</v>
      </c>
      <c r="D66" s="21" t="s">
        <v>735</v>
      </c>
      <c r="E66" s="21" t="s">
        <v>736</v>
      </c>
      <c r="F66" s="24">
        <v>1450000</v>
      </c>
      <c r="G66" s="24">
        <v>0</v>
      </c>
      <c r="H66" s="24">
        <f t="shared" si="0"/>
        <v>1450000</v>
      </c>
      <c r="I66" s="25">
        <v>60</v>
      </c>
      <c r="J66" s="25">
        <v>9.5</v>
      </c>
      <c r="K66" s="26">
        <v>30214</v>
      </c>
      <c r="L66" s="26">
        <v>0</v>
      </c>
      <c r="M66" s="26">
        <f t="shared" si="1"/>
        <v>30214</v>
      </c>
      <c r="N66" s="26">
        <v>18128.400000000001</v>
      </c>
      <c r="O66" s="26">
        <v>5000</v>
      </c>
      <c r="P66" s="21" t="s">
        <v>737</v>
      </c>
      <c r="Q66" s="27" t="s">
        <v>738</v>
      </c>
      <c r="R66" s="27" t="s">
        <v>138</v>
      </c>
      <c r="S66" s="21" t="s">
        <v>739</v>
      </c>
      <c r="T66" s="21" t="s">
        <v>740</v>
      </c>
      <c r="U66" s="25" t="s">
        <v>30</v>
      </c>
      <c r="V66" s="21" t="s">
        <v>741</v>
      </c>
      <c r="W66" s="21" t="s">
        <v>741</v>
      </c>
      <c r="X66" s="21" t="s">
        <v>742</v>
      </c>
      <c r="Y66" s="21">
        <v>0</v>
      </c>
      <c r="Z66" s="21">
        <v>0</v>
      </c>
      <c r="AA66" s="25">
        <v>2014</v>
      </c>
      <c r="AB66" s="22" t="s">
        <v>743</v>
      </c>
      <c r="AC66" s="22">
        <f t="shared" si="2"/>
        <v>30</v>
      </c>
      <c r="AD66" s="21" t="str">
        <f t="shared" si="3"/>
        <v>One Million Four Hundred Fifty  Thousand  and Cents Zero</v>
      </c>
      <c r="AE66" s="21"/>
      <c r="AF66" s="21"/>
    </row>
    <row r="67" spans="1:32" ht="15.75" customHeight="1" x14ac:dyDescent="0.3">
      <c r="A67" s="14" t="s">
        <v>744</v>
      </c>
      <c r="B67" s="15">
        <v>42104</v>
      </c>
      <c r="C67" s="16" t="s">
        <v>745</v>
      </c>
      <c r="D67" s="14" t="s">
        <v>746</v>
      </c>
      <c r="E67" s="14" t="s">
        <v>747</v>
      </c>
      <c r="F67" s="17">
        <v>2000000</v>
      </c>
      <c r="G67" s="17">
        <v>0</v>
      </c>
      <c r="H67" s="17">
        <f t="shared" si="0"/>
        <v>2000000</v>
      </c>
      <c r="I67" s="19">
        <v>48</v>
      </c>
      <c r="J67" s="19">
        <v>9.25</v>
      </c>
      <c r="K67" s="20">
        <v>49625</v>
      </c>
      <c r="L67" s="20">
        <v>0</v>
      </c>
      <c r="M67" s="20">
        <f t="shared" si="1"/>
        <v>49625</v>
      </c>
      <c r="N67" s="20">
        <v>23820</v>
      </c>
      <c r="O67" s="20">
        <v>5000</v>
      </c>
      <c r="P67" s="14" t="s">
        <v>748</v>
      </c>
      <c r="Q67" s="9" t="s">
        <v>749</v>
      </c>
      <c r="R67" s="9" t="s">
        <v>138</v>
      </c>
      <c r="S67" s="14" t="s">
        <v>750</v>
      </c>
      <c r="T67" s="14" t="s">
        <v>751</v>
      </c>
      <c r="U67" s="19" t="s">
        <v>30</v>
      </c>
      <c r="V67" s="14" t="s">
        <v>752</v>
      </c>
      <c r="W67" s="14" t="s">
        <v>82</v>
      </c>
      <c r="X67" s="14" t="s">
        <v>45</v>
      </c>
      <c r="Y67" s="14" t="s">
        <v>753</v>
      </c>
      <c r="Z67" s="14" t="s">
        <v>754</v>
      </c>
      <c r="AA67" s="19">
        <v>2015</v>
      </c>
      <c r="AB67" s="15">
        <v>42102</v>
      </c>
      <c r="AC67" s="15">
        <f t="shared" si="2"/>
        <v>42134</v>
      </c>
      <c r="AD67" s="14" t="str">
        <f t="shared" si="3"/>
        <v>Two Million  and Cents Zero</v>
      </c>
      <c r="AE67" s="14"/>
      <c r="AF67" s="14"/>
    </row>
    <row r="68" spans="1:32" ht="15.75" customHeight="1" x14ac:dyDescent="0.3">
      <c r="A68" s="14" t="s">
        <v>755</v>
      </c>
      <c r="B68" s="15">
        <v>42104</v>
      </c>
      <c r="C68" s="16" t="s">
        <v>756</v>
      </c>
      <c r="D68" s="14" t="s">
        <v>757</v>
      </c>
      <c r="E68" s="14" t="s">
        <v>758</v>
      </c>
      <c r="F68" s="17">
        <v>1950000</v>
      </c>
      <c r="G68" s="17">
        <v>0</v>
      </c>
      <c r="H68" s="17">
        <f t="shared" si="0"/>
        <v>1950000</v>
      </c>
      <c r="I68" s="19">
        <v>48</v>
      </c>
      <c r="J68" s="19">
        <v>11.5</v>
      </c>
      <c r="K68" s="20">
        <v>50391</v>
      </c>
      <c r="L68" s="20">
        <v>0</v>
      </c>
      <c r="M68" s="20">
        <f t="shared" si="1"/>
        <v>50391</v>
      </c>
      <c r="N68" s="20">
        <v>24187.68</v>
      </c>
      <c r="O68" s="20">
        <v>5000</v>
      </c>
      <c r="P68" s="14" t="s">
        <v>759</v>
      </c>
      <c r="Q68" s="9" t="s">
        <v>760</v>
      </c>
      <c r="R68" s="9" t="s">
        <v>138</v>
      </c>
      <c r="S68" s="14" t="s">
        <v>761</v>
      </c>
      <c r="T68" s="14" t="s">
        <v>762</v>
      </c>
      <c r="U68" s="19" t="s">
        <v>30</v>
      </c>
      <c r="V68" s="14" t="s">
        <v>763</v>
      </c>
      <c r="W68" s="14" t="s">
        <v>44</v>
      </c>
      <c r="X68" s="14" t="s">
        <v>764</v>
      </c>
      <c r="Y68" s="14" t="s">
        <v>765</v>
      </c>
      <c r="Z68" s="14" t="s">
        <v>766</v>
      </c>
      <c r="AA68" s="19">
        <v>2001</v>
      </c>
      <c r="AB68" s="15">
        <v>42102</v>
      </c>
      <c r="AC68" s="15">
        <f t="shared" si="2"/>
        <v>42134</v>
      </c>
      <c r="AD68" s="14" t="str">
        <f t="shared" si="3"/>
        <v>One Million Nine Hundred Fifty  Thousand  and Cents Zero</v>
      </c>
      <c r="AE68" s="14"/>
      <c r="AF68" s="14"/>
    </row>
    <row r="69" spans="1:32" ht="15.75" customHeight="1" x14ac:dyDescent="0.3">
      <c r="A69" s="14" t="s">
        <v>767</v>
      </c>
      <c r="B69" s="15">
        <v>42104</v>
      </c>
      <c r="C69" s="16" t="s">
        <v>768</v>
      </c>
      <c r="D69" s="14" t="s">
        <v>769</v>
      </c>
      <c r="E69" s="14" t="s">
        <v>770</v>
      </c>
      <c r="F69" s="17">
        <v>150000</v>
      </c>
      <c r="G69" s="17">
        <v>0</v>
      </c>
      <c r="H69" s="17">
        <f t="shared" si="0"/>
        <v>150000</v>
      </c>
      <c r="I69" s="19">
        <v>24</v>
      </c>
      <c r="J69" s="19">
        <v>20</v>
      </c>
      <c r="K69" s="20">
        <v>7509</v>
      </c>
      <c r="L69" s="20">
        <v>0</v>
      </c>
      <c r="M69" s="20">
        <f t="shared" si="1"/>
        <v>7509</v>
      </c>
      <c r="N69" s="20">
        <v>1802.16</v>
      </c>
      <c r="O69" s="20">
        <v>5000</v>
      </c>
      <c r="P69" s="14" t="s">
        <v>771</v>
      </c>
      <c r="Q69" s="9" t="s">
        <v>772</v>
      </c>
      <c r="R69" s="9" t="s">
        <v>138</v>
      </c>
      <c r="S69" s="14" t="s">
        <v>531</v>
      </c>
      <c r="T69" s="14" t="s">
        <v>352</v>
      </c>
      <c r="U69" s="19" t="s">
        <v>30</v>
      </c>
      <c r="V69" s="14" t="s">
        <v>773</v>
      </c>
      <c r="W69" s="14" t="s">
        <v>353</v>
      </c>
      <c r="X69" s="14" t="s">
        <v>45</v>
      </c>
      <c r="Y69" s="14" t="s">
        <v>774</v>
      </c>
      <c r="Z69" s="14" t="s">
        <v>775</v>
      </c>
      <c r="AA69" s="19">
        <v>2014</v>
      </c>
      <c r="AB69" s="15">
        <v>42096</v>
      </c>
      <c r="AC69" s="15">
        <f t="shared" si="2"/>
        <v>42134</v>
      </c>
      <c r="AD69" s="14" t="str">
        <f t="shared" si="3"/>
        <v>One Hundred Fifty  Thousand  and Cents Zero</v>
      </c>
      <c r="AE69" s="14"/>
      <c r="AF69" s="14"/>
    </row>
    <row r="70" spans="1:32" ht="15.75" customHeight="1" x14ac:dyDescent="0.3">
      <c r="A70" s="14" t="s">
        <v>776</v>
      </c>
      <c r="B70" s="15">
        <v>42104</v>
      </c>
      <c r="C70" s="16" t="s">
        <v>777</v>
      </c>
      <c r="D70" s="14" t="s">
        <v>778</v>
      </c>
      <c r="E70" s="14" t="s">
        <v>779</v>
      </c>
      <c r="F70" s="17">
        <v>1375000</v>
      </c>
      <c r="G70" s="17">
        <v>0</v>
      </c>
      <c r="H70" s="17">
        <f t="shared" si="0"/>
        <v>1375000</v>
      </c>
      <c r="I70" s="19">
        <v>60</v>
      </c>
      <c r="J70" s="19">
        <v>9.25</v>
      </c>
      <c r="K70" s="20">
        <v>28490</v>
      </c>
      <c r="L70" s="20">
        <v>0</v>
      </c>
      <c r="M70" s="20">
        <f t="shared" si="1"/>
        <v>28490</v>
      </c>
      <c r="N70" s="20">
        <v>17094</v>
      </c>
      <c r="O70" s="20">
        <v>5000</v>
      </c>
      <c r="P70" s="14" t="s">
        <v>742</v>
      </c>
      <c r="Q70" s="9" t="s">
        <v>742</v>
      </c>
      <c r="R70" s="9" t="s">
        <v>138</v>
      </c>
      <c r="S70" s="14" t="s">
        <v>92</v>
      </c>
      <c r="T70" s="14" t="s">
        <v>780</v>
      </c>
      <c r="U70" s="19" t="s">
        <v>30</v>
      </c>
      <c r="V70" s="14" t="s">
        <v>781</v>
      </c>
      <c r="W70" s="14" t="s">
        <v>95</v>
      </c>
      <c r="X70" s="14" t="s">
        <v>45</v>
      </c>
      <c r="Y70" s="14" t="s">
        <v>782</v>
      </c>
      <c r="Z70" s="14" t="s">
        <v>783</v>
      </c>
      <c r="AA70" s="19">
        <v>2015</v>
      </c>
      <c r="AB70" s="15">
        <v>42080</v>
      </c>
      <c r="AC70" s="15">
        <f t="shared" si="2"/>
        <v>42134</v>
      </c>
      <c r="AD70" s="14" t="str">
        <f t="shared" si="3"/>
        <v>One Million Three Hundred Seventy Five Thousand  and Cents Zero</v>
      </c>
      <c r="AE70" s="14"/>
      <c r="AF70" s="14"/>
    </row>
    <row r="71" spans="1:32" ht="15.75" customHeight="1" x14ac:dyDescent="0.3">
      <c r="A71" s="14" t="s">
        <v>784</v>
      </c>
      <c r="B71" s="15">
        <v>42104</v>
      </c>
      <c r="C71" s="16" t="s">
        <v>785</v>
      </c>
      <c r="D71" s="14" t="s">
        <v>786</v>
      </c>
      <c r="E71" s="14" t="s">
        <v>787</v>
      </c>
      <c r="F71" s="17">
        <v>800000</v>
      </c>
      <c r="G71" s="17">
        <v>0</v>
      </c>
      <c r="H71" s="17">
        <f t="shared" si="0"/>
        <v>800000</v>
      </c>
      <c r="I71" s="19">
        <v>60</v>
      </c>
      <c r="J71" s="19">
        <v>9.5</v>
      </c>
      <c r="K71" s="20">
        <v>16670</v>
      </c>
      <c r="L71" s="20">
        <v>0</v>
      </c>
      <c r="M71" s="20">
        <f t="shared" si="1"/>
        <v>16670</v>
      </c>
      <c r="N71" s="20">
        <v>10002</v>
      </c>
      <c r="O71" s="20">
        <v>5000</v>
      </c>
      <c r="P71" s="14" t="s">
        <v>788</v>
      </c>
      <c r="Q71" s="9" t="s">
        <v>789</v>
      </c>
      <c r="R71" s="9" t="s">
        <v>138</v>
      </c>
      <c r="S71" s="14" t="s">
        <v>92</v>
      </c>
      <c r="T71" s="14" t="s">
        <v>780</v>
      </c>
      <c r="U71" s="19" t="s">
        <v>30</v>
      </c>
      <c r="V71" s="14" t="s">
        <v>781</v>
      </c>
      <c r="W71" s="14" t="s">
        <v>95</v>
      </c>
      <c r="X71" s="14" t="s">
        <v>45</v>
      </c>
      <c r="Y71" s="14" t="s">
        <v>790</v>
      </c>
      <c r="Z71" s="14" t="s">
        <v>791</v>
      </c>
      <c r="AA71" s="19">
        <v>2015</v>
      </c>
      <c r="AB71" s="15">
        <v>42093</v>
      </c>
      <c r="AC71" s="15">
        <f t="shared" si="2"/>
        <v>42134</v>
      </c>
      <c r="AD71" s="14" t="str">
        <f t="shared" si="3"/>
        <v>Eight Hundred  Thousand  and Cents Zero</v>
      </c>
      <c r="AE71" s="14"/>
      <c r="AF71" s="14"/>
    </row>
    <row r="72" spans="1:32" ht="15.75" customHeight="1" x14ac:dyDescent="0.3">
      <c r="A72" s="14" t="s">
        <v>792</v>
      </c>
      <c r="B72" s="15">
        <v>42104</v>
      </c>
      <c r="C72" s="16" t="s">
        <v>793</v>
      </c>
      <c r="D72" s="14" t="s">
        <v>794</v>
      </c>
      <c r="E72" s="14" t="s">
        <v>795</v>
      </c>
      <c r="F72" s="17">
        <v>1900000</v>
      </c>
      <c r="G72" s="17">
        <v>0</v>
      </c>
      <c r="H72" s="17">
        <f t="shared" si="0"/>
        <v>1900000</v>
      </c>
      <c r="I72" s="19">
        <v>60</v>
      </c>
      <c r="J72" s="19">
        <v>12</v>
      </c>
      <c r="K72" s="20">
        <v>41846</v>
      </c>
      <c r="L72" s="20">
        <v>0</v>
      </c>
      <c r="M72" s="20">
        <f t="shared" si="1"/>
        <v>41846</v>
      </c>
      <c r="N72" s="20">
        <v>25107.599999999999</v>
      </c>
      <c r="O72" s="20">
        <v>5000</v>
      </c>
      <c r="P72" s="14" t="s">
        <v>796</v>
      </c>
      <c r="Q72" s="9" t="s">
        <v>797</v>
      </c>
      <c r="R72" s="9" t="s">
        <v>138</v>
      </c>
      <c r="S72" s="14" t="s">
        <v>798</v>
      </c>
      <c r="T72" s="14" t="s">
        <v>799</v>
      </c>
      <c r="U72" s="19" t="s">
        <v>30</v>
      </c>
      <c r="V72" s="14" t="s">
        <v>800</v>
      </c>
      <c r="W72" s="14" t="s">
        <v>44</v>
      </c>
      <c r="X72" s="14" t="s">
        <v>801</v>
      </c>
      <c r="Y72" s="14" t="s">
        <v>802</v>
      </c>
      <c r="Z72" s="14" t="s">
        <v>803</v>
      </c>
      <c r="AA72" s="19">
        <v>2007</v>
      </c>
      <c r="AB72" s="15">
        <v>42093</v>
      </c>
      <c r="AC72" s="15">
        <f t="shared" si="2"/>
        <v>42134</v>
      </c>
      <c r="AD72" s="14" t="str">
        <f t="shared" si="3"/>
        <v>One Million Nine Hundred  Thousand  and Cents Zero</v>
      </c>
      <c r="AE72" s="14"/>
      <c r="AF72" s="14"/>
    </row>
    <row r="73" spans="1:32" ht="15.75" customHeight="1" x14ac:dyDescent="0.3">
      <c r="A73" s="14" t="s">
        <v>804</v>
      </c>
      <c r="B73" s="15">
        <v>42104</v>
      </c>
      <c r="C73" s="16" t="s">
        <v>805</v>
      </c>
      <c r="D73" s="14" t="s">
        <v>806</v>
      </c>
      <c r="E73" s="14" t="s">
        <v>807</v>
      </c>
      <c r="F73" s="17">
        <v>4000000</v>
      </c>
      <c r="G73" s="17">
        <v>0</v>
      </c>
      <c r="H73" s="17">
        <f t="shared" si="0"/>
        <v>4000000</v>
      </c>
      <c r="I73" s="19">
        <v>60</v>
      </c>
      <c r="J73" s="19">
        <v>9.25</v>
      </c>
      <c r="K73" s="20">
        <v>82881</v>
      </c>
      <c r="L73" s="20">
        <v>0</v>
      </c>
      <c r="M73" s="20">
        <f t="shared" si="1"/>
        <v>82881</v>
      </c>
      <c r="N73" s="20">
        <v>49728.6</v>
      </c>
      <c r="O73" s="20">
        <v>5000</v>
      </c>
      <c r="P73" s="14" t="s">
        <v>808</v>
      </c>
      <c r="Q73" s="9" t="s">
        <v>809</v>
      </c>
      <c r="R73" s="9" t="s">
        <v>138</v>
      </c>
      <c r="S73" s="14" t="s">
        <v>810</v>
      </c>
      <c r="T73" s="14" t="s">
        <v>811</v>
      </c>
      <c r="U73" s="19" t="s">
        <v>30</v>
      </c>
      <c r="V73" s="14" t="s">
        <v>141</v>
      </c>
      <c r="W73" s="14" t="s">
        <v>44</v>
      </c>
      <c r="X73" s="14" t="s">
        <v>45</v>
      </c>
      <c r="Y73" s="14" t="s">
        <v>812</v>
      </c>
      <c r="Z73" s="14" t="s">
        <v>813</v>
      </c>
      <c r="AA73" s="19">
        <v>2015</v>
      </c>
      <c r="AB73" s="15">
        <v>42101</v>
      </c>
      <c r="AC73" s="15">
        <f t="shared" si="2"/>
        <v>42134</v>
      </c>
      <c r="AD73" s="14" t="str">
        <f t="shared" si="3"/>
        <v>Four Million  and Cents Zero</v>
      </c>
      <c r="AE73" s="14"/>
      <c r="AF73" s="14"/>
    </row>
    <row r="74" spans="1:32" ht="15.75" customHeight="1" x14ac:dyDescent="0.3">
      <c r="A74" s="14" t="s">
        <v>814</v>
      </c>
      <c r="B74" s="15">
        <v>42104</v>
      </c>
      <c r="C74" s="16" t="s">
        <v>815</v>
      </c>
      <c r="D74" s="14" t="s">
        <v>816</v>
      </c>
      <c r="E74" s="14" t="s">
        <v>817</v>
      </c>
      <c r="F74" s="17">
        <v>3000000</v>
      </c>
      <c r="G74" s="17">
        <v>0</v>
      </c>
      <c r="H74" s="17">
        <f t="shared" si="0"/>
        <v>3000000</v>
      </c>
      <c r="I74" s="19">
        <v>36</v>
      </c>
      <c r="J74" s="19">
        <v>9.5</v>
      </c>
      <c r="K74" s="20">
        <v>95344</v>
      </c>
      <c r="L74" s="20">
        <v>0</v>
      </c>
      <c r="M74" s="20">
        <f t="shared" si="1"/>
        <v>95344</v>
      </c>
      <c r="N74" s="20">
        <f t="shared" ref="N74:N76" si="4">M74*1%*I74</f>
        <v>34323.840000000004</v>
      </c>
      <c r="O74" s="20">
        <v>5000</v>
      </c>
      <c r="P74" s="14" t="s">
        <v>818</v>
      </c>
      <c r="Q74" s="9" t="s">
        <v>819</v>
      </c>
      <c r="R74" s="9" t="s">
        <v>138</v>
      </c>
      <c r="S74" s="14" t="s">
        <v>266</v>
      </c>
      <c r="T74" s="14" t="s">
        <v>159</v>
      </c>
      <c r="U74" s="19" t="s">
        <v>30</v>
      </c>
      <c r="V74" s="14" t="s">
        <v>820</v>
      </c>
      <c r="W74" s="14" t="s">
        <v>82</v>
      </c>
      <c r="X74" s="14" t="s">
        <v>45</v>
      </c>
      <c r="Y74" s="14" t="s">
        <v>821</v>
      </c>
      <c r="Z74" s="14" t="s">
        <v>822</v>
      </c>
      <c r="AA74" s="19">
        <v>2015</v>
      </c>
      <c r="AB74" s="15">
        <v>42101</v>
      </c>
      <c r="AC74" s="15">
        <f t="shared" si="2"/>
        <v>42134</v>
      </c>
      <c r="AD74" s="14" t="str">
        <f t="shared" si="3"/>
        <v>Three Million  and Cents Zero</v>
      </c>
      <c r="AE74" s="14"/>
      <c r="AF74" s="14"/>
    </row>
    <row r="75" spans="1:32" ht="15.75" customHeight="1" x14ac:dyDescent="0.3">
      <c r="A75" s="14" t="s">
        <v>823</v>
      </c>
      <c r="B75" s="15">
        <v>42104</v>
      </c>
      <c r="C75" s="16" t="s">
        <v>824</v>
      </c>
      <c r="D75" s="14" t="s">
        <v>825</v>
      </c>
      <c r="E75" s="14" t="s">
        <v>826</v>
      </c>
      <c r="F75" s="17">
        <v>5000000</v>
      </c>
      <c r="G75" s="17">
        <v>0</v>
      </c>
      <c r="H75" s="17">
        <v>5000000</v>
      </c>
      <c r="I75" s="19">
        <v>60</v>
      </c>
      <c r="J75" s="19">
        <v>12</v>
      </c>
      <c r="K75" s="20">
        <v>108321</v>
      </c>
      <c r="L75" s="20">
        <v>0</v>
      </c>
      <c r="M75" s="20">
        <v>108321</v>
      </c>
      <c r="N75" s="20">
        <f t="shared" si="4"/>
        <v>64992.600000000006</v>
      </c>
      <c r="O75" s="20">
        <v>5000</v>
      </c>
      <c r="P75" s="14" t="s">
        <v>827</v>
      </c>
      <c r="Q75" s="9" t="s">
        <v>828</v>
      </c>
      <c r="R75" s="9" t="s">
        <v>138</v>
      </c>
      <c r="S75" s="14" t="s">
        <v>829</v>
      </c>
      <c r="T75" s="14" t="s">
        <v>830</v>
      </c>
      <c r="U75" s="19" t="s">
        <v>30</v>
      </c>
      <c r="V75" s="14" t="s">
        <v>831</v>
      </c>
      <c r="W75" s="14" t="s">
        <v>44</v>
      </c>
      <c r="X75" s="14" t="s">
        <v>832</v>
      </c>
      <c r="Y75" s="14" t="s">
        <v>833</v>
      </c>
      <c r="Z75" s="14" t="s">
        <v>834</v>
      </c>
      <c r="AA75" s="19">
        <v>2006</v>
      </c>
      <c r="AB75" s="15">
        <v>42039</v>
      </c>
      <c r="AC75" s="15">
        <f t="shared" si="2"/>
        <v>42134</v>
      </c>
      <c r="AD75" s="14" t="str">
        <f t="shared" si="3"/>
        <v>Five Million  and Cents Zero</v>
      </c>
      <c r="AE75" s="14"/>
      <c r="AF75" s="14"/>
    </row>
    <row r="76" spans="1:32" ht="15.75" customHeight="1" x14ac:dyDescent="0.3">
      <c r="A76" s="14" t="s">
        <v>835</v>
      </c>
      <c r="B76" s="15">
        <v>42104</v>
      </c>
      <c r="C76" s="16" t="s">
        <v>836</v>
      </c>
      <c r="D76" s="14" t="s">
        <v>837</v>
      </c>
      <c r="E76" s="14" t="s">
        <v>838</v>
      </c>
      <c r="F76" s="17">
        <v>3621000</v>
      </c>
      <c r="G76" s="17">
        <v>0</v>
      </c>
      <c r="H76" s="17">
        <f t="shared" ref="H76:H84" si="5">F76+G76</f>
        <v>3621000</v>
      </c>
      <c r="I76" s="19">
        <v>48</v>
      </c>
      <c r="J76" s="19">
        <v>12</v>
      </c>
      <c r="K76" s="20">
        <v>94411</v>
      </c>
      <c r="L76" s="20">
        <v>0</v>
      </c>
      <c r="M76" s="20">
        <f t="shared" ref="M76:M85" si="6">K76+L76</f>
        <v>94411</v>
      </c>
      <c r="N76" s="20">
        <f t="shared" si="4"/>
        <v>45317.279999999999</v>
      </c>
      <c r="O76" s="20">
        <v>5000</v>
      </c>
      <c r="P76" s="14" t="s">
        <v>839</v>
      </c>
      <c r="Q76" s="9" t="s">
        <v>840</v>
      </c>
      <c r="R76" s="9" t="s">
        <v>138</v>
      </c>
      <c r="S76" s="14" t="s">
        <v>841</v>
      </c>
      <c r="T76" s="14" t="s">
        <v>842</v>
      </c>
      <c r="U76" s="19" t="s">
        <v>30</v>
      </c>
      <c r="V76" s="14" t="s">
        <v>843</v>
      </c>
      <c r="W76" s="14" t="s">
        <v>44</v>
      </c>
      <c r="X76" s="14" t="s">
        <v>844</v>
      </c>
      <c r="Y76" s="14" t="s">
        <v>845</v>
      </c>
      <c r="Z76" s="14" t="s">
        <v>846</v>
      </c>
      <c r="AA76" s="19">
        <v>2011</v>
      </c>
      <c r="AB76" s="15">
        <v>42065</v>
      </c>
      <c r="AC76" s="15">
        <f t="shared" si="2"/>
        <v>42134</v>
      </c>
      <c r="AD76" s="14" t="str">
        <f t="shared" si="3"/>
        <v>Three Million Six Hundred Twenty One Thousand  and Cents Zero</v>
      </c>
      <c r="AE76" s="14"/>
      <c r="AF76" s="14"/>
    </row>
    <row r="77" spans="1:32" ht="15.75" customHeight="1" x14ac:dyDescent="0.3">
      <c r="A77" s="14" t="s">
        <v>847</v>
      </c>
      <c r="B77" s="15">
        <v>42109</v>
      </c>
      <c r="C77" s="16" t="s">
        <v>848</v>
      </c>
      <c r="D77" s="14" t="s">
        <v>849</v>
      </c>
      <c r="E77" s="14" t="s">
        <v>850</v>
      </c>
      <c r="F77" s="17">
        <v>2000000</v>
      </c>
      <c r="G77" s="17">
        <v>0</v>
      </c>
      <c r="H77" s="17">
        <f t="shared" si="5"/>
        <v>2000000</v>
      </c>
      <c r="I77" s="19">
        <v>60</v>
      </c>
      <c r="J77" s="19">
        <v>9.25</v>
      </c>
      <c r="K77" s="20">
        <v>41440</v>
      </c>
      <c r="L77" s="20">
        <v>0</v>
      </c>
      <c r="M77" s="20">
        <f t="shared" si="6"/>
        <v>41440</v>
      </c>
      <c r="N77" s="20">
        <v>24864</v>
      </c>
      <c r="O77" s="20">
        <v>5000</v>
      </c>
      <c r="P77" s="14" t="s">
        <v>40</v>
      </c>
      <c r="Q77" s="9" t="s">
        <v>40</v>
      </c>
      <c r="R77" s="9" t="s">
        <v>138</v>
      </c>
      <c r="S77" s="14" t="s">
        <v>851</v>
      </c>
      <c r="T77" s="14" t="s">
        <v>852</v>
      </c>
      <c r="U77" s="19" t="s">
        <v>30</v>
      </c>
      <c r="V77" s="14" t="s">
        <v>853</v>
      </c>
      <c r="W77" s="14" t="s">
        <v>82</v>
      </c>
      <c r="X77" s="14" t="s">
        <v>45</v>
      </c>
      <c r="Y77" s="14" t="s">
        <v>854</v>
      </c>
      <c r="Z77" s="14" t="s">
        <v>855</v>
      </c>
      <c r="AA77" s="19">
        <v>2015</v>
      </c>
      <c r="AB77" s="15">
        <v>42101</v>
      </c>
      <c r="AC77" s="15">
        <f t="shared" si="2"/>
        <v>42139</v>
      </c>
      <c r="AD77" s="14" t="str">
        <f t="shared" si="3"/>
        <v>Two Million  and Cents Zero</v>
      </c>
      <c r="AE77" s="14"/>
      <c r="AF77" s="14"/>
    </row>
    <row r="78" spans="1:32" ht="15.75" customHeight="1" x14ac:dyDescent="0.3">
      <c r="A78" s="14" t="s">
        <v>856</v>
      </c>
      <c r="B78" s="15">
        <v>42109</v>
      </c>
      <c r="C78" s="16" t="s">
        <v>857</v>
      </c>
      <c r="D78" s="14" t="s">
        <v>858</v>
      </c>
      <c r="E78" s="14" t="s">
        <v>859</v>
      </c>
      <c r="F78" s="17">
        <v>3500000</v>
      </c>
      <c r="G78" s="17">
        <v>0</v>
      </c>
      <c r="H78" s="17">
        <f t="shared" si="5"/>
        <v>3500000</v>
      </c>
      <c r="I78" s="19">
        <v>60</v>
      </c>
      <c r="J78" s="19">
        <v>9.25</v>
      </c>
      <c r="K78" s="20">
        <v>72521</v>
      </c>
      <c r="L78" s="20">
        <v>0</v>
      </c>
      <c r="M78" s="20">
        <f t="shared" si="6"/>
        <v>72521</v>
      </c>
      <c r="N78" s="20">
        <f t="shared" ref="N78:N111" si="7">M78*1%*I78</f>
        <v>43512.600000000006</v>
      </c>
      <c r="O78" s="20">
        <v>5000</v>
      </c>
      <c r="P78" s="14" t="s">
        <v>860</v>
      </c>
      <c r="Q78" s="9" t="s">
        <v>861</v>
      </c>
      <c r="R78" s="9" t="s">
        <v>138</v>
      </c>
      <c r="S78" s="14" t="s">
        <v>862</v>
      </c>
      <c r="T78" s="14" t="s">
        <v>863</v>
      </c>
      <c r="U78" s="19" t="s">
        <v>30</v>
      </c>
      <c r="V78" s="14" t="s">
        <v>864</v>
      </c>
      <c r="W78" s="14" t="s">
        <v>82</v>
      </c>
      <c r="X78" s="14" t="s">
        <v>45</v>
      </c>
      <c r="Y78" s="14" t="s">
        <v>865</v>
      </c>
      <c r="Z78" s="14" t="s">
        <v>866</v>
      </c>
      <c r="AA78" s="19">
        <v>2015</v>
      </c>
      <c r="AB78" s="15">
        <v>42101</v>
      </c>
      <c r="AC78" s="15">
        <f t="shared" si="2"/>
        <v>42139</v>
      </c>
      <c r="AD78" s="14" t="str">
        <f t="shared" si="3"/>
        <v>Three Million Five Hundred  Thousand  and Cents Zero</v>
      </c>
      <c r="AE78" s="14"/>
      <c r="AF78" s="14"/>
    </row>
    <row r="79" spans="1:32" ht="15.75" customHeight="1" x14ac:dyDescent="0.3">
      <c r="A79" s="14" t="s">
        <v>867</v>
      </c>
      <c r="B79" s="15">
        <v>42110</v>
      </c>
      <c r="C79" s="16" t="s">
        <v>868</v>
      </c>
      <c r="D79" s="14" t="s">
        <v>869</v>
      </c>
      <c r="E79" s="14" t="s">
        <v>870</v>
      </c>
      <c r="F79" s="17">
        <v>4150000</v>
      </c>
      <c r="G79" s="17">
        <v>0</v>
      </c>
      <c r="H79" s="17">
        <f t="shared" si="5"/>
        <v>4150000</v>
      </c>
      <c r="I79" s="19">
        <v>60</v>
      </c>
      <c r="J79" s="19">
        <v>9.25</v>
      </c>
      <c r="K79" s="20">
        <v>85989</v>
      </c>
      <c r="L79" s="20">
        <v>0</v>
      </c>
      <c r="M79" s="20">
        <f t="shared" si="6"/>
        <v>85989</v>
      </c>
      <c r="N79" s="20">
        <f t="shared" si="7"/>
        <v>51593.4</v>
      </c>
      <c r="O79" s="20">
        <v>5000</v>
      </c>
      <c r="P79" s="14" t="s">
        <v>871</v>
      </c>
      <c r="Q79" s="9" t="s">
        <v>872</v>
      </c>
      <c r="R79" s="9" t="s">
        <v>138</v>
      </c>
      <c r="S79" s="14" t="s">
        <v>873</v>
      </c>
      <c r="T79" s="14" t="s">
        <v>688</v>
      </c>
      <c r="U79" s="19" t="s">
        <v>30</v>
      </c>
      <c r="V79" s="14" t="s">
        <v>874</v>
      </c>
      <c r="W79" s="14" t="s">
        <v>82</v>
      </c>
      <c r="X79" s="14" t="s">
        <v>45</v>
      </c>
      <c r="Y79" s="14" t="s">
        <v>875</v>
      </c>
      <c r="Z79" s="14" t="s">
        <v>876</v>
      </c>
      <c r="AA79" s="19">
        <v>2015</v>
      </c>
      <c r="AB79" s="15">
        <v>42096</v>
      </c>
      <c r="AC79" s="15">
        <f t="shared" si="2"/>
        <v>42140</v>
      </c>
      <c r="AD79" s="14" t="str">
        <f t="shared" si="3"/>
        <v>Four Million One Hundred Fifty  Thousand  and Cents Zero</v>
      </c>
      <c r="AE79" s="14"/>
      <c r="AF79" s="14"/>
    </row>
    <row r="80" spans="1:32" ht="15.75" customHeight="1" x14ac:dyDescent="0.3">
      <c r="A80" s="14" t="s">
        <v>877</v>
      </c>
      <c r="B80" s="15">
        <v>42110</v>
      </c>
      <c r="C80" s="16" t="s">
        <v>878</v>
      </c>
      <c r="D80" s="14" t="s">
        <v>879</v>
      </c>
      <c r="E80" s="14" t="s">
        <v>880</v>
      </c>
      <c r="F80" s="18">
        <v>2325000</v>
      </c>
      <c r="G80" s="20">
        <v>0</v>
      </c>
      <c r="H80" s="18">
        <f t="shared" si="5"/>
        <v>2325000</v>
      </c>
      <c r="I80" s="19">
        <v>60</v>
      </c>
      <c r="J80" s="19">
        <v>11.5</v>
      </c>
      <c r="K80" s="20">
        <v>50647</v>
      </c>
      <c r="L80" s="20">
        <v>0</v>
      </c>
      <c r="M80" s="20">
        <f t="shared" si="6"/>
        <v>50647</v>
      </c>
      <c r="N80" s="20">
        <f t="shared" si="7"/>
        <v>30388.2</v>
      </c>
      <c r="O80" s="20">
        <v>5000</v>
      </c>
      <c r="P80" s="14" t="s">
        <v>881</v>
      </c>
      <c r="Q80" s="9" t="s">
        <v>882</v>
      </c>
      <c r="R80" s="9" t="s">
        <v>138</v>
      </c>
      <c r="S80" s="14" t="s">
        <v>883</v>
      </c>
      <c r="T80" s="14" t="s">
        <v>884</v>
      </c>
      <c r="U80" s="19" t="s">
        <v>30</v>
      </c>
      <c r="V80" s="14" t="s">
        <v>885</v>
      </c>
      <c r="W80" s="14" t="s">
        <v>44</v>
      </c>
      <c r="X80" s="14" t="s">
        <v>886</v>
      </c>
      <c r="Y80" s="14" t="s">
        <v>887</v>
      </c>
      <c r="Z80" s="14" t="s">
        <v>888</v>
      </c>
      <c r="AA80" s="19">
        <v>2004</v>
      </c>
      <c r="AB80" s="15">
        <v>42103</v>
      </c>
      <c r="AC80" s="15">
        <f t="shared" si="2"/>
        <v>42140</v>
      </c>
      <c r="AD80" s="14" t="str">
        <f t="shared" si="3"/>
        <v>Two Million Three Hundred Twenty Five Thousand  and Cents Zero</v>
      </c>
      <c r="AE80" s="14"/>
      <c r="AF80" s="14"/>
    </row>
    <row r="81" spans="1:32" ht="15.75" customHeight="1" x14ac:dyDescent="0.3">
      <c r="A81" s="14" t="s">
        <v>889</v>
      </c>
      <c r="B81" s="15">
        <v>42110</v>
      </c>
      <c r="C81" s="16" t="s">
        <v>890</v>
      </c>
      <c r="D81" s="14" t="s">
        <v>891</v>
      </c>
      <c r="E81" s="14" t="s">
        <v>892</v>
      </c>
      <c r="F81" s="18">
        <v>900000</v>
      </c>
      <c r="G81" s="20">
        <v>0</v>
      </c>
      <c r="H81" s="18">
        <f t="shared" si="5"/>
        <v>900000</v>
      </c>
      <c r="I81" s="19">
        <v>60</v>
      </c>
      <c r="J81" s="19">
        <v>9.5</v>
      </c>
      <c r="K81" s="20">
        <v>18753</v>
      </c>
      <c r="L81" s="20">
        <v>0</v>
      </c>
      <c r="M81" s="20">
        <f t="shared" si="6"/>
        <v>18753</v>
      </c>
      <c r="N81" s="20">
        <f t="shared" si="7"/>
        <v>11251.8</v>
      </c>
      <c r="O81" s="20">
        <v>5000</v>
      </c>
      <c r="P81" s="14" t="s">
        <v>893</v>
      </c>
      <c r="Q81" s="9" t="s">
        <v>894</v>
      </c>
      <c r="R81" s="9" t="s">
        <v>138</v>
      </c>
      <c r="S81" s="14" t="s">
        <v>92</v>
      </c>
      <c r="T81" s="14" t="s">
        <v>895</v>
      </c>
      <c r="U81" s="19" t="s">
        <v>30</v>
      </c>
      <c r="V81" s="14" t="s">
        <v>643</v>
      </c>
      <c r="W81" s="14" t="s">
        <v>95</v>
      </c>
      <c r="X81" s="14" t="s">
        <v>45</v>
      </c>
      <c r="Y81" s="14" t="s">
        <v>896</v>
      </c>
      <c r="Z81" s="14" t="s">
        <v>897</v>
      </c>
      <c r="AA81" s="19">
        <v>2015</v>
      </c>
      <c r="AB81" s="15">
        <v>42062</v>
      </c>
      <c r="AC81" s="15">
        <f t="shared" si="2"/>
        <v>42140</v>
      </c>
      <c r="AD81" s="14" t="str">
        <f t="shared" si="3"/>
        <v>Nine Hundred  Thousand  and Cents Zero</v>
      </c>
      <c r="AE81" s="14"/>
      <c r="AF81" s="14"/>
    </row>
    <row r="82" spans="1:32" ht="15.75" customHeight="1" x14ac:dyDescent="0.3">
      <c r="A82" s="14" t="s">
        <v>898</v>
      </c>
      <c r="B82" s="15">
        <v>42110</v>
      </c>
      <c r="C82" s="16" t="s">
        <v>899</v>
      </c>
      <c r="D82" s="14" t="s">
        <v>900</v>
      </c>
      <c r="E82" s="14" t="s">
        <v>901</v>
      </c>
      <c r="F82" s="18">
        <v>1950000</v>
      </c>
      <c r="G82" s="20">
        <v>0</v>
      </c>
      <c r="H82" s="18">
        <f t="shared" si="5"/>
        <v>1950000</v>
      </c>
      <c r="I82" s="19">
        <v>60</v>
      </c>
      <c r="J82" s="19">
        <v>9.25</v>
      </c>
      <c r="K82" s="20">
        <f t="shared" ref="K82:K100" si="8">ROUND(H82/((1+0)+(1-(1+J82%/12)^((1+0)-I82))/(J82%/12)),0)</f>
        <v>40404</v>
      </c>
      <c r="L82" s="20">
        <v>0</v>
      </c>
      <c r="M82" s="20">
        <f t="shared" si="6"/>
        <v>40404</v>
      </c>
      <c r="N82" s="20">
        <f t="shared" si="7"/>
        <v>24242.400000000001</v>
      </c>
      <c r="O82" s="20">
        <v>5000</v>
      </c>
      <c r="P82" s="14" t="s">
        <v>902</v>
      </c>
      <c r="Q82" s="9" t="s">
        <v>903</v>
      </c>
      <c r="R82" s="9" t="s">
        <v>138</v>
      </c>
      <c r="S82" s="14" t="s">
        <v>904</v>
      </c>
      <c r="T82" s="14" t="s">
        <v>905</v>
      </c>
      <c r="U82" s="19" t="s">
        <v>30</v>
      </c>
      <c r="V82" s="14" t="s">
        <v>129</v>
      </c>
      <c r="W82" s="14" t="s">
        <v>95</v>
      </c>
      <c r="X82" s="14" t="s">
        <v>45</v>
      </c>
      <c r="Y82" s="14" t="s">
        <v>906</v>
      </c>
      <c r="Z82" s="14" t="s">
        <v>907</v>
      </c>
      <c r="AA82" s="19">
        <v>2014</v>
      </c>
      <c r="AB82" s="15">
        <v>42102</v>
      </c>
      <c r="AC82" s="15">
        <f t="shared" si="2"/>
        <v>42140</v>
      </c>
      <c r="AD82" s="14" t="str">
        <f t="shared" si="3"/>
        <v>One Million Nine Hundred Fifty  Thousand  and Cents Zero</v>
      </c>
      <c r="AE82" s="14"/>
      <c r="AF82" s="14"/>
    </row>
    <row r="83" spans="1:32" ht="15.75" customHeight="1" x14ac:dyDescent="0.3">
      <c r="A83" s="14" t="s">
        <v>908</v>
      </c>
      <c r="B83" s="15">
        <v>42110</v>
      </c>
      <c r="C83" s="16" t="s">
        <v>909</v>
      </c>
      <c r="D83" s="14" t="s">
        <v>910</v>
      </c>
      <c r="E83" s="14" t="s">
        <v>911</v>
      </c>
      <c r="F83" s="18">
        <v>5800000</v>
      </c>
      <c r="G83" s="20">
        <v>0</v>
      </c>
      <c r="H83" s="18">
        <f t="shared" si="5"/>
        <v>5800000</v>
      </c>
      <c r="I83" s="19">
        <v>24</v>
      </c>
      <c r="J83" s="19">
        <v>9</v>
      </c>
      <c r="K83" s="20">
        <f t="shared" si="8"/>
        <v>262999</v>
      </c>
      <c r="L83" s="20">
        <v>0</v>
      </c>
      <c r="M83" s="20">
        <f t="shared" si="6"/>
        <v>262999</v>
      </c>
      <c r="N83" s="20">
        <f t="shared" si="7"/>
        <v>63119.760000000009</v>
      </c>
      <c r="O83" s="20">
        <v>5000</v>
      </c>
      <c r="P83" s="14" t="s">
        <v>40</v>
      </c>
      <c r="Q83" s="9" t="s">
        <v>40</v>
      </c>
      <c r="R83" s="9" t="s">
        <v>138</v>
      </c>
      <c r="S83" s="14" t="s">
        <v>912</v>
      </c>
      <c r="T83" s="14" t="s">
        <v>913</v>
      </c>
      <c r="U83" s="19" t="s">
        <v>30</v>
      </c>
      <c r="V83" s="14" t="s">
        <v>914</v>
      </c>
      <c r="W83" s="14" t="s">
        <v>915</v>
      </c>
      <c r="X83" s="14" t="s">
        <v>45</v>
      </c>
      <c r="Y83" s="14" t="s">
        <v>916</v>
      </c>
      <c r="Z83" s="14" t="s">
        <v>917</v>
      </c>
      <c r="AA83" s="19">
        <v>2014</v>
      </c>
      <c r="AB83" s="15">
        <v>42109</v>
      </c>
      <c r="AC83" s="15">
        <f t="shared" si="2"/>
        <v>42140</v>
      </c>
      <c r="AD83" s="14" t="str">
        <f t="shared" si="3"/>
        <v>Five Million Eight Hundred  Thousand  and Cents Zero</v>
      </c>
      <c r="AE83" s="14"/>
      <c r="AF83" s="14"/>
    </row>
    <row r="84" spans="1:32" ht="15.75" customHeight="1" x14ac:dyDescent="0.3">
      <c r="A84" s="14" t="s">
        <v>918</v>
      </c>
      <c r="B84" s="15">
        <v>42111</v>
      </c>
      <c r="C84" s="16" t="s">
        <v>919</v>
      </c>
      <c r="D84" s="14" t="s">
        <v>920</v>
      </c>
      <c r="E84" s="14" t="s">
        <v>921</v>
      </c>
      <c r="F84" s="17">
        <v>3500000</v>
      </c>
      <c r="G84" s="17">
        <v>0</v>
      </c>
      <c r="H84" s="18">
        <f t="shared" si="5"/>
        <v>3500000</v>
      </c>
      <c r="I84" s="19">
        <v>60</v>
      </c>
      <c r="J84" s="19">
        <v>9.25</v>
      </c>
      <c r="K84" s="20">
        <f t="shared" si="8"/>
        <v>72521</v>
      </c>
      <c r="L84" s="20">
        <v>0</v>
      </c>
      <c r="M84" s="20">
        <f t="shared" si="6"/>
        <v>72521</v>
      </c>
      <c r="N84" s="20">
        <f t="shared" si="7"/>
        <v>43512.600000000006</v>
      </c>
      <c r="O84" s="20">
        <v>5000</v>
      </c>
      <c r="P84" s="14" t="s">
        <v>922</v>
      </c>
      <c r="Q84" s="9" t="s">
        <v>923</v>
      </c>
      <c r="R84" s="9" t="s">
        <v>138</v>
      </c>
      <c r="S84" s="14" t="s">
        <v>924</v>
      </c>
      <c r="T84" s="14" t="s">
        <v>925</v>
      </c>
      <c r="U84" s="19" t="s">
        <v>30</v>
      </c>
      <c r="V84" s="14" t="s">
        <v>926</v>
      </c>
      <c r="W84" s="14" t="s">
        <v>82</v>
      </c>
      <c r="X84" s="14" t="s">
        <v>45</v>
      </c>
      <c r="Y84" s="14" t="s">
        <v>927</v>
      </c>
      <c r="Z84" s="14" t="s">
        <v>928</v>
      </c>
      <c r="AA84" s="19">
        <v>2015</v>
      </c>
      <c r="AB84" s="15">
        <v>42110</v>
      </c>
      <c r="AC84" s="15">
        <f t="shared" si="2"/>
        <v>42141</v>
      </c>
      <c r="AD84" s="14" t="str">
        <f t="shared" si="3"/>
        <v>Three Million Five Hundred  Thousand  and Cents Zero</v>
      </c>
      <c r="AE84" s="14"/>
      <c r="AF84" s="14"/>
    </row>
    <row r="85" spans="1:32" ht="15.75" customHeight="1" x14ac:dyDescent="0.3">
      <c r="A85" s="14" t="s">
        <v>929</v>
      </c>
      <c r="B85" s="15">
        <v>42111</v>
      </c>
      <c r="C85" s="16" t="s">
        <v>930</v>
      </c>
      <c r="D85" s="14" t="s">
        <v>931</v>
      </c>
      <c r="E85" s="14" t="s">
        <v>932</v>
      </c>
      <c r="F85" s="17">
        <v>3350000</v>
      </c>
      <c r="G85" s="17">
        <v>0</v>
      </c>
      <c r="H85" s="18">
        <v>3350000</v>
      </c>
      <c r="I85" s="19">
        <v>60</v>
      </c>
      <c r="J85" s="19">
        <v>9.25</v>
      </c>
      <c r="K85" s="20">
        <f t="shared" si="8"/>
        <v>69413</v>
      </c>
      <c r="L85" s="20">
        <v>0</v>
      </c>
      <c r="M85" s="20">
        <f t="shared" si="6"/>
        <v>69413</v>
      </c>
      <c r="N85" s="20">
        <f t="shared" si="7"/>
        <v>41647.800000000003</v>
      </c>
      <c r="O85" s="20">
        <v>5000</v>
      </c>
      <c r="P85" s="14" t="s">
        <v>933</v>
      </c>
      <c r="Q85" s="9" t="s">
        <v>934</v>
      </c>
      <c r="R85" s="9" t="s">
        <v>138</v>
      </c>
      <c r="S85" s="14" t="s">
        <v>935</v>
      </c>
      <c r="T85" s="14" t="s">
        <v>936</v>
      </c>
      <c r="U85" s="19" t="s">
        <v>30</v>
      </c>
      <c r="V85" s="14" t="s">
        <v>364</v>
      </c>
      <c r="W85" s="14" t="s">
        <v>44</v>
      </c>
      <c r="X85" s="14" t="s">
        <v>45</v>
      </c>
      <c r="Y85" s="14" t="s">
        <v>937</v>
      </c>
      <c r="Z85" s="14" t="s">
        <v>938</v>
      </c>
      <c r="AA85" s="19">
        <v>2015</v>
      </c>
      <c r="AB85" s="15">
        <v>42109</v>
      </c>
      <c r="AC85" s="15">
        <f t="shared" si="2"/>
        <v>42141</v>
      </c>
      <c r="AD85" s="14" t="str">
        <f t="shared" si="3"/>
        <v>Three Million Three Hundred Fifty  Thousand  and Cents Zero</v>
      </c>
      <c r="AE85" s="14"/>
      <c r="AF85" s="14"/>
    </row>
    <row r="86" spans="1:32" ht="15.75" customHeight="1" x14ac:dyDescent="0.3">
      <c r="A86" s="14" t="s">
        <v>939</v>
      </c>
      <c r="B86" s="15">
        <v>42111</v>
      </c>
      <c r="C86" s="16" t="s">
        <v>899</v>
      </c>
      <c r="D86" s="14" t="s">
        <v>900</v>
      </c>
      <c r="E86" s="14" t="s">
        <v>901</v>
      </c>
      <c r="F86" s="17">
        <v>1950000</v>
      </c>
      <c r="G86" s="17">
        <v>0</v>
      </c>
      <c r="H86" s="17">
        <v>1950000</v>
      </c>
      <c r="I86" s="19">
        <v>60</v>
      </c>
      <c r="J86" s="19">
        <v>9.25</v>
      </c>
      <c r="K86" s="20">
        <f t="shared" si="8"/>
        <v>40404</v>
      </c>
      <c r="L86" s="20">
        <v>0</v>
      </c>
      <c r="M86" s="20">
        <v>40404</v>
      </c>
      <c r="N86" s="20">
        <f t="shared" si="7"/>
        <v>24242.400000000001</v>
      </c>
      <c r="O86" s="20">
        <v>5000</v>
      </c>
      <c r="P86" s="14" t="s">
        <v>902</v>
      </c>
      <c r="Q86" s="9" t="s">
        <v>903</v>
      </c>
      <c r="R86" s="9" t="s">
        <v>138</v>
      </c>
      <c r="S86" s="14" t="s">
        <v>904</v>
      </c>
      <c r="T86" s="14" t="s">
        <v>905</v>
      </c>
      <c r="U86" s="19" t="s">
        <v>30</v>
      </c>
      <c r="V86" s="14" t="s">
        <v>129</v>
      </c>
      <c r="W86" s="14" t="s">
        <v>95</v>
      </c>
      <c r="X86" s="14" t="s">
        <v>45</v>
      </c>
      <c r="Y86" s="14" t="s">
        <v>940</v>
      </c>
      <c r="Z86" s="14" t="s">
        <v>941</v>
      </c>
      <c r="AA86" s="19">
        <v>2014</v>
      </c>
      <c r="AB86" s="15">
        <v>42102</v>
      </c>
      <c r="AC86" s="15">
        <f t="shared" si="2"/>
        <v>42141</v>
      </c>
      <c r="AD86" s="14" t="str">
        <f t="shared" si="3"/>
        <v>One Million Nine Hundred Fifty  Thousand  and Cents Zero</v>
      </c>
      <c r="AE86" s="14"/>
      <c r="AF86" s="14"/>
    </row>
    <row r="87" spans="1:32" ht="15.75" customHeight="1" x14ac:dyDescent="0.3">
      <c r="A87" s="14" t="s">
        <v>942</v>
      </c>
      <c r="B87" s="15">
        <v>42111</v>
      </c>
      <c r="C87" s="16" t="s">
        <v>943</v>
      </c>
      <c r="D87" s="14" t="s">
        <v>944</v>
      </c>
      <c r="E87" s="14" t="s">
        <v>945</v>
      </c>
      <c r="F87" s="17">
        <v>2000000</v>
      </c>
      <c r="G87" s="17">
        <v>0</v>
      </c>
      <c r="H87" s="18">
        <f t="shared" ref="H87:H111" si="9">F87+G87</f>
        <v>2000000</v>
      </c>
      <c r="I87" s="19">
        <v>60</v>
      </c>
      <c r="J87" s="19">
        <v>9.25</v>
      </c>
      <c r="K87" s="20">
        <f t="shared" si="8"/>
        <v>41440</v>
      </c>
      <c r="L87" s="20">
        <v>0</v>
      </c>
      <c r="M87" s="20">
        <f t="shared" ref="M87:M110" si="10">K87+L87</f>
        <v>41440</v>
      </c>
      <c r="N87" s="20">
        <f t="shared" si="7"/>
        <v>24864.000000000004</v>
      </c>
      <c r="O87" s="20">
        <v>5000</v>
      </c>
      <c r="P87" s="14" t="s">
        <v>946</v>
      </c>
      <c r="Q87" s="9" t="s">
        <v>947</v>
      </c>
      <c r="R87" s="9" t="s">
        <v>138</v>
      </c>
      <c r="S87" s="14" t="s">
        <v>948</v>
      </c>
      <c r="T87" s="14" t="s">
        <v>949</v>
      </c>
      <c r="U87" s="19" t="s">
        <v>30</v>
      </c>
      <c r="V87" s="14" t="s">
        <v>950</v>
      </c>
      <c r="W87" s="14" t="s">
        <v>951</v>
      </c>
      <c r="X87" s="14" t="s">
        <v>45</v>
      </c>
      <c r="Y87" s="14" t="s">
        <v>952</v>
      </c>
      <c r="Z87" s="14" t="s">
        <v>953</v>
      </c>
      <c r="AA87" s="19">
        <v>2014</v>
      </c>
      <c r="AB87" s="15">
        <v>42100</v>
      </c>
      <c r="AC87" s="15">
        <f t="shared" si="2"/>
        <v>42141</v>
      </c>
      <c r="AD87" s="14" t="str">
        <f t="shared" si="3"/>
        <v>Two Million  and Cents Zero</v>
      </c>
      <c r="AE87" s="14"/>
      <c r="AF87" s="14"/>
    </row>
    <row r="88" spans="1:32" ht="15.75" customHeight="1" x14ac:dyDescent="0.3">
      <c r="A88" s="14" t="s">
        <v>954</v>
      </c>
      <c r="B88" s="15">
        <v>42111</v>
      </c>
      <c r="C88" s="16" t="s">
        <v>955</v>
      </c>
      <c r="D88" s="14" t="s">
        <v>956</v>
      </c>
      <c r="E88" s="14" t="s">
        <v>957</v>
      </c>
      <c r="F88" s="17">
        <v>3200000</v>
      </c>
      <c r="G88" s="17">
        <v>0</v>
      </c>
      <c r="H88" s="18">
        <f t="shared" si="9"/>
        <v>3200000</v>
      </c>
      <c r="I88" s="19">
        <v>60</v>
      </c>
      <c r="J88" s="19">
        <v>9.25</v>
      </c>
      <c r="K88" s="20">
        <f t="shared" si="8"/>
        <v>66305</v>
      </c>
      <c r="L88" s="20">
        <v>0</v>
      </c>
      <c r="M88" s="20">
        <f t="shared" si="10"/>
        <v>66305</v>
      </c>
      <c r="N88" s="20">
        <f t="shared" si="7"/>
        <v>39783.000000000007</v>
      </c>
      <c r="O88" s="20">
        <v>5000</v>
      </c>
      <c r="P88" s="14" t="s">
        <v>958</v>
      </c>
      <c r="Q88" s="9" t="s">
        <v>959</v>
      </c>
      <c r="R88" s="9" t="s">
        <v>138</v>
      </c>
      <c r="S88" s="14" t="s">
        <v>960</v>
      </c>
      <c r="T88" s="14" t="s">
        <v>961</v>
      </c>
      <c r="U88" s="19" t="s">
        <v>30</v>
      </c>
      <c r="V88" s="14" t="s">
        <v>926</v>
      </c>
      <c r="W88" s="14" t="s">
        <v>82</v>
      </c>
      <c r="X88" s="14" t="s">
        <v>45</v>
      </c>
      <c r="Y88" s="14" t="s">
        <v>962</v>
      </c>
      <c r="Z88" s="14" t="s">
        <v>963</v>
      </c>
      <c r="AA88" s="19">
        <v>2015</v>
      </c>
      <c r="AB88" s="15">
        <v>42104</v>
      </c>
      <c r="AC88" s="15">
        <f t="shared" si="2"/>
        <v>42141</v>
      </c>
      <c r="AD88" s="14" t="str">
        <f t="shared" si="3"/>
        <v>Three Million Two Hundred  Thousand  and Cents Zero</v>
      </c>
      <c r="AE88" s="14"/>
      <c r="AF88" s="14"/>
    </row>
    <row r="89" spans="1:32" ht="15.75" customHeight="1" x14ac:dyDescent="0.3">
      <c r="A89" s="14" t="s">
        <v>964</v>
      </c>
      <c r="B89" s="15">
        <v>42111</v>
      </c>
      <c r="C89" s="16" t="s">
        <v>965</v>
      </c>
      <c r="D89" s="14" t="s">
        <v>966</v>
      </c>
      <c r="E89" s="14" t="s">
        <v>967</v>
      </c>
      <c r="F89" s="17">
        <v>2500000</v>
      </c>
      <c r="G89" s="17">
        <v>0</v>
      </c>
      <c r="H89" s="18">
        <f t="shared" si="9"/>
        <v>2500000</v>
      </c>
      <c r="I89" s="19">
        <v>60</v>
      </c>
      <c r="J89" s="19">
        <v>11.5</v>
      </c>
      <c r="K89" s="20">
        <f t="shared" si="8"/>
        <v>54460</v>
      </c>
      <c r="L89" s="20">
        <v>0</v>
      </c>
      <c r="M89" s="20">
        <f t="shared" si="10"/>
        <v>54460</v>
      </c>
      <c r="N89" s="20">
        <f t="shared" si="7"/>
        <v>32676</v>
      </c>
      <c r="O89" s="20">
        <v>5000</v>
      </c>
      <c r="P89" s="14" t="s">
        <v>968</v>
      </c>
      <c r="Q89" s="9" t="s">
        <v>969</v>
      </c>
      <c r="R89" s="9" t="s">
        <v>138</v>
      </c>
      <c r="S89" s="14" t="s">
        <v>965</v>
      </c>
      <c r="T89" s="14" t="s">
        <v>967</v>
      </c>
      <c r="U89" s="19" t="s">
        <v>30</v>
      </c>
      <c r="V89" s="14" t="s">
        <v>970</v>
      </c>
      <c r="W89" s="14" t="s">
        <v>44</v>
      </c>
      <c r="X89" s="14" t="s">
        <v>971</v>
      </c>
      <c r="Y89" s="14" t="s">
        <v>972</v>
      </c>
      <c r="Z89" s="14" t="s">
        <v>973</v>
      </c>
      <c r="AA89" s="19">
        <v>2007</v>
      </c>
      <c r="AB89" s="15">
        <v>42100</v>
      </c>
      <c r="AC89" s="15">
        <f t="shared" si="2"/>
        <v>42141</v>
      </c>
      <c r="AD89" s="14" t="str">
        <f t="shared" si="3"/>
        <v>Two Million Five Hundred  Thousand  and Cents Zero</v>
      </c>
      <c r="AE89" s="14"/>
      <c r="AF89" s="14"/>
    </row>
    <row r="90" spans="1:32" ht="15.75" customHeight="1" x14ac:dyDescent="0.3">
      <c r="A90" s="14" t="s">
        <v>877</v>
      </c>
      <c r="B90" s="15">
        <v>42111</v>
      </c>
      <c r="C90" s="16" t="s">
        <v>974</v>
      </c>
      <c r="D90" s="14" t="s">
        <v>975</v>
      </c>
      <c r="E90" s="14" t="s">
        <v>976</v>
      </c>
      <c r="F90" s="17">
        <v>5400000</v>
      </c>
      <c r="G90" s="17">
        <v>0</v>
      </c>
      <c r="H90" s="18">
        <f t="shared" si="9"/>
        <v>5400000</v>
      </c>
      <c r="I90" s="19">
        <v>60</v>
      </c>
      <c r="J90" s="19">
        <v>9.25</v>
      </c>
      <c r="K90" s="20">
        <f t="shared" si="8"/>
        <v>111889</v>
      </c>
      <c r="L90" s="20">
        <v>0</v>
      </c>
      <c r="M90" s="20">
        <f t="shared" si="10"/>
        <v>111889</v>
      </c>
      <c r="N90" s="20">
        <f t="shared" si="7"/>
        <v>67133.400000000009</v>
      </c>
      <c r="O90" s="20">
        <v>5000</v>
      </c>
      <c r="P90" s="14" t="s">
        <v>977</v>
      </c>
      <c r="Q90" s="9" t="s">
        <v>978</v>
      </c>
      <c r="R90" s="9" t="s">
        <v>138</v>
      </c>
      <c r="S90" s="14" t="s">
        <v>474</v>
      </c>
      <c r="T90" s="14" t="s">
        <v>475</v>
      </c>
      <c r="U90" s="19" t="s">
        <v>30</v>
      </c>
      <c r="V90" s="14" t="s">
        <v>423</v>
      </c>
      <c r="W90" s="14" t="s">
        <v>82</v>
      </c>
      <c r="X90" s="14" t="s">
        <v>45</v>
      </c>
      <c r="Y90" s="14" t="s">
        <v>979</v>
      </c>
      <c r="Z90" s="14" t="s">
        <v>980</v>
      </c>
      <c r="AA90" s="19">
        <v>2015</v>
      </c>
      <c r="AB90" s="15">
        <v>42104</v>
      </c>
      <c r="AC90" s="15">
        <f t="shared" si="2"/>
        <v>42141</v>
      </c>
      <c r="AD90" s="14" t="str">
        <f t="shared" si="3"/>
        <v>Five Million Four Hundred  Thousand  and Cents Zero</v>
      </c>
      <c r="AE90" s="14"/>
      <c r="AF90" s="14"/>
    </row>
    <row r="91" spans="1:32" ht="15.75" customHeight="1" x14ac:dyDescent="0.3">
      <c r="A91" s="14" t="s">
        <v>981</v>
      </c>
      <c r="B91" s="15">
        <v>42114</v>
      </c>
      <c r="C91" s="16" t="s">
        <v>982</v>
      </c>
      <c r="D91" s="14" t="s">
        <v>983</v>
      </c>
      <c r="E91" s="14" t="s">
        <v>984</v>
      </c>
      <c r="F91" s="17">
        <v>1600000</v>
      </c>
      <c r="G91" s="17">
        <v>0</v>
      </c>
      <c r="H91" s="17">
        <f t="shared" si="9"/>
        <v>1600000</v>
      </c>
      <c r="I91" s="19">
        <v>60</v>
      </c>
      <c r="J91" s="19">
        <v>9.25</v>
      </c>
      <c r="K91" s="20">
        <f t="shared" si="8"/>
        <v>33152</v>
      </c>
      <c r="L91" s="20">
        <v>0</v>
      </c>
      <c r="M91" s="20">
        <f t="shared" si="10"/>
        <v>33152</v>
      </c>
      <c r="N91" s="20">
        <f t="shared" si="7"/>
        <v>19891.199999999997</v>
      </c>
      <c r="O91" s="20">
        <v>5000</v>
      </c>
      <c r="P91" s="14" t="s">
        <v>40</v>
      </c>
      <c r="Q91" s="9" t="s">
        <v>40</v>
      </c>
      <c r="R91" s="9" t="s">
        <v>138</v>
      </c>
      <c r="S91" s="14" t="s">
        <v>985</v>
      </c>
      <c r="T91" s="14" t="s">
        <v>986</v>
      </c>
      <c r="U91" s="19" t="s">
        <v>30</v>
      </c>
      <c r="V91" s="14" t="s">
        <v>987</v>
      </c>
      <c r="W91" s="14" t="s">
        <v>44</v>
      </c>
      <c r="X91" s="14" t="s">
        <v>45</v>
      </c>
      <c r="Y91" s="14" t="s">
        <v>988</v>
      </c>
      <c r="Z91" s="14" t="s">
        <v>989</v>
      </c>
      <c r="AA91" s="19">
        <v>2015</v>
      </c>
      <c r="AB91" s="15">
        <v>42110</v>
      </c>
      <c r="AC91" s="15">
        <f t="shared" si="2"/>
        <v>42144</v>
      </c>
      <c r="AD91" s="14" t="str">
        <f t="shared" si="3"/>
        <v>One Million Six Hundred  Thousand  and Cents Zero</v>
      </c>
      <c r="AE91" s="14"/>
      <c r="AF91" s="14"/>
    </row>
    <row r="92" spans="1:32" ht="15.75" customHeight="1" x14ac:dyDescent="0.3">
      <c r="A92" s="14" t="s">
        <v>990</v>
      </c>
      <c r="B92" s="15">
        <v>42114</v>
      </c>
      <c r="C92" s="16" t="s">
        <v>991</v>
      </c>
      <c r="D92" s="14" t="s">
        <v>992</v>
      </c>
      <c r="E92" s="14" t="s">
        <v>993</v>
      </c>
      <c r="F92" s="17">
        <v>1000000</v>
      </c>
      <c r="G92" s="17">
        <v>0</v>
      </c>
      <c r="H92" s="17">
        <f t="shared" si="9"/>
        <v>1000000</v>
      </c>
      <c r="I92" s="19">
        <v>36</v>
      </c>
      <c r="J92" s="19">
        <v>9</v>
      </c>
      <c r="K92" s="20">
        <f t="shared" si="8"/>
        <v>31563</v>
      </c>
      <c r="L92" s="20">
        <v>0</v>
      </c>
      <c r="M92" s="20">
        <f t="shared" si="10"/>
        <v>31563</v>
      </c>
      <c r="N92" s="20">
        <f t="shared" si="7"/>
        <v>11362.68</v>
      </c>
      <c r="O92" s="20">
        <v>5000</v>
      </c>
      <c r="P92" s="14" t="s">
        <v>994</v>
      </c>
      <c r="Q92" s="9" t="s">
        <v>995</v>
      </c>
      <c r="R92" s="9" t="s">
        <v>138</v>
      </c>
      <c r="S92" s="14" t="s">
        <v>180</v>
      </c>
      <c r="T92" s="14" t="s">
        <v>181</v>
      </c>
      <c r="U92" s="19" t="s">
        <v>30</v>
      </c>
      <c r="V92" s="14" t="s">
        <v>996</v>
      </c>
      <c r="W92" s="14" t="s">
        <v>183</v>
      </c>
      <c r="X92" s="14" t="s">
        <v>45</v>
      </c>
      <c r="Y92" s="14" t="s">
        <v>997</v>
      </c>
      <c r="Z92" s="14" t="s">
        <v>998</v>
      </c>
      <c r="AA92" s="19">
        <v>2015</v>
      </c>
      <c r="AB92" s="15">
        <v>42102</v>
      </c>
      <c r="AC92" s="15">
        <f t="shared" si="2"/>
        <v>42144</v>
      </c>
      <c r="AD92" s="14" t="str">
        <f t="shared" si="3"/>
        <v>One Million  and Cents Zero</v>
      </c>
      <c r="AE92" s="14"/>
      <c r="AF92" s="14"/>
    </row>
    <row r="93" spans="1:32" ht="15.75" customHeight="1" x14ac:dyDescent="0.3">
      <c r="A93" s="14" t="s">
        <v>999</v>
      </c>
      <c r="B93" s="15">
        <v>42114</v>
      </c>
      <c r="C93" s="16" t="s">
        <v>1000</v>
      </c>
      <c r="D93" s="14" t="s">
        <v>1001</v>
      </c>
      <c r="E93" s="14" t="s">
        <v>1002</v>
      </c>
      <c r="F93" s="17">
        <v>7000000</v>
      </c>
      <c r="G93" s="17">
        <v>0</v>
      </c>
      <c r="H93" s="17">
        <f t="shared" si="9"/>
        <v>7000000</v>
      </c>
      <c r="I93" s="19">
        <v>60</v>
      </c>
      <c r="J93" s="19">
        <v>11.25</v>
      </c>
      <c r="K93" s="20">
        <f t="shared" si="8"/>
        <v>151649</v>
      </c>
      <c r="L93" s="20">
        <v>0</v>
      </c>
      <c r="M93" s="20">
        <f t="shared" si="10"/>
        <v>151649</v>
      </c>
      <c r="N93" s="20">
        <f t="shared" si="7"/>
        <v>90989.4</v>
      </c>
      <c r="O93" s="20">
        <v>5000</v>
      </c>
      <c r="P93" s="14" t="s">
        <v>1003</v>
      </c>
      <c r="Q93" s="9" t="s">
        <v>1004</v>
      </c>
      <c r="R93" s="9" t="s">
        <v>138</v>
      </c>
      <c r="S93" s="14" t="s">
        <v>1005</v>
      </c>
      <c r="T93" s="14" t="s">
        <v>1006</v>
      </c>
      <c r="U93" s="19" t="s">
        <v>30</v>
      </c>
      <c r="V93" s="14" t="s">
        <v>1007</v>
      </c>
      <c r="W93" s="14" t="s">
        <v>44</v>
      </c>
      <c r="X93" s="14" t="s">
        <v>1008</v>
      </c>
      <c r="Y93" s="14" t="s">
        <v>1009</v>
      </c>
      <c r="Z93" s="14" t="s">
        <v>1010</v>
      </c>
      <c r="AA93" s="19">
        <v>2008</v>
      </c>
      <c r="AB93" s="15">
        <v>42109</v>
      </c>
      <c r="AC93" s="15">
        <f t="shared" si="2"/>
        <v>42144</v>
      </c>
      <c r="AD93" s="14" t="str">
        <f t="shared" si="3"/>
        <v>Seven Million  and Cents Zero</v>
      </c>
      <c r="AE93" s="14"/>
      <c r="AF93" s="14"/>
    </row>
    <row r="94" spans="1:32" ht="15.75" customHeight="1" x14ac:dyDescent="0.3">
      <c r="A94" s="14" t="s">
        <v>1011</v>
      </c>
      <c r="B94" s="15">
        <v>42114</v>
      </c>
      <c r="C94" s="16" t="s">
        <v>1012</v>
      </c>
      <c r="D94" s="14" t="s">
        <v>1013</v>
      </c>
      <c r="E94" s="14" t="s">
        <v>1014</v>
      </c>
      <c r="F94" s="18">
        <v>2500000</v>
      </c>
      <c r="G94" s="20">
        <v>0</v>
      </c>
      <c r="H94" s="18">
        <f t="shared" si="9"/>
        <v>2500000</v>
      </c>
      <c r="I94" s="19">
        <v>36</v>
      </c>
      <c r="J94" s="19">
        <v>9</v>
      </c>
      <c r="K94" s="20">
        <f t="shared" si="8"/>
        <v>78908</v>
      </c>
      <c r="L94" s="20">
        <v>0</v>
      </c>
      <c r="M94" s="20">
        <f t="shared" si="10"/>
        <v>78908</v>
      </c>
      <c r="N94" s="20">
        <f t="shared" si="7"/>
        <v>28406.880000000001</v>
      </c>
      <c r="O94" s="20">
        <v>5000</v>
      </c>
      <c r="P94" s="14" t="s">
        <v>1015</v>
      </c>
      <c r="Q94" s="9" t="s">
        <v>1016</v>
      </c>
      <c r="R94" s="9" t="s">
        <v>138</v>
      </c>
      <c r="S94" s="14" t="s">
        <v>1017</v>
      </c>
      <c r="T94" s="14" t="s">
        <v>1018</v>
      </c>
      <c r="U94" s="19" t="s">
        <v>30</v>
      </c>
      <c r="V94" s="14" t="s">
        <v>752</v>
      </c>
      <c r="W94" s="14" t="s">
        <v>82</v>
      </c>
      <c r="X94" s="14" t="s">
        <v>45</v>
      </c>
      <c r="Y94" s="14" t="s">
        <v>1019</v>
      </c>
      <c r="Z94" s="14" t="s">
        <v>1020</v>
      </c>
      <c r="AA94" s="19">
        <v>2013</v>
      </c>
      <c r="AB94" s="15">
        <v>42101</v>
      </c>
      <c r="AC94" s="15">
        <f t="shared" si="2"/>
        <v>42144</v>
      </c>
      <c r="AD94" s="14" t="str">
        <f t="shared" si="3"/>
        <v>Two Million Five Hundred  Thousand  and Cents Zero</v>
      </c>
      <c r="AE94" s="14"/>
      <c r="AF94" s="14"/>
    </row>
    <row r="95" spans="1:32" ht="15.75" customHeight="1" x14ac:dyDescent="0.3">
      <c r="A95" s="14" t="s">
        <v>1021</v>
      </c>
      <c r="B95" s="15">
        <v>42114</v>
      </c>
      <c r="C95" s="16" t="s">
        <v>1022</v>
      </c>
      <c r="D95" s="14" t="s">
        <v>1023</v>
      </c>
      <c r="E95" s="14" t="s">
        <v>1024</v>
      </c>
      <c r="F95" s="17">
        <v>2000000</v>
      </c>
      <c r="G95" s="17">
        <v>0</v>
      </c>
      <c r="H95" s="18">
        <f t="shared" si="9"/>
        <v>2000000</v>
      </c>
      <c r="I95" s="19">
        <v>60</v>
      </c>
      <c r="J95" s="19">
        <v>9.25</v>
      </c>
      <c r="K95" s="20">
        <f t="shared" si="8"/>
        <v>41440</v>
      </c>
      <c r="L95" s="20">
        <v>0</v>
      </c>
      <c r="M95" s="20">
        <f t="shared" si="10"/>
        <v>41440</v>
      </c>
      <c r="N95" s="20">
        <f t="shared" si="7"/>
        <v>24864.000000000004</v>
      </c>
      <c r="O95" s="20">
        <v>5000</v>
      </c>
      <c r="P95" s="14" t="s">
        <v>1025</v>
      </c>
      <c r="Q95" s="9" t="s">
        <v>1026</v>
      </c>
      <c r="R95" s="9" t="s">
        <v>138</v>
      </c>
      <c r="S95" s="14" t="s">
        <v>1027</v>
      </c>
      <c r="T95" s="14" t="s">
        <v>709</v>
      </c>
      <c r="U95" s="19" t="s">
        <v>30</v>
      </c>
      <c r="V95" s="14" t="s">
        <v>1028</v>
      </c>
      <c r="W95" s="14" t="s">
        <v>44</v>
      </c>
      <c r="X95" s="14" t="s">
        <v>45</v>
      </c>
      <c r="Y95" s="14" t="s">
        <v>1029</v>
      </c>
      <c r="Z95" s="14" t="s">
        <v>1030</v>
      </c>
      <c r="AA95" s="19">
        <v>2013</v>
      </c>
      <c r="AB95" s="15">
        <v>42110</v>
      </c>
      <c r="AC95" s="15">
        <f t="shared" si="2"/>
        <v>42144</v>
      </c>
      <c r="AD95" s="14" t="str">
        <f t="shared" si="3"/>
        <v>Two Million  and Cents Zero</v>
      </c>
      <c r="AE95" s="14"/>
      <c r="AF95" s="14"/>
    </row>
    <row r="96" spans="1:32" ht="15.75" customHeight="1" x14ac:dyDescent="0.3">
      <c r="A96" s="14" t="s">
        <v>1031</v>
      </c>
      <c r="B96" s="15">
        <v>42114</v>
      </c>
      <c r="C96" s="16" t="s">
        <v>1032</v>
      </c>
      <c r="D96" s="14" t="s">
        <v>1033</v>
      </c>
      <c r="E96" s="14" t="s">
        <v>1034</v>
      </c>
      <c r="F96" s="17">
        <v>300000</v>
      </c>
      <c r="G96" s="17">
        <v>0</v>
      </c>
      <c r="H96" s="18">
        <f t="shared" si="9"/>
        <v>300000</v>
      </c>
      <c r="I96" s="19">
        <v>24</v>
      </c>
      <c r="J96" s="19">
        <v>20</v>
      </c>
      <c r="K96" s="20">
        <f t="shared" si="8"/>
        <v>15018</v>
      </c>
      <c r="L96" s="20">
        <v>0</v>
      </c>
      <c r="M96" s="20">
        <f t="shared" si="10"/>
        <v>15018</v>
      </c>
      <c r="N96" s="20">
        <f t="shared" si="7"/>
        <v>3604.32</v>
      </c>
      <c r="O96" s="20">
        <v>5000</v>
      </c>
      <c r="P96" s="14" t="s">
        <v>1035</v>
      </c>
      <c r="Q96" s="9" t="s">
        <v>1036</v>
      </c>
      <c r="R96" s="9" t="s">
        <v>138</v>
      </c>
      <c r="S96" s="14" t="s">
        <v>1037</v>
      </c>
      <c r="T96" s="14" t="s">
        <v>1038</v>
      </c>
      <c r="U96" s="19" t="s">
        <v>30</v>
      </c>
      <c r="V96" s="14" t="s">
        <v>1039</v>
      </c>
      <c r="W96" s="14" t="s">
        <v>171</v>
      </c>
      <c r="X96" s="14" t="s">
        <v>45</v>
      </c>
      <c r="Y96" s="14" t="s">
        <v>1040</v>
      </c>
      <c r="Z96" s="14" t="s">
        <v>1041</v>
      </c>
      <c r="AA96" s="19">
        <v>2014</v>
      </c>
      <c r="AB96" s="15">
        <v>42111</v>
      </c>
      <c r="AC96" s="15">
        <f t="shared" si="2"/>
        <v>42144</v>
      </c>
      <c r="AD96" s="14" t="str">
        <f t="shared" si="3"/>
        <v>Three Hundred  Thousand  and Cents Zero</v>
      </c>
      <c r="AE96" s="14"/>
      <c r="AF96" s="14"/>
    </row>
    <row r="97" spans="1:32" ht="15.75" customHeight="1" x14ac:dyDescent="0.3">
      <c r="A97" s="14" t="s">
        <v>1042</v>
      </c>
      <c r="B97" s="15">
        <v>42114</v>
      </c>
      <c r="C97" s="16" t="s">
        <v>1043</v>
      </c>
      <c r="D97" s="14" t="s">
        <v>1044</v>
      </c>
      <c r="E97" s="14" t="s">
        <v>1045</v>
      </c>
      <c r="F97" s="17">
        <v>2750000</v>
      </c>
      <c r="G97" s="17">
        <v>0</v>
      </c>
      <c r="H97" s="18">
        <f t="shared" si="9"/>
        <v>2750000</v>
      </c>
      <c r="I97" s="19">
        <v>48</v>
      </c>
      <c r="J97" s="19">
        <v>11.5</v>
      </c>
      <c r="K97" s="20">
        <f t="shared" si="8"/>
        <v>71064</v>
      </c>
      <c r="L97" s="20">
        <v>0</v>
      </c>
      <c r="M97" s="20">
        <f t="shared" si="10"/>
        <v>71064</v>
      </c>
      <c r="N97" s="20">
        <f t="shared" si="7"/>
        <v>34110.720000000001</v>
      </c>
      <c r="O97" s="20">
        <v>5000</v>
      </c>
      <c r="P97" s="14" t="s">
        <v>1046</v>
      </c>
      <c r="Q97" s="9" t="s">
        <v>1047</v>
      </c>
      <c r="R97" s="9" t="s">
        <v>138</v>
      </c>
      <c r="S97" s="14" t="s">
        <v>1048</v>
      </c>
      <c r="T97" s="14" t="s">
        <v>1049</v>
      </c>
      <c r="U97" s="19" t="s">
        <v>30</v>
      </c>
      <c r="V97" s="14" t="s">
        <v>1050</v>
      </c>
      <c r="W97" s="14" t="s">
        <v>44</v>
      </c>
      <c r="X97" s="14" t="s">
        <v>1051</v>
      </c>
      <c r="Y97" s="14" t="s">
        <v>1052</v>
      </c>
      <c r="Z97" s="14" t="s">
        <v>1053</v>
      </c>
      <c r="AA97" s="19">
        <v>2007</v>
      </c>
      <c r="AB97" s="15">
        <v>42100</v>
      </c>
      <c r="AC97" s="15">
        <f t="shared" si="2"/>
        <v>42144</v>
      </c>
      <c r="AD97" s="14" t="str">
        <f t="shared" si="3"/>
        <v>Two Million Seven Hundred Fifty  Thousand  and Cents Zero</v>
      </c>
      <c r="AE97" s="14"/>
      <c r="AF97" s="14"/>
    </row>
    <row r="98" spans="1:32" ht="15.75" customHeight="1" x14ac:dyDescent="0.3">
      <c r="A98" s="14" t="s">
        <v>1054</v>
      </c>
      <c r="B98" s="15">
        <v>42115</v>
      </c>
      <c r="C98" s="16" t="s">
        <v>67</v>
      </c>
      <c r="D98" s="14" t="s">
        <v>1055</v>
      </c>
      <c r="E98" s="14" t="s">
        <v>1056</v>
      </c>
      <c r="F98" s="17">
        <v>4000000</v>
      </c>
      <c r="G98" s="17">
        <v>0</v>
      </c>
      <c r="H98" s="18">
        <f t="shared" si="9"/>
        <v>4000000</v>
      </c>
      <c r="I98" s="19">
        <v>60</v>
      </c>
      <c r="J98" s="19">
        <v>11.5</v>
      </c>
      <c r="K98" s="20">
        <f t="shared" si="8"/>
        <v>87135</v>
      </c>
      <c r="L98" s="20">
        <v>0</v>
      </c>
      <c r="M98" s="20">
        <f t="shared" si="10"/>
        <v>87135</v>
      </c>
      <c r="N98" s="20">
        <f t="shared" si="7"/>
        <v>52281</v>
      </c>
      <c r="O98" s="20">
        <v>5000</v>
      </c>
      <c r="P98" s="14" t="s">
        <v>1057</v>
      </c>
      <c r="Q98" s="9" t="s">
        <v>1058</v>
      </c>
      <c r="R98" s="9" t="s">
        <v>138</v>
      </c>
      <c r="S98" s="14" t="s">
        <v>1059</v>
      </c>
      <c r="T98" s="14" t="s">
        <v>1060</v>
      </c>
      <c r="U98" s="19" t="s">
        <v>30</v>
      </c>
      <c r="V98" s="14" t="s">
        <v>423</v>
      </c>
      <c r="W98" s="14" t="s">
        <v>82</v>
      </c>
      <c r="X98" s="14" t="s">
        <v>1061</v>
      </c>
      <c r="Y98" s="14" t="s">
        <v>1062</v>
      </c>
      <c r="Z98" s="14" t="s">
        <v>1063</v>
      </c>
      <c r="AA98" s="19">
        <v>2014</v>
      </c>
      <c r="AB98" s="15">
        <v>42096</v>
      </c>
      <c r="AC98" s="15">
        <f t="shared" si="2"/>
        <v>42145</v>
      </c>
      <c r="AD98" s="14" t="str">
        <f t="shared" si="3"/>
        <v>Four Million  and Cents Zero</v>
      </c>
      <c r="AE98" s="14"/>
      <c r="AF98" s="14"/>
    </row>
    <row r="99" spans="1:32" ht="15.75" customHeight="1" x14ac:dyDescent="0.3">
      <c r="A99" s="14" t="s">
        <v>1064</v>
      </c>
      <c r="B99" s="15">
        <v>42115</v>
      </c>
      <c r="C99" s="16" t="s">
        <v>1065</v>
      </c>
      <c r="D99" s="14" t="s">
        <v>1066</v>
      </c>
      <c r="E99" s="14" t="s">
        <v>1067</v>
      </c>
      <c r="F99" s="17">
        <v>2500000</v>
      </c>
      <c r="G99" s="17">
        <v>0</v>
      </c>
      <c r="H99" s="17">
        <f t="shared" si="9"/>
        <v>2500000</v>
      </c>
      <c r="I99" s="19">
        <v>60</v>
      </c>
      <c r="J99" s="19">
        <v>9.25</v>
      </c>
      <c r="K99" s="20">
        <f t="shared" si="8"/>
        <v>51800</v>
      </c>
      <c r="L99" s="20">
        <v>0</v>
      </c>
      <c r="M99" s="20">
        <f t="shared" si="10"/>
        <v>51800</v>
      </c>
      <c r="N99" s="20">
        <f t="shared" si="7"/>
        <v>31080</v>
      </c>
      <c r="O99" s="20">
        <v>5000</v>
      </c>
      <c r="P99" s="14" t="s">
        <v>1068</v>
      </c>
      <c r="Q99" s="9" t="s">
        <v>1069</v>
      </c>
      <c r="R99" s="9" t="s">
        <v>138</v>
      </c>
      <c r="S99" s="14" t="s">
        <v>1070</v>
      </c>
      <c r="T99" s="14" t="s">
        <v>1071</v>
      </c>
      <c r="U99" s="19" t="s">
        <v>30</v>
      </c>
      <c r="V99" s="14" t="s">
        <v>1072</v>
      </c>
      <c r="W99" s="14" t="s">
        <v>82</v>
      </c>
      <c r="X99" s="14" t="s">
        <v>45</v>
      </c>
      <c r="Y99" s="14" t="s">
        <v>1073</v>
      </c>
      <c r="Z99" s="14" t="s">
        <v>1074</v>
      </c>
      <c r="AA99" s="19">
        <v>2012</v>
      </c>
      <c r="AB99" s="15">
        <v>42111</v>
      </c>
      <c r="AC99" s="15">
        <f t="shared" si="2"/>
        <v>42145</v>
      </c>
      <c r="AD99" s="14" t="str">
        <f t="shared" si="3"/>
        <v>Two Million Five Hundred  Thousand  and Cents Zero</v>
      </c>
      <c r="AE99" s="14"/>
      <c r="AF99" s="14"/>
    </row>
    <row r="100" spans="1:32" ht="15.75" customHeight="1" x14ac:dyDescent="0.3">
      <c r="A100" s="14" t="s">
        <v>1075</v>
      </c>
      <c r="B100" s="15">
        <v>42115</v>
      </c>
      <c r="C100" s="16" t="s">
        <v>1076</v>
      </c>
      <c r="D100" s="14" t="s">
        <v>1077</v>
      </c>
      <c r="E100" s="14" t="s">
        <v>1078</v>
      </c>
      <c r="F100" s="17">
        <v>3000000</v>
      </c>
      <c r="G100" s="17">
        <v>0</v>
      </c>
      <c r="H100" s="17">
        <f t="shared" si="9"/>
        <v>3000000</v>
      </c>
      <c r="I100" s="19">
        <v>36</v>
      </c>
      <c r="J100" s="19">
        <v>9</v>
      </c>
      <c r="K100" s="20">
        <f t="shared" si="8"/>
        <v>94689</v>
      </c>
      <c r="L100" s="20">
        <v>0</v>
      </c>
      <c r="M100" s="20">
        <f t="shared" si="10"/>
        <v>94689</v>
      </c>
      <c r="N100" s="20">
        <f t="shared" si="7"/>
        <v>34088.04</v>
      </c>
      <c r="O100" s="20">
        <v>5000</v>
      </c>
      <c r="P100" s="14" t="s">
        <v>1079</v>
      </c>
      <c r="Q100" s="9" t="s">
        <v>1080</v>
      </c>
      <c r="R100" s="9" t="s">
        <v>138</v>
      </c>
      <c r="S100" s="14" t="s">
        <v>1081</v>
      </c>
      <c r="T100" s="14" t="s">
        <v>1082</v>
      </c>
      <c r="U100" s="19" t="s">
        <v>30</v>
      </c>
      <c r="V100" s="14" t="s">
        <v>423</v>
      </c>
      <c r="W100" s="14" t="s">
        <v>82</v>
      </c>
      <c r="X100" s="14" t="s">
        <v>45</v>
      </c>
      <c r="Y100" s="14" t="s">
        <v>1083</v>
      </c>
      <c r="Z100" s="14" t="s">
        <v>1084</v>
      </c>
      <c r="AA100" s="19">
        <v>2015</v>
      </c>
      <c r="AB100" s="15">
        <v>42096</v>
      </c>
      <c r="AC100" s="15">
        <f t="shared" si="2"/>
        <v>42145</v>
      </c>
      <c r="AD100" s="14" t="str">
        <f t="shared" si="3"/>
        <v>Three Million  and Cents Zero</v>
      </c>
      <c r="AE100" s="14"/>
      <c r="AF100" s="14"/>
    </row>
    <row r="101" spans="1:32" ht="15.75" customHeight="1" x14ac:dyDescent="0.3">
      <c r="A101" s="14" t="s">
        <v>1085</v>
      </c>
      <c r="B101" s="15">
        <v>42115</v>
      </c>
      <c r="C101" s="16" t="s">
        <v>1086</v>
      </c>
      <c r="D101" s="14" t="s">
        <v>1087</v>
      </c>
      <c r="E101" s="14" t="s">
        <v>1088</v>
      </c>
      <c r="F101" s="17">
        <v>289870</v>
      </c>
      <c r="G101" s="17">
        <v>0</v>
      </c>
      <c r="H101" s="17">
        <f t="shared" si="9"/>
        <v>289870</v>
      </c>
      <c r="I101" s="19">
        <v>36</v>
      </c>
      <c r="J101" s="19">
        <v>12.24</v>
      </c>
      <c r="K101" s="20">
        <v>9661</v>
      </c>
      <c r="L101" s="20">
        <v>0</v>
      </c>
      <c r="M101" s="20">
        <f t="shared" si="10"/>
        <v>9661</v>
      </c>
      <c r="N101" s="20">
        <f t="shared" si="7"/>
        <v>3477.96</v>
      </c>
      <c r="O101" s="20">
        <v>0</v>
      </c>
      <c r="P101" s="14" t="s">
        <v>40</v>
      </c>
      <c r="Q101" s="9" t="s">
        <v>40</v>
      </c>
      <c r="R101" s="9" t="s">
        <v>138</v>
      </c>
      <c r="S101" s="14" t="s">
        <v>1089</v>
      </c>
      <c r="T101" s="14" t="s">
        <v>169</v>
      </c>
      <c r="U101" s="19" t="s">
        <v>30</v>
      </c>
      <c r="V101" s="14" t="s">
        <v>1090</v>
      </c>
      <c r="W101" s="14" t="s">
        <v>171</v>
      </c>
      <c r="X101" s="14" t="s">
        <v>45</v>
      </c>
      <c r="Y101" s="14" t="s">
        <v>1091</v>
      </c>
      <c r="Z101" s="14" t="s">
        <v>1092</v>
      </c>
      <c r="AA101" s="19">
        <v>2014</v>
      </c>
      <c r="AB101" s="15">
        <v>42067</v>
      </c>
      <c r="AC101" s="15">
        <f t="shared" si="2"/>
        <v>42145</v>
      </c>
      <c r="AD101" s="14" t="str">
        <f t="shared" si="3"/>
        <v>Two Hundred Eighty Nine Thousand Eight Hundred Seventy  and Cents Zero</v>
      </c>
      <c r="AE101" s="14"/>
      <c r="AF101" s="14"/>
    </row>
    <row r="102" spans="1:32" ht="15.75" customHeight="1" x14ac:dyDescent="0.3">
      <c r="A102" s="14" t="s">
        <v>1093</v>
      </c>
      <c r="B102" s="15">
        <v>42115</v>
      </c>
      <c r="C102" s="16" t="s">
        <v>1094</v>
      </c>
      <c r="D102" s="14" t="s">
        <v>1095</v>
      </c>
      <c r="E102" s="14" t="s">
        <v>1096</v>
      </c>
      <c r="F102" s="17">
        <v>1700000</v>
      </c>
      <c r="G102" s="17">
        <v>0</v>
      </c>
      <c r="H102" s="17">
        <f t="shared" si="9"/>
        <v>1700000</v>
      </c>
      <c r="I102" s="19">
        <v>60</v>
      </c>
      <c r="J102" s="19">
        <v>9.25</v>
      </c>
      <c r="K102" s="20">
        <f t="shared" ref="K102:K111" si="11">ROUND(H102/((1+0)+(1-(1+J102%/12)^((1+0)-I102))/(J102%/12)),0)</f>
        <v>35224</v>
      </c>
      <c r="L102" s="20">
        <v>0</v>
      </c>
      <c r="M102" s="20">
        <f t="shared" si="10"/>
        <v>35224</v>
      </c>
      <c r="N102" s="20">
        <f t="shared" si="7"/>
        <v>21134.400000000001</v>
      </c>
      <c r="O102" s="20">
        <v>5000</v>
      </c>
      <c r="P102" s="14" t="s">
        <v>1097</v>
      </c>
      <c r="Q102" s="9" t="s">
        <v>1098</v>
      </c>
      <c r="R102" s="9" t="s">
        <v>138</v>
      </c>
      <c r="S102" s="14" t="s">
        <v>1099</v>
      </c>
      <c r="T102" s="14" t="s">
        <v>1100</v>
      </c>
      <c r="U102" s="19" t="s">
        <v>30</v>
      </c>
      <c r="V102" s="14" t="s">
        <v>1101</v>
      </c>
      <c r="W102" s="14" t="s">
        <v>95</v>
      </c>
      <c r="X102" s="14" t="s">
        <v>45</v>
      </c>
      <c r="Y102" s="14" t="s">
        <v>1102</v>
      </c>
      <c r="Z102" s="14" t="s">
        <v>1103</v>
      </c>
      <c r="AA102" s="19">
        <v>2013</v>
      </c>
      <c r="AB102" s="15">
        <v>42115</v>
      </c>
      <c r="AC102" s="15">
        <f t="shared" si="2"/>
        <v>42145</v>
      </c>
      <c r="AD102" s="14" t="str">
        <f t="shared" si="3"/>
        <v>One Million Seven Hundred  Thousand  and Cents Zero</v>
      </c>
      <c r="AE102" s="14"/>
      <c r="AF102" s="14"/>
    </row>
    <row r="103" spans="1:32" ht="15.75" customHeight="1" x14ac:dyDescent="0.3">
      <c r="A103" s="14" t="s">
        <v>1104</v>
      </c>
      <c r="B103" s="15">
        <v>42115</v>
      </c>
      <c r="C103" s="16" t="s">
        <v>1105</v>
      </c>
      <c r="D103" s="14" t="s">
        <v>1106</v>
      </c>
      <c r="E103" s="14" t="s">
        <v>1107</v>
      </c>
      <c r="F103" s="17">
        <v>5800000</v>
      </c>
      <c r="G103" s="17">
        <v>0</v>
      </c>
      <c r="H103" s="17">
        <f t="shared" si="9"/>
        <v>5800000</v>
      </c>
      <c r="I103" s="19">
        <v>60</v>
      </c>
      <c r="J103" s="19">
        <v>9.25</v>
      </c>
      <c r="K103" s="20">
        <f t="shared" si="11"/>
        <v>120177</v>
      </c>
      <c r="L103" s="20">
        <v>0</v>
      </c>
      <c r="M103" s="20">
        <f t="shared" si="10"/>
        <v>120177</v>
      </c>
      <c r="N103" s="20">
        <f t="shared" si="7"/>
        <v>72106.2</v>
      </c>
      <c r="O103" s="20">
        <v>5000</v>
      </c>
      <c r="P103" s="14" t="s">
        <v>40</v>
      </c>
      <c r="Q103" s="9" t="s">
        <v>40</v>
      </c>
      <c r="R103" s="9" t="s">
        <v>138</v>
      </c>
      <c r="S103" s="14" t="s">
        <v>1108</v>
      </c>
      <c r="T103" s="14" t="s">
        <v>1109</v>
      </c>
      <c r="U103" s="19" t="s">
        <v>30</v>
      </c>
      <c r="V103" s="14" t="s">
        <v>1110</v>
      </c>
      <c r="W103" s="14" t="s">
        <v>82</v>
      </c>
      <c r="X103" s="14" t="s">
        <v>45</v>
      </c>
      <c r="Y103" s="14" t="s">
        <v>1111</v>
      </c>
      <c r="Z103" s="14" t="s">
        <v>1112</v>
      </c>
      <c r="AA103" s="19">
        <v>2015</v>
      </c>
      <c r="AB103" s="15">
        <v>42111</v>
      </c>
      <c r="AC103" s="15">
        <f t="shared" si="2"/>
        <v>42145</v>
      </c>
      <c r="AD103" s="14" t="str">
        <f t="shared" si="3"/>
        <v>Five Million Eight Hundred  Thousand  and Cents Zero</v>
      </c>
      <c r="AE103" s="14"/>
      <c r="AF103" s="14"/>
    </row>
    <row r="104" spans="1:32" ht="15.75" customHeight="1" x14ac:dyDescent="0.3">
      <c r="A104" s="14" t="s">
        <v>1113</v>
      </c>
      <c r="B104" s="15">
        <v>42115</v>
      </c>
      <c r="C104" s="16" t="s">
        <v>1114</v>
      </c>
      <c r="D104" s="14" t="s">
        <v>1115</v>
      </c>
      <c r="E104" s="14" t="s">
        <v>1116</v>
      </c>
      <c r="F104" s="17">
        <v>4700000</v>
      </c>
      <c r="G104" s="17">
        <v>0</v>
      </c>
      <c r="H104" s="17">
        <f t="shared" si="9"/>
        <v>4700000</v>
      </c>
      <c r="I104" s="19">
        <v>60</v>
      </c>
      <c r="J104" s="19">
        <v>9.25</v>
      </c>
      <c r="K104" s="20">
        <f t="shared" si="11"/>
        <v>97385</v>
      </c>
      <c r="L104" s="20">
        <v>0</v>
      </c>
      <c r="M104" s="20">
        <f t="shared" si="10"/>
        <v>97385</v>
      </c>
      <c r="N104" s="20">
        <f t="shared" si="7"/>
        <v>58431</v>
      </c>
      <c r="O104" s="20">
        <v>5000</v>
      </c>
      <c r="P104" s="14" t="s">
        <v>1117</v>
      </c>
      <c r="Q104" s="9" t="s">
        <v>1118</v>
      </c>
      <c r="R104" s="9" t="s">
        <v>138</v>
      </c>
      <c r="S104" s="14" t="s">
        <v>1119</v>
      </c>
      <c r="T104" s="14" t="s">
        <v>1120</v>
      </c>
      <c r="U104" s="19" t="s">
        <v>30</v>
      </c>
      <c r="V104" s="14" t="s">
        <v>416</v>
      </c>
      <c r="W104" s="14" t="s">
        <v>44</v>
      </c>
      <c r="X104" s="14" t="s">
        <v>45</v>
      </c>
      <c r="Y104" s="14" t="s">
        <v>1121</v>
      </c>
      <c r="Z104" s="14" t="s">
        <v>1122</v>
      </c>
      <c r="AA104" s="19">
        <v>2012</v>
      </c>
      <c r="AB104" s="15">
        <v>42111</v>
      </c>
      <c r="AC104" s="15">
        <f t="shared" si="2"/>
        <v>42145</v>
      </c>
      <c r="AD104" s="14" t="str">
        <f t="shared" si="3"/>
        <v>Four Million Seven Hundred  Thousand  and Cents Zero</v>
      </c>
      <c r="AE104" s="14"/>
      <c r="AF104" s="14"/>
    </row>
    <row r="105" spans="1:32" ht="15.75" customHeight="1" x14ac:dyDescent="0.3">
      <c r="A105" s="14" t="s">
        <v>1123</v>
      </c>
      <c r="B105" s="15">
        <v>42115</v>
      </c>
      <c r="C105" s="16" t="s">
        <v>1124</v>
      </c>
      <c r="D105" s="14" t="s">
        <v>1125</v>
      </c>
      <c r="E105" s="14" t="s">
        <v>1126</v>
      </c>
      <c r="F105" s="17">
        <v>800000</v>
      </c>
      <c r="G105" s="17">
        <v>0</v>
      </c>
      <c r="H105" s="17">
        <f t="shared" si="9"/>
        <v>800000</v>
      </c>
      <c r="I105" s="19">
        <v>36</v>
      </c>
      <c r="J105" s="19">
        <v>11.5</v>
      </c>
      <c r="K105" s="20">
        <f t="shared" si="11"/>
        <v>26130</v>
      </c>
      <c r="L105" s="20">
        <v>0</v>
      </c>
      <c r="M105" s="20">
        <f t="shared" si="10"/>
        <v>26130</v>
      </c>
      <c r="N105" s="20">
        <f t="shared" si="7"/>
        <v>9406.8000000000011</v>
      </c>
      <c r="O105" s="20">
        <v>5000</v>
      </c>
      <c r="P105" s="14" t="s">
        <v>40</v>
      </c>
      <c r="Q105" s="9" t="s">
        <v>40</v>
      </c>
      <c r="R105" s="9" t="s">
        <v>138</v>
      </c>
      <c r="S105" s="14" t="s">
        <v>1127</v>
      </c>
      <c r="T105" s="14" t="s">
        <v>1128</v>
      </c>
      <c r="U105" s="19" t="s">
        <v>30</v>
      </c>
      <c r="V105" s="14" t="s">
        <v>1129</v>
      </c>
      <c r="W105" s="14" t="s">
        <v>82</v>
      </c>
      <c r="X105" s="14" t="s">
        <v>1130</v>
      </c>
      <c r="Y105" s="14" t="s">
        <v>1131</v>
      </c>
      <c r="Z105" s="14" t="s">
        <v>1132</v>
      </c>
      <c r="AA105" s="19">
        <v>2012</v>
      </c>
      <c r="AB105" s="15">
        <v>42114</v>
      </c>
      <c r="AC105" s="15">
        <f t="shared" si="2"/>
        <v>42145</v>
      </c>
      <c r="AD105" s="14" t="str">
        <f t="shared" si="3"/>
        <v>Eight Hundred  Thousand  and Cents Zero</v>
      </c>
      <c r="AE105" s="14"/>
      <c r="AF105" s="14"/>
    </row>
    <row r="106" spans="1:32" ht="15.75" customHeight="1" x14ac:dyDescent="0.3">
      <c r="A106" s="14" t="s">
        <v>1133</v>
      </c>
      <c r="B106" s="15">
        <v>42115</v>
      </c>
      <c r="C106" s="16" t="s">
        <v>1134</v>
      </c>
      <c r="D106" s="14" t="s">
        <v>1135</v>
      </c>
      <c r="E106" s="14" t="s">
        <v>1136</v>
      </c>
      <c r="F106" s="17">
        <v>3600000</v>
      </c>
      <c r="G106" s="17">
        <v>0</v>
      </c>
      <c r="H106" s="17">
        <f t="shared" si="9"/>
        <v>3600000</v>
      </c>
      <c r="I106" s="19">
        <v>24</v>
      </c>
      <c r="J106" s="19">
        <v>9.25</v>
      </c>
      <c r="K106" s="20">
        <f t="shared" si="11"/>
        <v>163617</v>
      </c>
      <c r="L106" s="20">
        <v>0</v>
      </c>
      <c r="M106" s="20">
        <f t="shared" si="10"/>
        <v>163617</v>
      </c>
      <c r="N106" s="20">
        <f t="shared" si="7"/>
        <v>39268.080000000002</v>
      </c>
      <c r="O106" s="20">
        <v>5000</v>
      </c>
      <c r="P106" s="14" t="s">
        <v>1137</v>
      </c>
      <c r="Q106" s="9" t="s">
        <v>1138</v>
      </c>
      <c r="R106" s="9" t="s">
        <v>138</v>
      </c>
      <c r="S106" s="14" t="s">
        <v>1139</v>
      </c>
      <c r="T106" s="14" t="s">
        <v>1140</v>
      </c>
      <c r="U106" s="19" t="s">
        <v>30</v>
      </c>
      <c r="V106" s="14" t="s">
        <v>520</v>
      </c>
      <c r="W106" s="14" t="s">
        <v>521</v>
      </c>
      <c r="X106" s="14" t="s">
        <v>45</v>
      </c>
      <c r="Y106" s="14" t="s">
        <v>1141</v>
      </c>
      <c r="Z106" s="14" t="s">
        <v>1142</v>
      </c>
      <c r="AA106" s="19">
        <v>2015</v>
      </c>
      <c r="AB106" s="15">
        <v>42104</v>
      </c>
      <c r="AC106" s="15">
        <f t="shared" si="2"/>
        <v>42145</v>
      </c>
      <c r="AD106" s="14" t="str">
        <f t="shared" si="3"/>
        <v>Three Million Six Hundred  Thousand  and Cents Zero</v>
      </c>
      <c r="AE106" s="14"/>
      <c r="AF106" s="14"/>
    </row>
    <row r="107" spans="1:32" ht="15.75" customHeight="1" x14ac:dyDescent="0.3">
      <c r="A107" s="14" t="s">
        <v>1143</v>
      </c>
      <c r="B107" s="15">
        <v>42115</v>
      </c>
      <c r="C107" s="16" t="s">
        <v>1144</v>
      </c>
      <c r="D107" s="14" t="s">
        <v>1145</v>
      </c>
      <c r="E107" s="14" t="s">
        <v>1146</v>
      </c>
      <c r="F107" s="17">
        <v>15000000</v>
      </c>
      <c r="G107" s="17">
        <v>0</v>
      </c>
      <c r="H107" s="17">
        <f t="shared" si="9"/>
        <v>15000000</v>
      </c>
      <c r="I107" s="19">
        <v>48</v>
      </c>
      <c r="J107" s="19">
        <v>9.25</v>
      </c>
      <c r="K107" s="20">
        <f t="shared" si="11"/>
        <v>372190</v>
      </c>
      <c r="L107" s="20">
        <v>0</v>
      </c>
      <c r="M107" s="20">
        <f t="shared" si="10"/>
        <v>372190</v>
      </c>
      <c r="N107" s="20">
        <f t="shared" si="7"/>
        <v>178651.2</v>
      </c>
      <c r="O107" s="20">
        <v>5000</v>
      </c>
      <c r="P107" s="14" t="s">
        <v>1147</v>
      </c>
      <c r="Q107" s="9" t="s">
        <v>1148</v>
      </c>
      <c r="R107" s="9" t="s">
        <v>138</v>
      </c>
      <c r="S107" s="14" t="s">
        <v>41</v>
      </c>
      <c r="T107" s="14" t="s">
        <v>1149</v>
      </c>
      <c r="U107" s="19" t="s">
        <v>30</v>
      </c>
      <c r="V107" s="14" t="s">
        <v>1150</v>
      </c>
      <c r="W107" s="14" t="s">
        <v>44</v>
      </c>
      <c r="X107" s="14" t="s">
        <v>45</v>
      </c>
      <c r="Y107" s="14" t="s">
        <v>1151</v>
      </c>
      <c r="Z107" s="14" t="s">
        <v>1152</v>
      </c>
      <c r="AA107" s="19">
        <v>2015</v>
      </c>
      <c r="AB107" s="15">
        <v>42114</v>
      </c>
      <c r="AC107" s="15">
        <f t="shared" si="2"/>
        <v>42145</v>
      </c>
      <c r="AD107" s="14" t="str">
        <f t="shared" si="3"/>
        <v>Fifteen Million  and Cents Zero</v>
      </c>
      <c r="AE107" s="14"/>
      <c r="AF107" s="14"/>
    </row>
    <row r="108" spans="1:32" ht="15.75" customHeight="1" x14ac:dyDescent="0.3">
      <c r="A108" s="14" t="s">
        <v>1153</v>
      </c>
      <c r="B108" s="15">
        <v>42115</v>
      </c>
      <c r="C108" s="16" t="s">
        <v>1154</v>
      </c>
      <c r="D108" s="14" t="s">
        <v>1155</v>
      </c>
      <c r="E108" s="14" t="s">
        <v>1156</v>
      </c>
      <c r="F108" s="17">
        <v>1300000</v>
      </c>
      <c r="G108" s="17">
        <v>0</v>
      </c>
      <c r="H108" s="17">
        <f t="shared" si="9"/>
        <v>1300000</v>
      </c>
      <c r="I108" s="19">
        <v>60</v>
      </c>
      <c r="J108" s="19">
        <v>9.5</v>
      </c>
      <c r="K108" s="20">
        <f t="shared" si="11"/>
        <v>27088</v>
      </c>
      <c r="L108" s="20">
        <v>0</v>
      </c>
      <c r="M108" s="20">
        <f t="shared" si="10"/>
        <v>27088</v>
      </c>
      <c r="N108" s="20">
        <f t="shared" si="7"/>
        <v>16252.8</v>
      </c>
      <c r="O108" s="20">
        <v>5000</v>
      </c>
      <c r="P108" s="14" t="s">
        <v>1157</v>
      </c>
      <c r="Q108" s="9" t="s">
        <v>1158</v>
      </c>
      <c r="R108" s="9" t="s">
        <v>138</v>
      </c>
      <c r="S108" s="14" t="s">
        <v>92</v>
      </c>
      <c r="T108" s="14" t="s">
        <v>780</v>
      </c>
      <c r="U108" s="19" t="s">
        <v>30</v>
      </c>
      <c r="V108" s="14" t="s">
        <v>781</v>
      </c>
      <c r="W108" s="14" t="s">
        <v>95</v>
      </c>
      <c r="X108" s="14" t="s">
        <v>45</v>
      </c>
      <c r="Y108" s="14" t="s">
        <v>1159</v>
      </c>
      <c r="Z108" s="14" t="s">
        <v>1160</v>
      </c>
      <c r="AA108" s="19">
        <v>2015</v>
      </c>
      <c r="AB108" s="15">
        <v>42064</v>
      </c>
      <c r="AC108" s="15">
        <f t="shared" si="2"/>
        <v>42145</v>
      </c>
      <c r="AD108" s="14" t="str">
        <f t="shared" si="3"/>
        <v>One Million Three Hundred  Thousand  and Cents Zero</v>
      </c>
      <c r="AE108" s="14"/>
      <c r="AF108" s="14"/>
    </row>
    <row r="109" spans="1:32" ht="15.75" customHeight="1" x14ac:dyDescent="0.3">
      <c r="A109" s="14" t="s">
        <v>1161</v>
      </c>
      <c r="B109" s="15">
        <v>42116</v>
      </c>
      <c r="C109" s="16" t="s">
        <v>1162</v>
      </c>
      <c r="D109" s="14" t="s">
        <v>1163</v>
      </c>
      <c r="E109" s="14" t="s">
        <v>1164</v>
      </c>
      <c r="F109" s="17">
        <v>2000000</v>
      </c>
      <c r="G109" s="17">
        <v>0</v>
      </c>
      <c r="H109" s="17">
        <f t="shared" si="9"/>
        <v>2000000</v>
      </c>
      <c r="I109" s="19">
        <v>48</v>
      </c>
      <c r="J109" s="19">
        <v>9.25</v>
      </c>
      <c r="K109" s="20">
        <f t="shared" si="11"/>
        <v>49625</v>
      </c>
      <c r="L109" s="20">
        <v>0</v>
      </c>
      <c r="M109" s="20">
        <f t="shared" si="10"/>
        <v>49625</v>
      </c>
      <c r="N109" s="20">
        <f t="shared" si="7"/>
        <v>23820</v>
      </c>
      <c r="O109" s="20">
        <v>5000</v>
      </c>
      <c r="P109" s="14" t="s">
        <v>1165</v>
      </c>
      <c r="Q109" s="9" t="s">
        <v>1166</v>
      </c>
      <c r="R109" s="9" t="s">
        <v>138</v>
      </c>
      <c r="S109" s="14" t="s">
        <v>1167</v>
      </c>
      <c r="T109" s="14" t="s">
        <v>1168</v>
      </c>
      <c r="U109" s="19" t="s">
        <v>30</v>
      </c>
      <c r="V109" s="14" t="s">
        <v>258</v>
      </c>
      <c r="W109" s="14" t="s">
        <v>95</v>
      </c>
      <c r="X109" s="14" t="s">
        <v>45</v>
      </c>
      <c r="Y109" s="14" t="s">
        <v>1169</v>
      </c>
      <c r="Z109" s="14" t="s">
        <v>1170</v>
      </c>
      <c r="AA109" s="19">
        <v>2013</v>
      </c>
      <c r="AB109" s="15">
        <v>42109</v>
      </c>
      <c r="AC109" s="15">
        <f t="shared" si="2"/>
        <v>42146</v>
      </c>
      <c r="AD109" s="14" t="str">
        <f t="shared" si="3"/>
        <v>Two Million  and Cents Zero</v>
      </c>
      <c r="AE109" s="14"/>
      <c r="AF109" s="14"/>
    </row>
    <row r="110" spans="1:32" ht="15.75" customHeight="1" x14ac:dyDescent="0.3">
      <c r="A110" s="14" t="s">
        <v>1171</v>
      </c>
      <c r="B110" s="15">
        <v>42116</v>
      </c>
      <c r="C110" s="16" t="s">
        <v>1172</v>
      </c>
      <c r="D110" s="14" t="s">
        <v>1173</v>
      </c>
      <c r="E110" s="14" t="s">
        <v>1174</v>
      </c>
      <c r="F110" s="17">
        <v>3800000</v>
      </c>
      <c r="G110" s="17">
        <v>0</v>
      </c>
      <c r="H110" s="17">
        <f t="shared" si="9"/>
        <v>3800000</v>
      </c>
      <c r="I110" s="19">
        <v>60</v>
      </c>
      <c r="J110" s="19">
        <v>11.25</v>
      </c>
      <c r="K110" s="20">
        <f t="shared" si="11"/>
        <v>82324</v>
      </c>
      <c r="L110" s="20">
        <v>0</v>
      </c>
      <c r="M110" s="20">
        <f t="shared" si="10"/>
        <v>82324</v>
      </c>
      <c r="N110" s="20">
        <f t="shared" si="7"/>
        <v>49394.400000000001</v>
      </c>
      <c r="O110" s="20">
        <v>5000</v>
      </c>
      <c r="P110" s="14" t="s">
        <v>40</v>
      </c>
      <c r="Q110" s="9" t="s">
        <v>40</v>
      </c>
      <c r="R110" s="9" t="s">
        <v>138</v>
      </c>
      <c r="S110" s="14" t="s">
        <v>1175</v>
      </c>
      <c r="T110" s="14" t="s">
        <v>1176</v>
      </c>
      <c r="U110" s="19" t="s">
        <v>30</v>
      </c>
      <c r="V110" s="14" t="s">
        <v>508</v>
      </c>
      <c r="W110" s="14" t="s">
        <v>44</v>
      </c>
      <c r="X110" s="14" t="s">
        <v>1177</v>
      </c>
      <c r="Y110" s="14" t="s">
        <v>1178</v>
      </c>
      <c r="Z110" s="14" t="s">
        <v>1179</v>
      </c>
      <c r="AA110" s="19">
        <v>2006</v>
      </c>
      <c r="AB110" s="15">
        <v>42114</v>
      </c>
      <c r="AC110" s="15">
        <f t="shared" si="2"/>
        <v>42146</v>
      </c>
      <c r="AD110" s="14" t="str">
        <f t="shared" si="3"/>
        <v>Three Million Eight Hundred  Thousand  and Cents Zero</v>
      </c>
      <c r="AE110" s="14"/>
      <c r="AF110" s="14"/>
    </row>
    <row r="111" spans="1:32" ht="15.75" customHeight="1" x14ac:dyDescent="0.3">
      <c r="A111" s="14" t="s">
        <v>1180</v>
      </c>
      <c r="B111" s="15">
        <v>42116</v>
      </c>
      <c r="C111" s="16" t="s">
        <v>1181</v>
      </c>
      <c r="D111" s="14" t="s">
        <v>1182</v>
      </c>
      <c r="E111" s="14" t="s">
        <v>1183</v>
      </c>
      <c r="F111" s="17">
        <v>150000</v>
      </c>
      <c r="G111" s="17">
        <v>0</v>
      </c>
      <c r="H111" s="17">
        <f t="shared" si="9"/>
        <v>150000</v>
      </c>
      <c r="I111" s="19">
        <v>36</v>
      </c>
      <c r="J111" s="19">
        <v>20</v>
      </c>
      <c r="K111" s="20">
        <f t="shared" si="11"/>
        <v>5483</v>
      </c>
      <c r="L111" s="20">
        <v>0</v>
      </c>
      <c r="M111" s="20">
        <v>5483</v>
      </c>
      <c r="N111" s="20">
        <f t="shared" si="7"/>
        <v>1973.8799999999999</v>
      </c>
      <c r="O111" s="20">
        <v>5000</v>
      </c>
      <c r="P111" s="14" t="s">
        <v>1184</v>
      </c>
      <c r="Q111" s="9" t="s">
        <v>1185</v>
      </c>
      <c r="R111" s="9" t="s">
        <v>138</v>
      </c>
      <c r="S111" s="14" t="s">
        <v>609</v>
      </c>
      <c r="T111" s="14" t="s">
        <v>610</v>
      </c>
      <c r="U111" s="19" t="s">
        <v>30</v>
      </c>
      <c r="V111" s="14" t="s">
        <v>1186</v>
      </c>
      <c r="W111" s="14" t="s">
        <v>612</v>
      </c>
      <c r="X111" s="14" t="s">
        <v>45</v>
      </c>
      <c r="Y111" s="14" t="s">
        <v>1187</v>
      </c>
      <c r="Z111" s="14" t="s">
        <v>1188</v>
      </c>
      <c r="AA111" s="19">
        <v>2013</v>
      </c>
      <c r="AB111" s="15">
        <v>42115</v>
      </c>
      <c r="AC111" s="15">
        <f t="shared" si="2"/>
        <v>42146</v>
      </c>
      <c r="AD111" s="14" t="str">
        <f t="shared" si="3"/>
        <v>One Hundred Fifty  Thousand  and Cents Zero</v>
      </c>
      <c r="AE111" s="14"/>
      <c r="AF111" s="14"/>
    </row>
    <row r="112" spans="1:32" ht="15.75" customHeight="1" x14ac:dyDescent="0.3">
      <c r="A112" s="14" t="s">
        <v>691</v>
      </c>
      <c r="B112" s="15">
        <v>42116</v>
      </c>
      <c r="C112" s="16" t="s">
        <v>1189</v>
      </c>
      <c r="D112" s="14" t="s">
        <v>1190</v>
      </c>
      <c r="E112" s="14" t="s">
        <v>694</v>
      </c>
      <c r="F112" s="17">
        <v>2000000</v>
      </c>
      <c r="G112" s="17">
        <v>0</v>
      </c>
      <c r="H112" s="17">
        <v>2000000</v>
      </c>
      <c r="I112" s="19">
        <v>60</v>
      </c>
      <c r="J112" s="19">
        <v>9.5</v>
      </c>
      <c r="K112" s="20">
        <v>41674</v>
      </c>
      <c r="L112" s="20">
        <v>0</v>
      </c>
      <c r="M112" s="20">
        <v>41674</v>
      </c>
      <c r="N112" s="20">
        <v>25004.400000000001</v>
      </c>
      <c r="O112" s="20">
        <v>5000</v>
      </c>
      <c r="P112" s="14" t="s">
        <v>695</v>
      </c>
      <c r="Q112" s="9" t="s">
        <v>696</v>
      </c>
      <c r="R112" s="9" t="s">
        <v>138</v>
      </c>
      <c r="S112" s="14" t="s">
        <v>697</v>
      </c>
      <c r="T112" s="14" t="s">
        <v>698</v>
      </c>
      <c r="U112" s="19" t="s">
        <v>30</v>
      </c>
      <c r="V112" s="14" t="s">
        <v>699</v>
      </c>
      <c r="W112" s="14" t="s">
        <v>44</v>
      </c>
      <c r="X112" s="14" t="s">
        <v>45</v>
      </c>
      <c r="Y112" s="14" t="s">
        <v>700</v>
      </c>
      <c r="Z112" s="14" t="s">
        <v>701</v>
      </c>
      <c r="AA112" s="19">
        <v>2014</v>
      </c>
      <c r="AB112" s="15">
        <v>42088</v>
      </c>
      <c r="AC112" s="15">
        <f t="shared" si="2"/>
        <v>42146</v>
      </c>
      <c r="AD112" s="14" t="str">
        <f t="shared" si="3"/>
        <v>Two Million  and Cents Zero</v>
      </c>
      <c r="AE112" s="14"/>
      <c r="AF112" s="14"/>
    </row>
    <row r="113" spans="1:32" ht="15.75" customHeight="1" x14ac:dyDescent="0.3">
      <c r="A113" s="14" t="s">
        <v>1191</v>
      </c>
      <c r="B113" s="15">
        <v>42116</v>
      </c>
      <c r="C113" s="16" t="s">
        <v>1192</v>
      </c>
      <c r="D113" s="14" t="s">
        <v>1193</v>
      </c>
      <c r="E113" s="14" t="s">
        <v>1194</v>
      </c>
      <c r="F113" s="17">
        <v>2000000</v>
      </c>
      <c r="G113" s="17">
        <v>0</v>
      </c>
      <c r="H113" s="17">
        <f t="shared" ref="H113:H124" si="12">F113+G113</f>
        <v>2000000</v>
      </c>
      <c r="I113" s="19">
        <v>36</v>
      </c>
      <c r="J113" s="19">
        <v>9</v>
      </c>
      <c r="K113" s="20">
        <f t="shared" ref="K113:K116" si="13">ROUND(H113/((1+0)+(1-(1+J113%/12)^((1+0)-I113))/(J113%/12)),0)</f>
        <v>63126</v>
      </c>
      <c r="L113" s="20">
        <v>0</v>
      </c>
      <c r="M113" s="20">
        <f t="shared" ref="M113:M116" si="14">K113+L113</f>
        <v>63126</v>
      </c>
      <c r="N113" s="20">
        <f t="shared" ref="N113:N116" si="15">M113*1%*I113</f>
        <v>22725.360000000001</v>
      </c>
      <c r="O113" s="20">
        <v>5000</v>
      </c>
      <c r="P113" s="14" t="s">
        <v>40</v>
      </c>
      <c r="Q113" s="9" t="s">
        <v>40</v>
      </c>
      <c r="R113" s="9" t="s">
        <v>138</v>
      </c>
      <c r="S113" s="14" t="s">
        <v>1195</v>
      </c>
      <c r="T113" s="14" t="s">
        <v>207</v>
      </c>
      <c r="U113" s="19" t="s">
        <v>30</v>
      </c>
      <c r="V113" s="14" t="s">
        <v>1196</v>
      </c>
      <c r="W113" s="14" t="s">
        <v>44</v>
      </c>
      <c r="X113" s="14" t="s">
        <v>45</v>
      </c>
      <c r="Y113" s="14" t="s">
        <v>1197</v>
      </c>
      <c r="Z113" s="14" t="s">
        <v>1198</v>
      </c>
      <c r="AA113" s="19">
        <v>2015</v>
      </c>
      <c r="AB113" s="15">
        <v>42115</v>
      </c>
      <c r="AC113" s="15">
        <f t="shared" si="2"/>
        <v>42146</v>
      </c>
      <c r="AD113" s="14" t="str">
        <f t="shared" si="3"/>
        <v>Two Million  and Cents Zero</v>
      </c>
      <c r="AE113" s="14"/>
      <c r="AF113" s="14"/>
    </row>
    <row r="114" spans="1:32" ht="15.75" customHeight="1" x14ac:dyDescent="0.3">
      <c r="A114" s="14" t="s">
        <v>1199</v>
      </c>
      <c r="B114" s="15">
        <v>42116</v>
      </c>
      <c r="C114" s="16" t="s">
        <v>1200</v>
      </c>
      <c r="D114" s="14" t="s">
        <v>1201</v>
      </c>
      <c r="E114" s="14" t="s">
        <v>1202</v>
      </c>
      <c r="F114" s="17">
        <v>2400000</v>
      </c>
      <c r="G114" s="17">
        <v>0</v>
      </c>
      <c r="H114" s="17">
        <f t="shared" si="12"/>
        <v>2400000</v>
      </c>
      <c r="I114" s="19">
        <v>60</v>
      </c>
      <c r="J114" s="19">
        <v>9.25</v>
      </c>
      <c r="K114" s="20">
        <f t="shared" si="13"/>
        <v>49728</v>
      </c>
      <c r="L114" s="20">
        <v>0</v>
      </c>
      <c r="M114" s="20">
        <f t="shared" si="14"/>
        <v>49728</v>
      </c>
      <c r="N114" s="20">
        <f t="shared" si="15"/>
        <v>29836.800000000003</v>
      </c>
      <c r="O114" s="20">
        <v>5000</v>
      </c>
      <c r="P114" s="14" t="s">
        <v>1203</v>
      </c>
      <c r="Q114" s="9" t="s">
        <v>1204</v>
      </c>
      <c r="R114" s="9" t="s">
        <v>138</v>
      </c>
      <c r="S114" s="14" t="s">
        <v>180</v>
      </c>
      <c r="T114" s="14" t="s">
        <v>181</v>
      </c>
      <c r="U114" s="19" t="s">
        <v>30</v>
      </c>
      <c r="V114" s="14" t="s">
        <v>1205</v>
      </c>
      <c r="W114" s="14" t="s">
        <v>183</v>
      </c>
      <c r="X114" s="14" t="s">
        <v>45</v>
      </c>
      <c r="Y114" s="14" t="s">
        <v>1206</v>
      </c>
      <c r="Z114" s="14" t="s">
        <v>1207</v>
      </c>
      <c r="AA114" s="19">
        <v>2014</v>
      </c>
      <c r="AB114" s="15">
        <v>42094</v>
      </c>
      <c r="AC114" s="15">
        <f t="shared" si="2"/>
        <v>42146</v>
      </c>
      <c r="AD114" s="14" t="str">
        <f t="shared" si="3"/>
        <v>Two Million Four Hundred  Thousand  and Cents Zero</v>
      </c>
      <c r="AE114" s="14"/>
      <c r="AF114" s="14"/>
    </row>
    <row r="115" spans="1:32" ht="15.75" customHeight="1" x14ac:dyDescent="0.3">
      <c r="A115" s="14" t="s">
        <v>1208</v>
      </c>
      <c r="B115" s="15">
        <v>42116</v>
      </c>
      <c r="C115" s="16" t="s">
        <v>1209</v>
      </c>
      <c r="D115" s="14" t="s">
        <v>1210</v>
      </c>
      <c r="E115" s="14" t="s">
        <v>1211</v>
      </c>
      <c r="F115" s="17">
        <v>1938000</v>
      </c>
      <c r="G115" s="17">
        <v>0</v>
      </c>
      <c r="H115" s="17">
        <f t="shared" si="12"/>
        <v>1938000</v>
      </c>
      <c r="I115" s="19">
        <v>60</v>
      </c>
      <c r="J115" s="19">
        <v>9.25</v>
      </c>
      <c r="K115" s="20">
        <f t="shared" si="13"/>
        <v>40156</v>
      </c>
      <c r="L115" s="20">
        <v>0</v>
      </c>
      <c r="M115" s="20">
        <f t="shared" si="14"/>
        <v>40156</v>
      </c>
      <c r="N115" s="20">
        <f t="shared" si="15"/>
        <v>24093.599999999999</v>
      </c>
      <c r="O115" s="20">
        <v>5000</v>
      </c>
      <c r="P115" s="14" t="s">
        <v>40</v>
      </c>
      <c r="Q115" s="9" t="s">
        <v>40</v>
      </c>
      <c r="R115" s="9" t="s">
        <v>138</v>
      </c>
      <c r="S115" s="14" t="s">
        <v>92</v>
      </c>
      <c r="T115" s="14" t="s">
        <v>780</v>
      </c>
      <c r="U115" s="19" t="s">
        <v>30</v>
      </c>
      <c r="V115" s="14" t="s">
        <v>1212</v>
      </c>
      <c r="W115" s="14" t="s">
        <v>95</v>
      </c>
      <c r="X115" s="14" t="s">
        <v>45</v>
      </c>
      <c r="Y115" s="14" t="s">
        <v>1213</v>
      </c>
      <c r="Z115" s="14" t="s">
        <v>1214</v>
      </c>
      <c r="AA115" s="19">
        <v>2015</v>
      </c>
      <c r="AB115" s="15">
        <v>42115</v>
      </c>
      <c r="AC115" s="15">
        <f t="shared" si="2"/>
        <v>42146</v>
      </c>
      <c r="AD115" s="14" t="str">
        <f t="shared" si="3"/>
        <v>One Million Nine Hundred Thirty Eight Thousand  and Cents Zero</v>
      </c>
      <c r="AE115" s="14"/>
      <c r="AF115" s="14"/>
    </row>
    <row r="116" spans="1:32" ht="15.75" customHeight="1" x14ac:dyDescent="0.3">
      <c r="A116" s="14" t="s">
        <v>1215</v>
      </c>
      <c r="B116" s="15">
        <v>42116</v>
      </c>
      <c r="C116" s="16" t="s">
        <v>1216</v>
      </c>
      <c r="D116" s="14" t="s">
        <v>1217</v>
      </c>
      <c r="E116" s="14" t="s">
        <v>1218</v>
      </c>
      <c r="F116" s="17">
        <v>1000000</v>
      </c>
      <c r="G116" s="17">
        <v>0</v>
      </c>
      <c r="H116" s="17">
        <f t="shared" si="12"/>
        <v>1000000</v>
      </c>
      <c r="I116" s="19">
        <v>60</v>
      </c>
      <c r="J116" s="19">
        <v>9.25</v>
      </c>
      <c r="K116" s="20">
        <f t="shared" si="13"/>
        <v>20720</v>
      </c>
      <c r="L116" s="20">
        <v>0</v>
      </c>
      <c r="M116" s="20">
        <f t="shared" si="14"/>
        <v>20720</v>
      </c>
      <c r="N116" s="20">
        <f t="shared" si="15"/>
        <v>12432.000000000002</v>
      </c>
      <c r="O116" s="20">
        <v>5000</v>
      </c>
      <c r="P116" s="14" t="s">
        <v>1219</v>
      </c>
      <c r="Q116" s="9" t="s">
        <v>1220</v>
      </c>
      <c r="R116" s="9" t="s">
        <v>138</v>
      </c>
      <c r="S116" s="14" t="s">
        <v>79</v>
      </c>
      <c r="T116" s="14" t="s">
        <v>80</v>
      </c>
      <c r="U116" s="19" t="s">
        <v>30</v>
      </c>
      <c r="V116" s="14" t="s">
        <v>129</v>
      </c>
      <c r="W116" s="14" t="s">
        <v>95</v>
      </c>
      <c r="X116" s="14" t="s">
        <v>45</v>
      </c>
      <c r="Y116" s="14" t="s">
        <v>1221</v>
      </c>
      <c r="Z116" s="14" t="s">
        <v>1222</v>
      </c>
      <c r="AA116" s="19">
        <v>2013</v>
      </c>
      <c r="AB116" s="15">
        <v>42114</v>
      </c>
      <c r="AC116" s="15">
        <f t="shared" si="2"/>
        <v>42146</v>
      </c>
      <c r="AD116" s="14" t="str">
        <f t="shared" si="3"/>
        <v>One Million  and Cents Zero</v>
      </c>
      <c r="AE116" s="14"/>
      <c r="AF116" s="14"/>
    </row>
    <row r="117" spans="1:32" ht="15.75" customHeight="1" x14ac:dyDescent="0.3">
      <c r="A117" s="14" t="s">
        <v>964</v>
      </c>
      <c r="B117" s="15">
        <v>42111</v>
      </c>
      <c r="C117" s="16" t="s">
        <v>965</v>
      </c>
      <c r="D117" s="14" t="s">
        <v>966</v>
      </c>
      <c r="E117" s="14" t="s">
        <v>967</v>
      </c>
      <c r="F117" s="17">
        <v>2500000</v>
      </c>
      <c r="G117" s="17">
        <v>0</v>
      </c>
      <c r="H117" s="17">
        <f t="shared" si="12"/>
        <v>2500000</v>
      </c>
      <c r="I117" s="19">
        <v>60</v>
      </c>
      <c r="J117" s="19">
        <v>11.5</v>
      </c>
      <c r="K117" s="20">
        <v>54460</v>
      </c>
      <c r="L117" s="20">
        <v>0</v>
      </c>
      <c r="M117" s="20">
        <v>54460</v>
      </c>
      <c r="N117" s="20">
        <v>32676</v>
      </c>
      <c r="O117" s="20">
        <v>5000</v>
      </c>
      <c r="P117" s="14" t="s">
        <v>968</v>
      </c>
      <c r="Q117" s="9" t="s">
        <v>969</v>
      </c>
      <c r="R117" s="9" t="s">
        <v>138</v>
      </c>
      <c r="S117" s="14" t="s">
        <v>1223</v>
      </c>
      <c r="T117" s="14" t="s">
        <v>967</v>
      </c>
      <c r="U117" s="19" t="s">
        <v>30</v>
      </c>
      <c r="V117" s="14" t="s">
        <v>970</v>
      </c>
      <c r="W117" s="14" t="s">
        <v>44</v>
      </c>
      <c r="X117" s="14" t="s">
        <v>971</v>
      </c>
      <c r="Y117" s="14" t="s">
        <v>972</v>
      </c>
      <c r="Z117" s="14" t="s">
        <v>973</v>
      </c>
      <c r="AA117" s="19">
        <v>2007</v>
      </c>
      <c r="AB117" s="15">
        <v>42100</v>
      </c>
      <c r="AC117" s="15">
        <v>42141</v>
      </c>
      <c r="AD117" s="14" t="s">
        <v>1224</v>
      </c>
      <c r="AE117" s="14"/>
      <c r="AF117" s="14"/>
    </row>
    <row r="118" spans="1:32" ht="15.75" customHeight="1" x14ac:dyDescent="0.3">
      <c r="A118" s="14" t="s">
        <v>1225</v>
      </c>
      <c r="B118" s="15">
        <v>42116</v>
      </c>
      <c r="C118" s="16" t="s">
        <v>1226</v>
      </c>
      <c r="D118" s="14" t="s">
        <v>1227</v>
      </c>
      <c r="E118" s="14" t="s">
        <v>1228</v>
      </c>
      <c r="F118" s="17">
        <v>129990</v>
      </c>
      <c r="G118" s="17">
        <v>0</v>
      </c>
      <c r="H118" s="17">
        <f t="shared" si="12"/>
        <v>129990</v>
      </c>
      <c r="I118" s="19">
        <v>12</v>
      </c>
      <c r="J118" s="19">
        <v>20</v>
      </c>
      <c r="K118" s="20">
        <f t="shared" ref="K118:K124" si="16">ROUND(H118/((1+0)+(1-(1+J118%/12)^((1+0)-I118))/(J118%/12)),0)</f>
        <v>11844</v>
      </c>
      <c r="L118" s="20">
        <v>0</v>
      </c>
      <c r="M118" s="20">
        <f t="shared" ref="M118:M124" si="17">K118+L118</f>
        <v>11844</v>
      </c>
      <c r="N118" s="20">
        <f t="shared" ref="N118:N124" si="18">M118*1%*I118</f>
        <v>1421.28</v>
      </c>
      <c r="O118" s="20">
        <v>3000</v>
      </c>
      <c r="P118" s="14" t="s">
        <v>1229</v>
      </c>
      <c r="Q118" s="9" t="s">
        <v>1230</v>
      </c>
      <c r="R118" s="9" t="s">
        <v>138</v>
      </c>
      <c r="S118" s="14" t="s">
        <v>1231</v>
      </c>
      <c r="T118" s="14" t="s">
        <v>1232</v>
      </c>
      <c r="U118" s="19" t="s">
        <v>30</v>
      </c>
      <c r="V118" s="14" t="s">
        <v>1233</v>
      </c>
      <c r="W118" s="14" t="s">
        <v>1234</v>
      </c>
      <c r="X118" s="14" t="s">
        <v>45</v>
      </c>
      <c r="Y118" s="14" t="s">
        <v>1235</v>
      </c>
      <c r="Z118" s="14" t="s">
        <v>1236</v>
      </c>
      <c r="AA118" s="19">
        <v>2015</v>
      </c>
      <c r="AB118" s="15">
        <v>42114</v>
      </c>
      <c r="AC118" s="15">
        <f t="shared" ref="AC118:AC210" si="19">B118+30</f>
        <v>42146</v>
      </c>
      <c r="AD118" s="14" t="str">
        <f t="shared" ref="AD118:AD210" si="20">SpellNumber(H118)</f>
        <v>One Hundred Twenty Nine Thousand Nine Hundred Ninety  and Cents Zero</v>
      </c>
      <c r="AE118" s="14"/>
      <c r="AF118" s="14"/>
    </row>
    <row r="119" spans="1:32" ht="15.75" customHeight="1" x14ac:dyDescent="0.3">
      <c r="A119" s="14" t="s">
        <v>1237</v>
      </c>
      <c r="B119" s="15">
        <v>42116</v>
      </c>
      <c r="C119" s="16" t="s">
        <v>1238</v>
      </c>
      <c r="D119" s="14" t="s">
        <v>1239</v>
      </c>
      <c r="E119" s="14" t="s">
        <v>1240</v>
      </c>
      <c r="F119" s="17">
        <v>1000000</v>
      </c>
      <c r="G119" s="17">
        <v>0</v>
      </c>
      <c r="H119" s="17">
        <f t="shared" si="12"/>
        <v>1000000</v>
      </c>
      <c r="I119" s="19">
        <v>60</v>
      </c>
      <c r="J119" s="19">
        <v>9.5</v>
      </c>
      <c r="K119" s="20">
        <f t="shared" si="16"/>
        <v>20837</v>
      </c>
      <c r="L119" s="20">
        <v>0</v>
      </c>
      <c r="M119" s="20">
        <f t="shared" si="17"/>
        <v>20837</v>
      </c>
      <c r="N119" s="20">
        <f t="shared" si="18"/>
        <v>12502.2</v>
      </c>
      <c r="O119" s="20">
        <v>5000</v>
      </c>
      <c r="P119" s="14" t="s">
        <v>1241</v>
      </c>
      <c r="Q119" s="9" t="s">
        <v>1242</v>
      </c>
      <c r="R119" s="9" t="s">
        <v>138</v>
      </c>
      <c r="S119" s="14" t="s">
        <v>92</v>
      </c>
      <c r="T119" s="14" t="s">
        <v>1243</v>
      </c>
      <c r="U119" s="19" t="s">
        <v>30</v>
      </c>
      <c r="V119" s="14" t="s">
        <v>1244</v>
      </c>
      <c r="W119" s="14" t="s">
        <v>95</v>
      </c>
      <c r="X119" s="14" t="s">
        <v>45</v>
      </c>
      <c r="Y119" s="14" t="s">
        <v>1245</v>
      </c>
      <c r="Z119" s="14" t="s">
        <v>1246</v>
      </c>
      <c r="AA119" s="19">
        <v>2014</v>
      </c>
      <c r="AB119" s="15">
        <v>42003</v>
      </c>
      <c r="AC119" s="15">
        <f t="shared" si="19"/>
        <v>42146</v>
      </c>
      <c r="AD119" s="14" t="str">
        <f t="shared" si="20"/>
        <v>One Million  and Cents Zero</v>
      </c>
      <c r="AE119" s="14"/>
      <c r="AF119" s="14"/>
    </row>
    <row r="120" spans="1:32" ht="15.75" customHeight="1" x14ac:dyDescent="0.3">
      <c r="A120" s="14" t="s">
        <v>1247</v>
      </c>
      <c r="B120" s="15">
        <v>42116</v>
      </c>
      <c r="C120" s="16" t="s">
        <v>1248</v>
      </c>
      <c r="D120" s="14" t="s">
        <v>1249</v>
      </c>
      <c r="E120" s="14" t="s">
        <v>1250</v>
      </c>
      <c r="F120" s="17">
        <v>2500000</v>
      </c>
      <c r="G120" s="17">
        <v>0</v>
      </c>
      <c r="H120" s="17">
        <f t="shared" si="12"/>
        <v>2500000</v>
      </c>
      <c r="I120" s="19">
        <v>60</v>
      </c>
      <c r="J120" s="19">
        <v>9.25</v>
      </c>
      <c r="K120" s="20">
        <f t="shared" si="16"/>
        <v>51800</v>
      </c>
      <c r="L120" s="20">
        <v>0</v>
      </c>
      <c r="M120" s="20">
        <f t="shared" si="17"/>
        <v>51800</v>
      </c>
      <c r="N120" s="20">
        <f t="shared" si="18"/>
        <v>31080</v>
      </c>
      <c r="O120" s="20">
        <v>5000</v>
      </c>
      <c r="P120" s="14" t="s">
        <v>1251</v>
      </c>
      <c r="Q120" s="9" t="s">
        <v>1252</v>
      </c>
      <c r="R120" s="9" t="s">
        <v>138</v>
      </c>
      <c r="S120" s="14" t="s">
        <v>1253</v>
      </c>
      <c r="T120" s="14" t="s">
        <v>1254</v>
      </c>
      <c r="U120" s="19" t="s">
        <v>30</v>
      </c>
      <c r="V120" s="14" t="s">
        <v>364</v>
      </c>
      <c r="W120" s="14" t="s">
        <v>44</v>
      </c>
      <c r="X120" s="14" t="s">
        <v>45</v>
      </c>
      <c r="Y120" s="14" t="s">
        <v>1255</v>
      </c>
      <c r="Z120" s="14" t="s">
        <v>1256</v>
      </c>
      <c r="AA120" s="19">
        <v>2013</v>
      </c>
      <c r="AB120" s="15">
        <v>42114</v>
      </c>
      <c r="AC120" s="15">
        <f t="shared" si="19"/>
        <v>42146</v>
      </c>
      <c r="AD120" s="14" t="str">
        <f t="shared" si="20"/>
        <v>Two Million Five Hundred  Thousand  and Cents Zero</v>
      </c>
      <c r="AE120" s="14"/>
      <c r="AF120" s="14"/>
    </row>
    <row r="121" spans="1:32" ht="15.75" customHeight="1" x14ac:dyDescent="0.3">
      <c r="A121" s="14" t="s">
        <v>1257</v>
      </c>
      <c r="B121" s="15">
        <v>42116</v>
      </c>
      <c r="C121" s="16" t="s">
        <v>1258</v>
      </c>
      <c r="D121" s="14" t="s">
        <v>1259</v>
      </c>
      <c r="E121" s="14" t="s">
        <v>1260</v>
      </c>
      <c r="F121" s="17">
        <v>2500000</v>
      </c>
      <c r="G121" s="17">
        <v>0</v>
      </c>
      <c r="H121" s="17">
        <f t="shared" si="12"/>
        <v>2500000</v>
      </c>
      <c r="I121" s="19">
        <v>60</v>
      </c>
      <c r="J121" s="19">
        <v>9.25</v>
      </c>
      <c r="K121" s="20">
        <f t="shared" si="16"/>
        <v>51800</v>
      </c>
      <c r="L121" s="20">
        <v>0</v>
      </c>
      <c r="M121" s="20">
        <f t="shared" si="17"/>
        <v>51800</v>
      </c>
      <c r="N121" s="20">
        <f t="shared" si="18"/>
        <v>31080</v>
      </c>
      <c r="O121" s="20">
        <v>5000</v>
      </c>
      <c r="P121" s="14" t="s">
        <v>148</v>
      </c>
      <c r="Q121" s="9" t="s">
        <v>148</v>
      </c>
      <c r="R121" s="9" t="s">
        <v>138</v>
      </c>
      <c r="S121" s="14" t="s">
        <v>1261</v>
      </c>
      <c r="T121" s="14" t="s">
        <v>1262</v>
      </c>
      <c r="U121" s="19" t="s">
        <v>30</v>
      </c>
      <c r="V121" s="14" t="s">
        <v>1263</v>
      </c>
      <c r="W121" s="14" t="s">
        <v>456</v>
      </c>
      <c r="X121" s="14" t="s">
        <v>45</v>
      </c>
      <c r="Y121" s="14" t="s">
        <v>1264</v>
      </c>
      <c r="Z121" s="14" t="s">
        <v>1265</v>
      </c>
      <c r="AA121" s="19">
        <v>2006</v>
      </c>
      <c r="AB121" s="15">
        <v>42114</v>
      </c>
      <c r="AC121" s="15">
        <f t="shared" si="19"/>
        <v>42146</v>
      </c>
      <c r="AD121" s="14" t="str">
        <f t="shared" si="20"/>
        <v>Two Million Five Hundred  Thousand  and Cents Zero</v>
      </c>
      <c r="AE121" s="14"/>
      <c r="AF121" s="14"/>
    </row>
    <row r="122" spans="1:32" ht="15.75" customHeight="1" x14ac:dyDescent="0.3">
      <c r="A122" s="14" t="s">
        <v>1266</v>
      </c>
      <c r="B122" s="15">
        <v>42117</v>
      </c>
      <c r="C122" s="16" t="s">
        <v>1267</v>
      </c>
      <c r="D122" s="14" t="s">
        <v>1268</v>
      </c>
      <c r="E122" s="14" t="s">
        <v>1269</v>
      </c>
      <c r="F122" s="17">
        <v>3200000</v>
      </c>
      <c r="G122" s="17">
        <v>0</v>
      </c>
      <c r="H122" s="17">
        <f t="shared" si="12"/>
        <v>3200000</v>
      </c>
      <c r="I122" s="19">
        <v>60</v>
      </c>
      <c r="J122" s="19">
        <v>9.25</v>
      </c>
      <c r="K122" s="20">
        <f t="shared" si="16"/>
        <v>66305</v>
      </c>
      <c r="L122" s="20">
        <v>0</v>
      </c>
      <c r="M122" s="20">
        <f t="shared" si="17"/>
        <v>66305</v>
      </c>
      <c r="N122" s="20">
        <f t="shared" si="18"/>
        <v>39783.000000000007</v>
      </c>
      <c r="O122" s="20">
        <v>5000</v>
      </c>
      <c r="P122" s="14" t="s">
        <v>1270</v>
      </c>
      <c r="Q122" s="9" t="s">
        <v>1271</v>
      </c>
      <c r="R122" s="9" t="s">
        <v>138</v>
      </c>
      <c r="S122" s="14" t="s">
        <v>41</v>
      </c>
      <c r="T122" s="14" t="s">
        <v>42</v>
      </c>
      <c r="U122" s="19" t="s">
        <v>30</v>
      </c>
      <c r="V122" s="14" t="s">
        <v>720</v>
      </c>
      <c r="W122" s="14" t="s">
        <v>44</v>
      </c>
      <c r="X122" s="14" t="s">
        <v>45</v>
      </c>
      <c r="Y122" s="14" t="s">
        <v>1272</v>
      </c>
      <c r="Z122" s="14" t="s">
        <v>1273</v>
      </c>
      <c r="AA122" s="19">
        <v>2015</v>
      </c>
      <c r="AB122" s="15">
        <v>42115</v>
      </c>
      <c r="AC122" s="15">
        <f t="shared" si="19"/>
        <v>42147</v>
      </c>
      <c r="AD122" s="14" t="str">
        <f t="shared" si="20"/>
        <v>Three Million Two Hundred  Thousand  and Cents Zero</v>
      </c>
      <c r="AE122" s="14"/>
      <c r="AF122" s="14"/>
    </row>
    <row r="123" spans="1:32" ht="15.75" customHeight="1" x14ac:dyDescent="0.3">
      <c r="A123" s="14" t="s">
        <v>1274</v>
      </c>
      <c r="B123" s="15">
        <v>42117</v>
      </c>
      <c r="C123" s="16" t="s">
        <v>1275</v>
      </c>
      <c r="D123" s="14" t="s">
        <v>1276</v>
      </c>
      <c r="E123" s="14" t="s">
        <v>1277</v>
      </c>
      <c r="F123" s="17">
        <v>3200000</v>
      </c>
      <c r="G123" s="17">
        <v>0</v>
      </c>
      <c r="H123" s="17">
        <f t="shared" si="12"/>
        <v>3200000</v>
      </c>
      <c r="I123" s="19">
        <v>60</v>
      </c>
      <c r="J123" s="19">
        <v>9.25</v>
      </c>
      <c r="K123" s="20">
        <f t="shared" si="16"/>
        <v>66305</v>
      </c>
      <c r="L123" s="20">
        <v>0</v>
      </c>
      <c r="M123" s="20">
        <f t="shared" si="17"/>
        <v>66305</v>
      </c>
      <c r="N123" s="20">
        <f t="shared" si="18"/>
        <v>39783.000000000007</v>
      </c>
      <c r="O123" s="20">
        <v>5000</v>
      </c>
      <c r="P123" s="14" t="s">
        <v>1278</v>
      </c>
      <c r="Q123" s="9" t="s">
        <v>1279</v>
      </c>
      <c r="R123" s="9" t="s">
        <v>138</v>
      </c>
      <c r="S123" s="14" t="s">
        <v>1280</v>
      </c>
      <c r="T123" s="14" t="s">
        <v>1281</v>
      </c>
      <c r="U123" s="19" t="s">
        <v>30</v>
      </c>
      <c r="V123" s="14" t="s">
        <v>1282</v>
      </c>
      <c r="W123" s="14" t="s">
        <v>1283</v>
      </c>
      <c r="X123" s="14" t="s">
        <v>45</v>
      </c>
      <c r="Y123" s="14" t="s">
        <v>1284</v>
      </c>
      <c r="Z123" s="14" t="s">
        <v>1285</v>
      </c>
      <c r="AA123" s="19">
        <v>2013</v>
      </c>
      <c r="AB123" s="15">
        <v>42102</v>
      </c>
      <c r="AC123" s="15">
        <f t="shared" si="19"/>
        <v>42147</v>
      </c>
      <c r="AD123" s="14" t="str">
        <f t="shared" si="20"/>
        <v>Three Million Two Hundred  Thousand  and Cents Zero</v>
      </c>
      <c r="AE123" s="14"/>
      <c r="AF123" s="14"/>
    </row>
    <row r="124" spans="1:32" ht="15.75" customHeight="1" x14ac:dyDescent="0.3">
      <c r="A124" s="14" t="s">
        <v>1286</v>
      </c>
      <c r="B124" s="15">
        <v>42117</v>
      </c>
      <c r="C124" s="16" t="s">
        <v>1287</v>
      </c>
      <c r="D124" s="14" t="s">
        <v>1288</v>
      </c>
      <c r="E124" s="14" t="s">
        <v>1289</v>
      </c>
      <c r="F124" s="17">
        <v>700000</v>
      </c>
      <c r="G124" s="17">
        <v>0</v>
      </c>
      <c r="H124" s="17">
        <f t="shared" si="12"/>
        <v>700000</v>
      </c>
      <c r="I124" s="19">
        <v>36</v>
      </c>
      <c r="J124" s="19">
        <v>9</v>
      </c>
      <c r="K124" s="20">
        <f t="shared" si="16"/>
        <v>22094</v>
      </c>
      <c r="L124" s="20">
        <v>0</v>
      </c>
      <c r="M124" s="20">
        <f t="shared" si="17"/>
        <v>22094</v>
      </c>
      <c r="N124" s="20">
        <f t="shared" si="18"/>
        <v>7953.84</v>
      </c>
      <c r="O124" s="20">
        <v>3000</v>
      </c>
      <c r="P124" s="14" t="s">
        <v>1290</v>
      </c>
      <c r="Q124" s="9" t="s">
        <v>1291</v>
      </c>
      <c r="R124" s="9" t="s">
        <v>138</v>
      </c>
      <c r="S124" s="14" t="s">
        <v>1292</v>
      </c>
      <c r="T124" s="14" t="s">
        <v>1293</v>
      </c>
      <c r="U124" s="19" t="s">
        <v>30</v>
      </c>
      <c r="V124" s="14" t="s">
        <v>129</v>
      </c>
      <c r="W124" s="14" t="s">
        <v>95</v>
      </c>
      <c r="X124" s="14" t="s">
        <v>45</v>
      </c>
      <c r="Y124" s="14" t="s">
        <v>1294</v>
      </c>
      <c r="Z124" s="14" t="s">
        <v>1295</v>
      </c>
      <c r="AA124" s="19">
        <v>2013</v>
      </c>
      <c r="AB124" s="15">
        <v>42110</v>
      </c>
      <c r="AC124" s="15">
        <f t="shared" si="19"/>
        <v>42147</v>
      </c>
      <c r="AD124" s="14" t="str">
        <f t="shared" si="20"/>
        <v>Seven Hundred  Thousand  and Cents Zero</v>
      </c>
      <c r="AE124" s="14"/>
      <c r="AF124" s="14"/>
    </row>
    <row r="125" spans="1:32" ht="15.75" customHeight="1" x14ac:dyDescent="0.3">
      <c r="A125" s="14" t="s">
        <v>1296</v>
      </c>
      <c r="B125" s="15">
        <v>42117</v>
      </c>
      <c r="C125" s="16" t="s">
        <v>1297</v>
      </c>
      <c r="D125" s="14" t="s">
        <v>1298</v>
      </c>
      <c r="E125" s="14" t="s">
        <v>1299</v>
      </c>
      <c r="F125" s="17">
        <v>5500000</v>
      </c>
      <c r="G125" s="17">
        <v>0</v>
      </c>
      <c r="H125" s="17">
        <v>5500000</v>
      </c>
      <c r="I125" s="19">
        <v>48</v>
      </c>
      <c r="J125" s="19">
        <v>9.25</v>
      </c>
      <c r="K125" s="20">
        <v>136470</v>
      </c>
      <c r="L125" s="20">
        <v>0</v>
      </c>
      <c r="M125" s="20">
        <v>136470</v>
      </c>
      <c r="N125" s="20">
        <v>65505.599999999999</v>
      </c>
      <c r="O125" s="20">
        <v>5000</v>
      </c>
      <c r="P125" s="14" t="s">
        <v>1300</v>
      </c>
      <c r="Q125" s="9" t="s">
        <v>1301</v>
      </c>
      <c r="R125" s="9" t="s">
        <v>138</v>
      </c>
      <c r="S125" s="14" t="s">
        <v>362</v>
      </c>
      <c r="T125" s="14" t="s">
        <v>363</v>
      </c>
      <c r="U125" s="19" t="s">
        <v>30</v>
      </c>
      <c r="V125" s="14" t="s">
        <v>1302</v>
      </c>
      <c r="W125" s="14" t="s">
        <v>44</v>
      </c>
      <c r="X125" s="14" t="s">
        <v>45</v>
      </c>
      <c r="Y125" s="14" t="s">
        <v>1303</v>
      </c>
      <c r="Z125" s="14" t="s">
        <v>1304</v>
      </c>
      <c r="AA125" s="19">
        <v>2013</v>
      </c>
      <c r="AB125" s="15">
        <v>42114</v>
      </c>
      <c r="AC125" s="15">
        <f t="shared" si="19"/>
        <v>42147</v>
      </c>
      <c r="AD125" s="14" t="str">
        <f t="shared" si="20"/>
        <v>Five Million Five Hundred  Thousand  and Cents Zero</v>
      </c>
      <c r="AE125" s="14"/>
      <c r="AF125" s="14"/>
    </row>
    <row r="126" spans="1:32" ht="15.75" customHeight="1" x14ac:dyDescent="0.3">
      <c r="A126" s="14" t="s">
        <v>1305</v>
      </c>
      <c r="B126" s="15">
        <v>42117</v>
      </c>
      <c r="C126" s="16" t="s">
        <v>1306</v>
      </c>
      <c r="D126" s="14" t="s">
        <v>1307</v>
      </c>
      <c r="E126" s="14" t="s">
        <v>1308</v>
      </c>
      <c r="F126" s="17">
        <v>780000</v>
      </c>
      <c r="G126" s="17">
        <v>0</v>
      </c>
      <c r="H126" s="17">
        <f t="shared" ref="H126:H210" si="21">F126+G126</f>
        <v>780000</v>
      </c>
      <c r="I126" s="19">
        <v>60</v>
      </c>
      <c r="J126" s="19">
        <v>5</v>
      </c>
      <c r="K126" s="20">
        <v>14720</v>
      </c>
      <c r="L126" s="20">
        <v>0</v>
      </c>
      <c r="M126" s="20">
        <f t="shared" ref="M126:M210" si="22">K126+L126</f>
        <v>14720</v>
      </c>
      <c r="N126" s="20">
        <v>10190.4</v>
      </c>
      <c r="O126" s="20">
        <v>0</v>
      </c>
      <c r="P126" s="14" t="s">
        <v>40</v>
      </c>
      <c r="Q126" s="9" t="s">
        <v>40</v>
      </c>
      <c r="R126" s="9" t="s">
        <v>138</v>
      </c>
      <c r="S126" s="14" t="s">
        <v>1309</v>
      </c>
      <c r="T126" s="14" t="s">
        <v>1310</v>
      </c>
      <c r="U126" s="19" t="s">
        <v>30</v>
      </c>
      <c r="V126" s="14" t="s">
        <v>1311</v>
      </c>
      <c r="W126" s="14" t="s">
        <v>183</v>
      </c>
      <c r="X126" s="14" t="s">
        <v>1312</v>
      </c>
      <c r="Y126" s="14" t="s">
        <v>1313</v>
      </c>
      <c r="Z126" s="14" t="s">
        <v>1314</v>
      </c>
      <c r="AA126" s="19">
        <v>2012</v>
      </c>
      <c r="AB126" s="15">
        <v>42073</v>
      </c>
      <c r="AC126" s="15">
        <f t="shared" si="19"/>
        <v>42147</v>
      </c>
      <c r="AD126" s="14" t="str">
        <f t="shared" si="20"/>
        <v>Seven Hundred Eighty  Thousand  and Cents Zero</v>
      </c>
      <c r="AE126" s="14"/>
      <c r="AF126" s="14"/>
    </row>
    <row r="127" spans="1:32" ht="15.75" customHeight="1" x14ac:dyDescent="0.3">
      <c r="A127" s="14" t="s">
        <v>1315</v>
      </c>
      <c r="B127" s="15">
        <v>42117</v>
      </c>
      <c r="C127" s="16" t="s">
        <v>1316</v>
      </c>
      <c r="D127" s="14" t="s">
        <v>1317</v>
      </c>
      <c r="E127" s="14" t="s">
        <v>1318</v>
      </c>
      <c r="F127" s="17">
        <v>5000000</v>
      </c>
      <c r="G127" s="17">
        <v>0</v>
      </c>
      <c r="H127" s="17">
        <f t="shared" si="21"/>
        <v>5000000</v>
      </c>
      <c r="I127" s="19">
        <v>36</v>
      </c>
      <c r="J127" s="19">
        <v>9</v>
      </c>
      <c r="K127" s="20">
        <f t="shared" ref="K127:K138" si="23">ROUND(H127/((1+0)+(1-(1+J127%/12)^((1+0)-I127))/(J127%/12)),0)</f>
        <v>157815</v>
      </c>
      <c r="L127" s="20">
        <v>0</v>
      </c>
      <c r="M127" s="20">
        <f t="shared" si="22"/>
        <v>157815</v>
      </c>
      <c r="N127" s="20">
        <f t="shared" ref="N127:N158" si="24">M127*1%*I127</f>
        <v>56813.4</v>
      </c>
      <c r="O127" s="20">
        <v>5000</v>
      </c>
      <c r="P127" s="14" t="s">
        <v>148</v>
      </c>
      <c r="Q127" s="9" t="s">
        <v>148</v>
      </c>
      <c r="R127" s="9" t="s">
        <v>138</v>
      </c>
      <c r="S127" s="14" t="s">
        <v>223</v>
      </c>
      <c r="T127" s="14" t="s">
        <v>224</v>
      </c>
      <c r="U127" s="19" t="s">
        <v>30</v>
      </c>
      <c r="V127" s="14" t="s">
        <v>225</v>
      </c>
      <c r="W127" s="14" t="s">
        <v>226</v>
      </c>
      <c r="X127" s="14" t="s">
        <v>45</v>
      </c>
      <c r="Y127" s="14" t="s">
        <v>1319</v>
      </c>
      <c r="Z127" s="14" t="s">
        <v>1320</v>
      </c>
      <c r="AA127" s="19">
        <v>2015</v>
      </c>
      <c r="AB127" s="15">
        <v>42115</v>
      </c>
      <c r="AC127" s="15">
        <f t="shared" si="19"/>
        <v>42147</v>
      </c>
      <c r="AD127" s="14" t="str">
        <f t="shared" si="20"/>
        <v>Five Million  and Cents Zero</v>
      </c>
      <c r="AE127" s="14"/>
      <c r="AF127" s="14"/>
    </row>
    <row r="128" spans="1:32" ht="15.75" customHeight="1" x14ac:dyDescent="0.3">
      <c r="A128" s="14" t="s">
        <v>1321</v>
      </c>
      <c r="B128" s="15">
        <v>42117</v>
      </c>
      <c r="C128" s="16" t="s">
        <v>1322</v>
      </c>
      <c r="D128" s="14" t="s">
        <v>1323</v>
      </c>
      <c r="E128" s="14" t="s">
        <v>1324</v>
      </c>
      <c r="F128" s="17">
        <v>700000</v>
      </c>
      <c r="G128" s="17">
        <v>0</v>
      </c>
      <c r="H128" s="17">
        <f t="shared" si="21"/>
        <v>700000</v>
      </c>
      <c r="I128" s="19">
        <v>60</v>
      </c>
      <c r="J128" s="19">
        <v>11.5</v>
      </c>
      <c r="K128" s="20">
        <f t="shared" si="23"/>
        <v>15249</v>
      </c>
      <c r="L128" s="20">
        <v>0</v>
      </c>
      <c r="M128" s="20">
        <f t="shared" si="22"/>
        <v>15249</v>
      </c>
      <c r="N128" s="20">
        <f t="shared" si="24"/>
        <v>9149.4000000000015</v>
      </c>
      <c r="O128" s="20">
        <v>5000</v>
      </c>
      <c r="P128" s="14" t="s">
        <v>1325</v>
      </c>
      <c r="Q128" s="9" t="s">
        <v>1326</v>
      </c>
      <c r="R128" s="9" t="s">
        <v>138</v>
      </c>
      <c r="S128" s="14" t="s">
        <v>1327</v>
      </c>
      <c r="T128" s="14" t="s">
        <v>1328</v>
      </c>
      <c r="U128" s="19" t="s">
        <v>30</v>
      </c>
      <c r="V128" s="14" t="s">
        <v>1329</v>
      </c>
      <c r="W128" s="14" t="s">
        <v>82</v>
      </c>
      <c r="X128" s="14" t="s">
        <v>1330</v>
      </c>
      <c r="Y128" s="14" t="s">
        <v>1331</v>
      </c>
      <c r="Z128" s="14" t="s">
        <v>1332</v>
      </c>
      <c r="AA128" s="19">
        <v>2003</v>
      </c>
      <c r="AB128" s="15">
        <v>42111</v>
      </c>
      <c r="AC128" s="15">
        <f t="shared" si="19"/>
        <v>42147</v>
      </c>
      <c r="AD128" s="14" t="str">
        <f t="shared" si="20"/>
        <v>Seven Hundred  Thousand  and Cents Zero</v>
      </c>
      <c r="AE128" s="14"/>
      <c r="AF128" s="14"/>
    </row>
    <row r="129" spans="1:32" ht="15.75" customHeight="1" x14ac:dyDescent="0.3">
      <c r="A129" s="14" t="s">
        <v>1333</v>
      </c>
      <c r="B129" s="15">
        <v>42117</v>
      </c>
      <c r="C129" s="16" t="s">
        <v>1334</v>
      </c>
      <c r="D129" s="14" t="s">
        <v>1335</v>
      </c>
      <c r="E129" s="14" t="s">
        <v>1336</v>
      </c>
      <c r="F129" s="17">
        <v>1000000</v>
      </c>
      <c r="G129" s="17">
        <v>0</v>
      </c>
      <c r="H129" s="17">
        <f t="shared" si="21"/>
        <v>1000000</v>
      </c>
      <c r="I129" s="19">
        <v>36</v>
      </c>
      <c r="J129" s="19">
        <v>10.5</v>
      </c>
      <c r="K129" s="20">
        <f t="shared" si="23"/>
        <v>32221</v>
      </c>
      <c r="L129" s="20">
        <v>0</v>
      </c>
      <c r="M129" s="20">
        <f t="shared" si="22"/>
        <v>32221</v>
      </c>
      <c r="N129" s="20">
        <f t="shared" si="24"/>
        <v>11599.56</v>
      </c>
      <c r="O129" s="20">
        <v>5000</v>
      </c>
      <c r="P129" s="14" t="s">
        <v>1337</v>
      </c>
      <c r="Q129" s="9" t="s">
        <v>1338</v>
      </c>
      <c r="R129" s="9" t="s">
        <v>138</v>
      </c>
      <c r="S129" s="14" t="s">
        <v>1339</v>
      </c>
      <c r="T129" s="14" t="s">
        <v>1340</v>
      </c>
      <c r="U129" s="19" t="s">
        <v>30</v>
      </c>
      <c r="V129" s="14" t="s">
        <v>1341</v>
      </c>
      <c r="W129" s="14" t="s">
        <v>246</v>
      </c>
      <c r="X129" s="14" t="s">
        <v>45</v>
      </c>
      <c r="Y129" s="14" t="s">
        <v>1342</v>
      </c>
      <c r="Z129" s="14" t="s">
        <v>1343</v>
      </c>
      <c r="AA129" s="19">
        <v>2013</v>
      </c>
      <c r="AB129" s="15">
        <v>42117</v>
      </c>
      <c r="AC129" s="15">
        <f t="shared" si="19"/>
        <v>42147</v>
      </c>
      <c r="AD129" s="14" t="str">
        <f t="shared" si="20"/>
        <v>One Million  and Cents Zero</v>
      </c>
      <c r="AE129" s="14"/>
      <c r="AF129" s="14"/>
    </row>
    <row r="130" spans="1:32" ht="15.75" customHeight="1" x14ac:dyDescent="0.3">
      <c r="A130" s="14" t="s">
        <v>1344</v>
      </c>
      <c r="B130" s="15">
        <v>42117</v>
      </c>
      <c r="C130" s="16" t="s">
        <v>1345</v>
      </c>
      <c r="D130" s="14" t="s">
        <v>1346</v>
      </c>
      <c r="E130" s="14" t="s">
        <v>1347</v>
      </c>
      <c r="F130" s="17">
        <v>1300000</v>
      </c>
      <c r="G130" s="17">
        <v>0</v>
      </c>
      <c r="H130" s="17">
        <f t="shared" si="21"/>
        <v>1300000</v>
      </c>
      <c r="I130" s="19">
        <v>36</v>
      </c>
      <c r="J130" s="19">
        <v>9</v>
      </c>
      <c r="K130" s="20">
        <f t="shared" si="23"/>
        <v>41032</v>
      </c>
      <c r="L130" s="20">
        <v>0</v>
      </c>
      <c r="M130" s="20">
        <f t="shared" si="22"/>
        <v>41032</v>
      </c>
      <c r="N130" s="20">
        <f t="shared" si="24"/>
        <v>14771.52</v>
      </c>
      <c r="O130" s="20">
        <v>5000</v>
      </c>
      <c r="P130" s="14" t="s">
        <v>40</v>
      </c>
      <c r="Q130" s="9" t="s">
        <v>40</v>
      </c>
      <c r="R130" s="9" t="s">
        <v>138</v>
      </c>
      <c r="S130" s="14" t="s">
        <v>1348</v>
      </c>
      <c r="T130" s="14" t="s">
        <v>1349</v>
      </c>
      <c r="U130" s="19" t="s">
        <v>30</v>
      </c>
      <c r="V130" s="14" t="s">
        <v>1350</v>
      </c>
      <c r="W130" s="14" t="s">
        <v>1351</v>
      </c>
      <c r="X130" s="14" t="s">
        <v>45</v>
      </c>
      <c r="Y130" s="14" t="s">
        <v>1352</v>
      </c>
      <c r="Z130" s="14" t="s">
        <v>1353</v>
      </c>
      <c r="AA130" s="19">
        <v>2015</v>
      </c>
      <c r="AB130" s="15">
        <v>42096</v>
      </c>
      <c r="AC130" s="15">
        <f t="shared" si="19"/>
        <v>42147</v>
      </c>
      <c r="AD130" s="14" t="str">
        <f t="shared" si="20"/>
        <v>One Million Three Hundred  Thousand  and Cents Zero</v>
      </c>
      <c r="AE130" s="14"/>
      <c r="AF130" s="14"/>
    </row>
    <row r="131" spans="1:32" ht="15.75" customHeight="1" x14ac:dyDescent="0.3">
      <c r="A131" s="14" t="s">
        <v>1354</v>
      </c>
      <c r="B131" s="15">
        <v>42117</v>
      </c>
      <c r="C131" s="16" t="s">
        <v>1355</v>
      </c>
      <c r="D131" s="14" t="s">
        <v>1356</v>
      </c>
      <c r="E131" s="14" t="s">
        <v>1357</v>
      </c>
      <c r="F131" s="17">
        <v>4000000</v>
      </c>
      <c r="G131" s="17">
        <v>0</v>
      </c>
      <c r="H131" s="17">
        <f t="shared" si="21"/>
        <v>4000000</v>
      </c>
      <c r="I131" s="19">
        <v>60</v>
      </c>
      <c r="J131" s="19">
        <v>9.25</v>
      </c>
      <c r="K131" s="20">
        <f t="shared" si="23"/>
        <v>82881</v>
      </c>
      <c r="L131" s="20">
        <v>0</v>
      </c>
      <c r="M131" s="20">
        <f t="shared" si="22"/>
        <v>82881</v>
      </c>
      <c r="N131" s="20">
        <f t="shared" si="24"/>
        <v>49728.600000000006</v>
      </c>
      <c r="O131" s="20">
        <v>5000</v>
      </c>
      <c r="P131" s="14" t="s">
        <v>1358</v>
      </c>
      <c r="Q131" s="9" t="s">
        <v>1359</v>
      </c>
      <c r="R131" s="9" t="s">
        <v>138</v>
      </c>
      <c r="S131" s="14" t="s">
        <v>1360</v>
      </c>
      <c r="T131" s="14" t="s">
        <v>1361</v>
      </c>
      <c r="U131" s="19" t="s">
        <v>30</v>
      </c>
      <c r="V131" s="14" t="s">
        <v>720</v>
      </c>
      <c r="W131" s="14" t="s">
        <v>44</v>
      </c>
      <c r="X131" s="14" t="s">
        <v>45</v>
      </c>
      <c r="Y131" s="14" t="s">
        <v>1362</v>
      </c>
      <c r="Z131" s="14" t="s">
        <v>1363</v>
      </c>
      <c r="AA131" s="19">
        <v>2015</v>
      </c>
      <c r="AB131" s="15">
        <v>42116</v>
      </c>
      <c r="AC131" s="15">
        <f t="shared" si="19"/>
        <v>42147</v>
      </c>
      <c r="AD131" s="14" t="str">
        <f t="shared" si="20"/>
        <v>Four Million  and Cents Zero</v>
      </c>
      <c r="AE131" s="14"/>
      <c r="AF131" s="14"/>
    </row>
    <row r="132" spans="1:32" ht="15.75" customHeight="1" x14ac:dyDescent="0.3">
      <c r="A132" s="14" t="s">
        <v>1364</v>
      </c>
      <c r="B132" s="15">
        <v>42117</v>
      </c>
      <c r="C132" s="16" t="s">
        <v>1365</v>
      </c>
      <c r="D132" s="14" t="s">
        <v>1366</v>
      </c>
      <c r="E132" s="14" t="s">
        <v>1367</v>
      </c>
      <c r="F132" s="17">
        <v>4500000</v>
      </c>
      <c r="G132" s="17">
        <v>0</v>
      </c>
      <c r="H132" s="17">
        <f t="shared" si="21"/>
        <v>4500000</v>
      </c>
      <c r="I132" s="19">
        <v>60</v>
      </c>
      <c r="J132" s="19">
        <v>9.25</v>
      </c>
      <c r="K132" s="20">
        <f t="shared" si="23"/>
        <v>93241</v>
      </c>
      <c r="L132" s="20">
        <v>0</v>
      </c>
      <c r="M132" s="20">
        <f t="shared" si="22"/>
        <v>93241</v>
      </c>
      <c r="N132" s="20">
        <f t="shared" si="24"/>
        <v>55944.6</v>
      </c>
      <c r="O132" s="20">
        <v>5000</v>
      </c>
      <c r="P132" s="14" t="s">
        <v>1368</v>
      </c>
      <c r="Q132" s="9" t="s">
        <v>1369</v>
      </c>
      <c r="R132" s="9" t="s">
        <v>138</v>
      </c>
      <c r="S132" s="14" t="s">
        <v>1370</v>
      </c>
      <c r="T132" s="14" t="s">
        <v>1371</v>
      </c>
      <c r="U132" s="19" t="s">
        <v>30</v>
      </c>
      <c r="V132" s="14" t="s">
        <v>1372</v>
      </c>
      <c r="W132" s="14" t="s">
        <v>44</v>
      </c>
      <c r="X132" s="14" t="s">
        <v>45</v>
      </c>
      <c r="Y132" s="14" t="s">
        <v>1373</v>
      </c>
      <c r="Z132" s="14" t="s">
        <v>1374</v>
      </c>
      <c r="AA132" s="19">
        <v>2014</v>
      </c>
      <c r="AB132" s="15">
        <v>42116</v>
      </c>
      <c r="AC132" s="15">
        <f t="shared" si="19"/>
        <v>42147</v>
      </c>
      <c r="AD132" s="14" t="str">
        <f t="shared" si="20"/>
        <v>Four Million Five Hundred  Thousand  and Cents Zero</v>
      </c>
      <c r="AE132" s="14"/>
      <c r="AF132" s="14"/>
    </row>
    <row r="133" spans="1:32" ht="15.75" customHeight="1" x14ac:dyDescent="0.3">
      <c r="A133" s="14" t="s">
        <v>1375</v>
      </c>
      <c r="B133" s="15">
        <v>42117</v>
      </c>
      <c r="C133" s="16" t="s">
        <v>1376</v>
      </c>
      <c r="D133" s="14" t="s">
        <v>1377</v>
      </c>
      <c r="E133" s="14" t="s">
        <v>1378</v>
      </c>
      <c r="F133" s="17">
        <v>4500000</v>
      </c>
      <c r="G133" s="17">
        <v>0</v>
      </c>
      <c r="H133" s="17">
        <f t="shared" si="21"/>
        <v>4500000</v>
      </c>
      <c r="I133" s="19">
        <v>36</v>
      </c>
      <c r="J133" s="19">
        <v>9</v>
      </c>
      <c r="K133" s="20">
        <f t="shared" si="23"/>
        <v>142034</v>
      </c>
      <c r="L133" s="20">
        <v>0</v>
      </c>
      <c r="M133" s="20">
        <f t="shared" si="22"/>
        <v>142034</v>
      </c>
      <c r="N133" s="20">
        <f t="shared" si="24"/>
        <v>51132.24</v>
      </c>
      <c r="O133" s="20">
        <v>5000</v>
      </c>
      <c r="P133" s="14" t="s">
        <v>1379</v>
      </c>
      <c r="Q133" s="9" t="s">
        <v>1380</v>
      </c>
      <c r="R133" s="9" t="s">
        <v>138</v>
      </c>
      <c r="S133" s="14" t="s">
        <v>1381</v>
      </c>
      <c r="T133" s="14" t="s">
        <v>1382</v>
      </c>
      <c r="U133" s="19" t="s">
        <v>30</v>
      </c>
      <c r="V133" s="14" t="s">
        <v>710</v>
      </c>
      <c r="W133" s="14" t="s">
        <v>44</v>
      </c>
      <c r="X133" s="14" t="s">
        <v>45</v>
      </c>
      <c r="Y133" s="14" t="s">
        <v>1383</v>
      </c>
      <c r="Z133" s="14" t="s">
        <v>1384</v>
      </c>
      <c r="AA133" s="19">
        <v>2015</v>
      </c>
      <c r="AB133" s="15">
        <v>42116</v>
      </c>
      <c r="AC133" s="15">
        <f t="shared" si="19"/>
        <v>42147</v>
      </c>
      <c r="AD133" s="14" t="str">
        <f t="shared" si="20"/>
        <v>Four Million Five Hundred  Thousand  and Cents Zero</v>
      </c>
      <c r="AE133" s="14"/>
      <c r="AF133" s="14"/>
    </row>
    <row r="134" spans="1:32" ht="15.75" customHeight="1" x14ac:dyDescent="0.3">
      <c r="A134" s="14" t="s">
        <v>1385</v>
      </c>
      <c r="B134" s="15">
        <v>42118</v>
      </c>
      <c r="C134" s="16" t="s">
        <v>1386</v>
      </c>
      <c r="D134" s="14" t="s">
        <v>1387</v>
      </c>
      <c r="E134" s="14" t="s">
        <v>1388</v>
      </c>
      <c r="F134" s="17">
        <v>190000</v>
      </c>
      <c r="G134" s="17">
        <v>0</v>
      </c>
      <c r="H134" s="17">
        <f t="shared" si="21"/>
        <v>190000</v>
      </c>
      <c r="I134" s="19">
        <v>24</v>
      </c>
      <c r="J134" s="19">
        <v>20</v>
      </c>
      <c r="K134" s="20">
        <f t="shared" si="23"/>
        <v>9512</v>
      </c>
      <c r="L134" s="20">
        <v>0</v>
      </c>
      <c r="M134" s="20">
        <f t="shared" si="22"/>
        <v>9512</v>
      </c>
      <c r="N134" s="20">
        <f t="shared" si="24"/>
        <v>2282.88</v>
      </c>
      <c r="O134" s="20">
        <v>3000</v>
      </c>
      <c r="P134" s="14" t="s">
        <v>1389</v>
      </c>
      <c r="Q134" s="9" t="s">
        <v>1390</v>
      </c>
      <c r="R134" s="9" t="s">
        <v>138</v>
      </c>
      <c r="S134" s="14" t="s">
        <v>168</v>
      </c>
      <c r="T134" s="14" t="s">
        <v>169</v>
      </c>
      <c r="U134" s="19" t="s">
        <v>30</v>
      </c>
      <c r="V134" s="14" t="s">
        <v>1391</v>
      </c>
      <c r="W134" s="14" t="s">
        <v>171</v>
      </c>
      <c r="X134" s="14" t="s">
        <v>45</v>
      </c>
      <c r="Y134" s="14" t="s">
        <v>1392</v>
      </c>
      <c r="Z134" s="14" t="s">
        <v>1393</v>
      </c>
      <c r="AA134" s="19">
        <v>2015</v>
      </c>
      <c r="AB134" s="15">
        <v>42116</v>
      </c>
      <c r="AC134" s="15">
        <f t="shared" si="19"/>
        <v>42148</v>
      </c>
      <c r="AD134" s="14" t="str">
        <f t="shared" si="20"/>
        <v>One Hundred Ninety  Thousand  and Cents Zero</v>
      </c>
      <c r="AE134" s="14"/>
      <c r="AF134" s="14"/>
    </row>
    <row r="135" spans="1:32" ht="15.75" customHeight="1" x14ac:dyDescent="0.3">
      <c r="A135" s="14" t="s">
        <v>1394</v>
      </c>
      <c r="B135" s="15">
        <v>42118</v>
      </c>
      <c r="C135" s="16" t="s">
        <v>1395</v>
      </c>
      <c r="D135" s="14" t="s">
        <v>1396</v>
      </c>
      <c r="E135" s="14" t="s">
        <v>1397</v>
      </c>
      <c r="F135" s="17">
        <v>600000</v>
      </c>
      <c r="G135" s="17">
        <v>0</v>
      </c>
      <c r="H135" s="17">
        <f t="shared" si="21"/>
        <v>600000</v>
      </c>
      <c r="I135" s="19">
        <v>60</v>
      </c>
      <c r="J135" s="19">
        <v>11.5</v>
      </c>
      <c r="K135" s="20">
        <f t="shared" si="23"/>
        <v>13070</v>
      </c>
      <c r="L135" s="20">
        <v>0</v>
      </c>
      <c r="M135" s="20">
        <f t="shared" si="22"/>
        <v>13070</v>
      </c>
      <c r="N135" s="20">
        <f t="shared" si="24"/>
        <v>7841.9999999999991</v>
      </c>
      <c r="O135" s="20">
        <v>5000</v>
      </c>
      <c r="P135" s="14" t="s">
        <v>1398</v>
      </c>
      <c r="Q135" s="9" t="s">
        <v>1399</v>
      </c>
      <c r="R135" s="9" t="s">
        <v>138</v>
      </c>
      <c r="S135" s="14" t="s">
        <v>1400</v>
      </c>
      <c r="T135" s="14" t="s">
        <v>1401</v>
      </c>
      <c r="U135" s="19" t="s">
        <v>30</v>
      </c>
      <c r="V135" s="14" t="s">
        <v>1402</v>
      </c>
      <c r="W135" s="14" t="s">
        <v>95</v>
      </c>
      <c r="X135" s="14" t="s">
        <v>1403</v>
      </c>
      <c r="Y135" s="14" t="s">
        <v>1404</v>
      </c>
      <c r="Z135" s="14" t="s">
        <v>1405</v>
      </c>
      <c r="AA135" s="19">
        <v>2011</v>
      </c>
      <c r="AB135" s="15">
        <v>42116</v>
      </c>
      <c r="AC135" s="15">
        <f t="shared" si="19"/>
        <v>42148</v>
      </c>
      <c r="AD135" s="14" t="str">
        <f t="shared" si="20"/>
        <v>Six Hundred  Thousand  and Cents Zero</v>
      </c>
      <c r="AE135" s="14"/>
      <c r="AF135" s="14"/>
    </row>
    <row r="136" spans="1:32" ht="15.75" customHeight="1" x14ac:dyDescent="0.3">
      <c r="A136" s="14" t="s">
        <v>1406</v>
      </c>
      <c r="B136" s="15">
        <v>42118</v>
      </c>
      <c r="C136" s="16" t="s">
        <v>1407</v>
      </c>
      <c r="D136" s="14" t="s">
        <v>1408</v>
      </c>
      <c r="E136" s="14" t="s">
        <v>1409</v>
      </c>
      <c r="F136" s="17">
        <v>1000000</v>
      </c>
      <c r="G136" s="17">
        <v>0</v>
      </c>
      <c r="H136" s="17">
        <f t="shared" si="21"/>
        <v>1000000</v>
      </c>
      <c r="I136" s="19">
        <v>36</v>
      </c>
      <c r="J136" s="19">
        <v>9</v>
      </c>
      <c r="K136" s="20">
        <f t="shared" si="23"/>
        <v>31563</v>
      </c>
      <c r="L136" s="20">
        <v>0</v>
      </c>
      <c r="M136" s="20">
        <f t="shared" si="22"/>
        <v>31563</v>
      </c>
      <c r="N136" s="20">
        <f t="shared" si="24"/>
        <v>11362.68</v>
      </c>
      <c r="O136" s="20">
        <v>5000</v>
      </c>
      <c r="P136" s="14" t="s">
        <v>1410</v>
      </c>
      <c r="Q136" s="9" t="s">
        <v>1411</v>
      </c>
      <c r="R136" s="9" t="s">
        <v>138</v>
      </c>
      <c r="S136" s="14" t="s">
        <v>1412</v>
      </c>
      <c r="T136" s="14" t="s">
        <v>1413</v>
      </c>
      <c r="U136" s="19" t="s">
        <v>30</v>
      </c>
      <c r="V136" s="14" t="s">
        <v>106</v>
      </c>
      <c r="W136" s="14" t="s">
        <v>95</v>
      </c>
      <c r="X136" s="14" t="s">
        <v>45</v>
      </c>
      <c r="Y136" s="14" t="s">
        <v>1414</v>
      </c>
      <c r="Z136" s="14" t="s">
        <v>1415</v>
      </c>
      <c r="AA136" s="19">
        <v>2014</v>
      </c>
      <c r="AB136" s="15">
        <v>42115</v>
      </c>
      <c r="AC136" s="15">
        <f t="shared" si="19"/>
        <v>42148</v>
      </c>
      <c r="AD136" s="14" t="str">
        <f t="shared" si="20"/>
        <v>One Million  and Cents Zero</v>
      </c>
      <c r="AE136" s="14"/>
      <c r="AF136" s="14"/>
    </row>
    <row r="137" spans="1:32" ht="15.75" customHeight="1" x14ac:dyDescent="0.3">
      <c r="A137" s="14" t="s">
        <v>1416</v>
      </c>
      <c r="B137" s="15">
        <v>42118</v>
      </c>
      <c r="C137" s="16" t="s">
        <v>1417</v>
      </c>
      <c r="D137" s="14" t="s">
        <v>1418</v>
      </c>
      <c r="E137" s="14" t="s">
        <v>1419</v>
      </c>
      <c r="F137" s="17">
        <v>3700000</v>
      </c>
      <c r="G137" s="17">
        <v>0</v>
      </c>
      <c r="H137" s="17">
        <f t="shared" si="21"/>
        <v>3700000</v>
      </c>
      <c r="I137" s="19">
        <v>60</v>
      </c>
      <c r="J137" s="19">
        <v>9.25</v>
      </c>
      <c r="K137" s="20">
        <f t="shared" si="23"/>
        <v>76665</v>
      </c>
      <c r="L137" s="20">
        <v>0</v>
      </c>
      <c r="M137" s="20">
        <f t="shared" si="22"/>
        <v>76665</v>
      </c>
      <c r="N137" s="20">
        <f t="shared" si="24"/>
        <v>45999</v>
      </c>
      <c r="O137" s="20">
        <v>5000</v>
      </c>
      <c r="P137" s="14" t="s">
        <v>1420</v>
      </c>
      <c r="Q137" s="9" t="s">
        <v>1421</v>
      </c>
      <c r="R137" s="9" t="s">
        <v>138</v>
      </c>
      <c r="S137" s="14" t="s">
        <v>1422</v>
      </c>
      <c r="T137" s="14" t="s">
        <v>1423</v>
      </c>
      <c r="U137" s="19" t="s">
        <v>30</v>
      </c>
      <c r="V137" s="14" t="s">
        <v>1424</v>
      </c>
      <c r="W137" s="14" t="s">
        <v>82</v>
      </c>
      <c r="X137" s="14" t="s">
        <v>45</v>
      </c>
      <c r="Y137" s="14" t="s">
        <v>1425</v>
      </c>
      <c r="Z137" s="14" t="s">
        <v>1426</v>
      </c>
      <c r="AA137" s="19">
        <v>2015</v>
      </c>
      <c r="AB137" s="15">
        <v>42115</v>
      </c>
      <c r="AC137" s="15">
        <f t="shared" si="19"/>
        <v>42148</v>
      </c>
      <c r="AD137" s="14" t="str">
        <f t="shared" si="20"/>
        <v>Three Million Seven Hundred  Thousand  and Cents Zero</v>
      </c>
      <c r="AE137" s="14"/>
      <c r="AF137" s="14"/>
    </row>
    <row r="138" spans="1:32" ht="15.75" customHeight="1" x14ac:dyDescent="0.3">
      <c r="A138" s="14" t="s">
        <v>1427</v>
      </c>
      <c r="B138" s="15">
        <v>42117</v>
      </c>
      <c r="C138" s="16" t="s">
        <v>1428</v>
      </c>
      <c r="D138" s="14" t="s">
        <v>1429</v>
      </c>
      <c r="E138" s="14" t="s">
        <v>1430</v>
      </c>
      <c r="F138" s="17">
        <v>2000000</v>
      </c>
      <c r="G138" s="17">
        <v>0</v>
      </c>
      <c r="H138" s="17">
        <f t="shared" si="21"/>
        <v>2000000</v>
      </c>
      <c r="I138" s="19">
        <v>60</v>
      </c>
      <c r="J138" s="19">
        <v>9.25</v>
      </c>
      <c r="K138" s="20">
        <f t="shared" si="23"/>
        <v>41440</v>
      </c>
      <c r="L138" s="20">
        <v>0</v>
      </c>
      <c r="M138" s="20">
        <f t="shared" si="22"/>
        <v>41440</v>
      </c>
      <c r="N138" s="20">
        <f t="shared" si="24"/>
        <v>24864.000000000004</v>
      </c>
      <c r="O138" s="20">
        <v>5000</v>
      </c>
      <c r="P138" s="14" t="s">
        <v>1431</v>
      </c>
      <c r="Q138" s="9" t="s">
        <v>1432</v>
      </c>
      <c r="R138" s="9" t="s">
        <v>138</v>
      </c>
      <c r="S138" s="14" t="s">
        <v>1280</v>
      </c>
      <c r="T138" s="14" t="s">
        <v>1281</v>
      </c>
      <c r="U138" s="19" t="s">
        <v>30</v>
      </c>
      <c r="V138" s="14" t="s">
        <v>106</v>
      </c>
      <c r="W138" s="14" t="s">
        <v>95</v>
      </c>
      <c r="X138" s="14" t="s">
        <v>45</v>
      </c>
      <c r="Y138" s="14" t="s">
        <v>1433</v>
      </c>
      <c r="Z138" s="14" t="s">
        <v>1434</v>
      </c>
      <c r="AA138" s="19">
        <v>2013</v>
      </c>
      <c r="AB138" s="15">
        <v>42104</v>
      </c>
      <c r="AC138" s="15">
        <f t="shared" si="19"/>
        <v>42147</v>
      </c>
      <c r="AD138" s="14" t="str">
        <f t="shared" si="20"/>
        <v>Two Million  and Cents Zero</v>
      </c>
      <c r="AE138" s="14"/>
      <c r="AF138" s="14"/>
    </row>
    <row r="139" spans="1:32" ht="15.75" customHeight="1" x14ac:dyDescent="0.3">
      <c r="A139" s="14" t="s">
        <v>1435</v>
      </c>
      <c r="B139" s="15">
        <v>42118</v>
      </c>
      <c r="C139" s="16" t="s">
        <v>1436</v>
      </c>
      <c r="D139" s="14" t="s">
        <v>1437</v>
      </c>
      <c r="E139" s="14" t="s">
        <v>1438</v>
      </c>
      <c r="F139" s="17">
        <v>130000</v>
      </c>
      <c r="G139" s="17">
        <v>0</v>
      </c>
      <c r="H139" s="17">
        <f t="shared" si="21"/>
        <v>130000</v>
      </c>
      <c r="I139" s="19">
        <v>36</v>
      </c>
      <c r="J139" s="19">
        <v>5</v>
      </c>
      <c r="K139" s="20">
        <v>3896</v>
      </c>
      <c r="L139" s="20">
        <v>0</v>
      </c>
      <c r="M139" s="20">
        <f t="shared" si="22"/>
        <v>3896</v>
      </c>
      <c r="N139" s="20">
        <f t="shared" si="24"/>
        <v>1402.56</v>
      </c>
      <c r="O139" s="20">
        <v>0</v>
      </c>
      <c r="P139" s="14" t="s">
        <v>40</v>
      </c>
      <c r="Q139" s="9" t="s">
        <v>40</v>
      </c>
      <c r="R139" s="9" t="s">
        <v>138</v>
      </c>
      <c r="S139" s="14" t="s">
        <v>1439</v>
      </c>
      <c r="T139" s="14" t="s">
        <v>1440</v>
      </c>
      <c r="U139" s="19" t="s">
        <v>30</v>
      </c>
      <c r="V139" s="14" t="s">
        <v>1441</v>
      </c>
      <c r="W139" s="14" t="s">
        <v>1442</v>
      </c>
      <c r="X139" s="14" t="s">
        <v>1443</v>
      </c>
      <c r="Y139" s="14" t="s">
        <v>1444</v>
      </c>
      <c r="Z139" s="14" t="s">
        <v>1445</v>
      </c>
      <c r="AA139" s="19">
        <v>2013</v>
      </c>
      <c r="AB139" s="15">
        <v>42111</v>
      </c>
      <c r="AC139" s="15">
        <f t="shared" si="19"/>
        <v>42148</v>
      </c>
      <c r="AD139" s="14" t="str">
        <f t="shared" si="20"/>
        <v>One Hundred Thirty  Thousand  and Cents Zero</v>
      </c>
      <c r="AE139" s="14"/>
      <c r="AF139" s="14"/>
    </row>
    <row r="140" spans="1:32" ht="15.75" customHeight="1" x14ac:dyDescent="0.3">
      <c r="A140" s="14" t="s">
        <v>1446</v>
      </c>
      <c r="B140" s="15">
        <v>42118</v>
      </c>
      <c r="C140" s="16" t="s">
        <v>1447</v>
      </c>
      <c r="D140" s="14" t="s">
        <v>1448</v>
      </c>
      <c r="E140" s="14" t="s">
        <v>1449</v>
      </c>
      <c r="F140" s="17">
        <v>17500000</v>
      </c>
      <c r="G140" s="17">
        <v>0</v>
      </c>
      <c r="H140" s="17">
        <f t="shared" si="21"/>
        <v>17500000</v>
      </c>
      <c r="I140" s="19">
        <v>60</v>
      </c>
      <c r="J140" s="19">
        <v>9.25</v>
      </c>
      <c r="K140" s="20">
        <f t="shared" ref="K140:K166" si="25">ROUND(H140/((1+0)+(1-(1+J140%/12)^((1+0)-I140))/(J140%/12)),0)</f>
        <v>362603</v>
      </c>
      <c r="L140" s="20">
        <v>0</v>
      </c>
      <c r="M140" s="20">
        <f t="shared" si="22"/>
        <v>362603</v>
      </c>
      <c r="N140" s="20">
        <f t="shared" si="24"/>
        <v>217561.80000000002</v>
      </c>
      <c r="O140" s="20">
        <v>5000</v>
      </c>
      <c r="P140" s="14" t="s">
        <v>1450</v>
      </c>
      <c r="Q140" s="9" t="s">
        <v>1451</v>
      </c>
      <c r="R140" s="9" t="s">
        <v>138</v>
      </c>
      <c r="S140" s="14" t="s">
        <v>1452</v>
      </c>
      <c r="T140" s="14" t="s">
        <v>1453</v>
      </c>
      <c r="U140" s="19" t="s">
        <v>30</v>
      </c>
      <c r="V140" s="14" t="s">
        <v>1454</v>
      </c>
      <c r="W140" s="14" t="s">
        <v>44</v>
      </c>
      <c r="X140" s="14" t="s">
        <v>45</v>
      </c>
      <c r="Y140" s="14" t="s">
        <v>1455</v>
      </c>
      <c r="Z140" s="14" t="s">
        <v>1456</v>
      </c>
      <c r="AA140" s="19">
        <v>2015</v>
      </c>
      <c r="AB140" s="15">
        <v>42103</v>
      </c>
      <c r="AC140" s="15">
        <f t="shared" si="19"/>
        <v>42148</v>
      </c>
      <c r="AD140" s="14" t="str">
        <f t="shared" si="20"/>
        <v>Seventeen Million Five Hundred  Thousand  and Cents Zero</v>
      </c>
      <c r="AE140" s="14"/>
      <c r="AF140" s="14"/>
    </row>
    <row r="141" spans="1:32" ht="15.75" customHeight="1" x14ac:dyDescent="0.3">
      <c r="A141" s="14" t="s">
        <v>1457</v>
      </c>
      <c r="B141" s="15">
        <v>42121</v>
      </c>
      <c r="C141" s="16" t="s">
        <v>1458</v>
      </c>
      <c r="D141" s="14" t="s">
        <v>1459</v>
      </c>
      <c r="E141" s="14" t="s">
        <v>1460</v>
      </c>
      <c r="F141" s="17">
        <v>6500000</v>
      </c>
      <c r="G141" s="17">
        <v>0</v>
      </c>
      <c r="H141" s="17">
        <f t="shared" si="21"/>
        <v>6500000</v>
      </c>
      <c r="I141" s="19">
        <v>30</v>
      </c>
      <c r="J141" s="19">
        <v>11.25</v>
      </c>
      <c r="K141" s="20">
        <f t="shared" si="25"/>
        <v>247251</v>
      </c>
      <c r="L141" s="20">
        <v>0</v>
      </c>
      <c r="M141" s="20">
        <f t="shared" si="22"/>
        <v>247251</v>
      </c>
      <c r="N141" s="20">
        <f t="shared" si="24"/>
        <v>74175.3</v>
      </c>
      <c r="O141" s="20">
        <v>5000</v>
      </c>
      <c r="P141" s="14" t="s">
        <v>1461</v>
      </c>
      <c r="Q141" s="9" t="s">
        <v>1462</v>
      </c>
      <c r="R141" s="9" t="s">
        <v>138</v>
      </c>
      <c r="S141" s="14" t="s">
        <v>1463</v>
      </c>
      <c r="T141" s="14" t="s">
        <v>1464</v>
      </c>
      <c r="U141" s="19" t="s">
        <v>30</v>
      </c>
      <c r="V141" s="14" t="s">
        <v>1465</v>
      </c>
      <c r="W141" s="14" t="s">
        <v>44</v>
      </c>
      <c r="X141" s="14" t="s">
        <v>1466</v>
      </c>
      <c r="Y141" s="14" t="s">
        <v>1467</v>
      </c>
      <c r="Z141" s="14" t="s">
        <v>1468</v>
      </c>
      <c r="AA141" s="19">
        <v>2007</v>
      </c>
      <c r="AB141" s="15">
        <v>42104</v>
      </c>
      <c r="AC141" s="15">
        <f t="shared" si="19"/>
        <v>42151</v>
      </c>
      <c r="AD141" s="14" t="str">
        <f t="shared" si="20"/>
        <v>Six Million Five Hundred  Thousand  and Cents Zero</v>
      </c>
      <c r="AE141" s="14"/>
      <c r="AF141" s="14"/>
    </row>
    <row r="142" spans="1:32" ht="15.75" customHeight="1" x14ac:dyDescent="0.3">
      <c r="A142" s="14" t="s">
        <v>1469</v>
      </c>
      <c r="B142" s="15">
        <v>42118</v>
      </c>
      <c r="C142" s="16" t="s">
        <v>1470</v>
      </c>
      <c r="D142" s="14" t="s">
        <v>1471</v>
      </c>
      <c r="E142" s="14" t="s">
        <v>1472</v>
      </c>
      <c r="F142" s="17">
        <v>1100000</v>
      </c>
      <c r="G142" s="17">
        <v>0</v>
      </c>
      <c r="H142" s="17">
        <f t="shared" si="21"/>
        <v>1100000</v>
      </c>
      <c r="I142" s="19">
        <v>60</v>
      </c>
      <c r="J142" s="19">
        <v>9.25</v>
      </c>
      <c r="K142" s="20">
        <f t="shared" si="25"/>
        <v>22792</v>
      </c>
      <c r="L142" s="20">
        <v>0</v>
      </c>
      <c r="M142" s="20">
        <f t="shared" si="22"/>
        <v>22792</v>
      </c>
      <c r="N142" s="20">
        <f t="shared" si="24"/>
        <v>13675.2</v>
      </c>
      <c r="O142" s="20">
        <v>5000</v>
      </c>
      <c r="P142" s="14" t="s">
        <v>40</v>
      </c>
      <c r="Q142" s="9" t="s">
        <v>40</v>
      </c>
      <c r="R142" s="9" t="s">
        <v>138</v>
      </c>
      <c r="S142" s="14" t="s">
        <v>1473</v>
      </c>
      <c r="T142" s="14" t="s">
        <v>1474</v>
      </c>
      <c r="U142" s="19" t="s">
        <v>30</v>
      </c>
      <c r="V142" s="14" t="s">
        <v>1475</v>
      </c>
      <c r="W142" s="14" t="s">
        <v>44</v>
      </c>
      <c r="X142" s="14" t="s">
        <v>45</v>
      </c>
      <c r="Y142" s="14" t="s">
        <v>1476</v>
      </c>
      <c r="Z142" s="14" t="s">
        <v>1477</v>
      </c>
      <c r="AA142" s="19">
        <v>2015</v>
      </c>
      <c r="AB142" s="15">
        <v>42117</v>
      </c>
      <c r="AC142" s="15">
        <f t="shared" si="19"/>
        <v>42148</v>
      </c>
      <c r="AD142" s="14" t="str">
        <f t="shared" si="20"/>
        <v>One Million One Hundred  Thousand  and Cents Zero</v>
      </c>
      <c r="AE142" s="14"/>
      <c r="AF142" s="14"/>
    </row>
    <row r="143" spans="1:32" ht="15.75" customHeight="1" x14ac:dyDescent="0.3">
      <c r="A143" s="14" t="s">
        <v>1478</v>
      </c>
      <c r="B143" s="15">
        <v>42118</v>
      </c>
      <c r="C143" s="16" t="s">
        <v>1479</v>
      </c>
      <c r="D143" s="14" t="s">
        <v>1480</v>
      </c>
      <c r="E143" s="14" t="s">
        <v>1481</v>
      </c>
      <c r="F143" s="17">
        <v>6300000</v>
      </c>
      <c r="G143" s="17">
        <v>0</v>
      </c>
      <c r="H143" s="17">
        <f t="shared" si="21"/>
        <v>6300000</v>
      </c>
      <c r="I143" s="19">
        <v>60</v>
      </c>
      <c r="J143" s="19">
        <v>9.25</v>
      </c>
      <c r="K143" s="20">
        <f t="shared" si="25"/>
        <v>130537</v>
      </c>
      <c r="L143" s="20">
        <v>0</v>
      </c>
      <c r="M143" s="20">
        <f t="shared" si="22"/>
        <v>130537</v>
      </c>
      <c r="N143" s="20">
        <f t="shared" si="24"/>
        <v>78322.200000000012</v>
      </c>
      <c r="O143" s="20">
        <v>5000</v>
      </c>
      <c r="P143" s="14" t="s">
        <v>40</v>
      </c>
      <c r="Q143" s="9" t="s">
        <v>40</v>
      </c>
      <c r="R143" s="9" t="s">
        <v>138</v>
      </c>
      <c r="S143" s="14" t="s">
        <v>1482</v>
      </c>
      <c r="T143" s="14" t="s">
        <v>1481</v>
      </c>
      <c r="U143" s="19" t="s">
        <v>30</v>
      </c>
      <c r="V143" s="14" t="s">
        <v>1483</v>
      </c>
      <c r="W143" s="14" t="s">
        <v>44</v>
      </c>
      <c r="X143" s="14" t="s">
        <v>45</v>
      </c>
      <c r="Y143" s="14" t="s">
        <v>1484</v>
      </c>
      <c r="Z143" s="14"/>
      <c r="AA143" s="19">
        <v>2015</v>
      </c>
      <c r="AB143" s="15">
        <v>42115</v>
      </c>
      <c r="AC143" s="15">
        <f t="shared" si="19"/>
        <v>42148</v>
      </c>
      <c r="AD143" s="14" t="str">
        <f t="shared" si="20"/>
        <v>Six Million Three Hundred  Thousand  and Cents Zero</v>
      </c>
      <c r="AE143" s="14"/>
      <c r="AF143" s="14"/>
    </row>
    <row r="144" spans="1:32" ht="15.75" customHeight="1" x14ac:dyDescent="0.3">
      <c r="A144" s="14" t="s">
        <v>1485</v>
      </c>
      <c r="B144" s="15">
        <v>42118</v>
      </c>
      <c r="C144" s="16" t="s">
        <v>1486</v>
      </c>
      <c r="D144" s="14" t="s">
        <v>1487</v>
      </c>
      <c r="E144" s="14" t="s">
        <v>1488</v>
      </c>
      <c r="F144" s="17">
        <v>1450000</v>
      </c>
      <c r="G144" s="17">
        <v>0</v>
      </c>
      <c r="H144" s="17">
        <f t="shared" si="21"/>
        <v>1450000</v>
      </c>
      <c r="I144" s="19">
        <v>60</v>
      </c>
      <c r="J144" s="19">
        <v>11.25</v>
      </c>
      <c r="K144" s="20">
        <f t="shared" si="25"/>
        <v>31413</v>
      </c>
      <c r="L144" s="20">
        <v>0</v>
      </c>
      <c r="M144" s="20">
        <f t="shared" si="22"/>
        <v>31413</v>
      </c>
      <c r="N144" s="20">
        <f t="shared" si="24"/>
        <v>18847.8</v>
      </c>
      <c r="O144" s="20">
        <v>5000</v>
      </c>
      <c r="P144" s="14" t="s">
        <v>1489</v>
      </c>
      <c r="Q144" s="9" t="s">
        <v>1490</v>
      </c>
      <c r="R144" s="9" t="s">
        <v>138</v>
      </c>
      <c r="S144" s="14" t="s">
        <v>1491</v>
      </c>
      <c r="T144" s="14" t="s">
        <v>1492</v>
      </c>
      <c r="U144" s="19" t="s">
        <v>30</v>
      </c>
      <c r="V144" s="14" t="s">
        <v>1493</v>
      </c>
      <c r="W144" s="14" t="s">
        <v>95</v>
      </c>
      <c r="X144" s="14" t="s">
        <v>1494</v>
      </c>
      <c r="Y144" s="14" t="s">
        <v>1495</v>
      </c>
      <c r="Z144" s="14" t="s">
        <v>1496</v>
      </c>
      <c r="AA144" s="19">
        <v>2004</v>
      </c>
      <c r="AB144" s="15">
        <v>42116</v>
      </c>
      <c r="AC144" s="15">
        <f t="shared" si="19"/>
        <v>42148</v>
      </c>
      <c r="AD144" s="14" t="str">
        <f t="shared" si="20"/>
        <v>One Million Four Hundred Fifty  Thousand  and Cents Zero</v>
      </c>
      <c r="AE144" s="14"/>
      <c r="AF144" s="14"/>
    </row>
    <row r="145" spans="1:32" ht="15.75" customHeight="1" x14ac:dyDescent="0.3">
      <c r="A145" s="14" t="s">
        <v>1497</v>
      </c>
      <c r="B145" s="15">
        <v>42118</v>
      </c>
      <c r="C145" s="16" t="s">
        <v>1498</v>
      </c>
      <c r="D145" s="14" t="s">
        <v>1499</v>
      </c>
      <c r="E145" s="14" t="s">
        <v>1500</v>
      </c>
      <c r="F145" s="17">
        <v>3000000</v>
      </c>
      <c r="G145" s="17">
        <v>0</v>
      </c>
      <c r="H145" s="17">
        <f t="shared" si="21"/>
        <v>3000000</v>
      </c>
      <c r="I145" s="19">
        <v>48</v>
      </c>
      <c r="J145" s="19">
        <v>9.25</v>
      </c>
      <c r="K145" s="20">
        <f t="shared" si="25"/>
        <v>74438</v>
      </c>
      <c r="L145" s="20">
        <v>0</v>
      </c>
      <c r="M145" s="20">
        <f t="shared" si="22"/>
        <v>74438</v>
      </c>
      <c r="N145" s="20">
        <f t="shared" si="24"/>
        <v>35730.239999999998</v>
      </c>
      <c r="O145" s="20">
        <v>5000</v>
      </c>
      <c r="P145" s="14" t="s">
        <v>1501</v>
      </c>
      <c r="Q145" s="9" t="s">
        <v>1502</v>
      </c>
      <c r="R145" s="9" t="s">
        <v>138</v>
      </c>
      <c r="S145" s="14" t="s">
        <v>1503</v>
      </c>
      <c r="T145" s="14" t="s">
        <v>1504</v>
      </c>
      <c r="U145" s="19" t="s">
        <v>30</v>
      </c>
      <c r="V145" s="14" t="s">
        <v>987</v>
      </c>
      <c r="W145" s="14" t="s">
        <v>44</v>
      </c>
      <c r="X145" s="14" t="s">
        <v>45</v>
      </c>
      <c r="Y145" s="14" t="s">
        <v>1505</v>
      </c>
      <c r="Z145" s="14" t="s">
        <v>1506</v>
      </c>
      <c r="AA145" s="19">
        <v>2013</v>
      </c>
      <c r="AB145" s="15">
        <v>42115</v>
      </c>
      <c r="AC145" s="15">
        <f t="shared" si="19"/>
        <v>42148</v>
      </c>
      <c r="AD145" s="14" t="str">
        <f t="shared" si="20"/>
        <v>Three Million  and Cents Zero</v>
      </c>
      <c r="AE145" s="14"/>
      <c r="AF145" s="14"/>
    </row>
    <row r="146" spans="1:32" ht="15.75" customHeight="1" x14ac:dyDescent="0.3">
      <c r="A146" s="14" t="s">
        <v>1507</v>
      </c>
      <c r="B146" s="15">
        <v>42118</v>
      </c>
      <c r="C146" s="16" t="s">
        <v>1508</v>
      </c>
      <c r="D146" s="14" t="s">
        <v>1509</v>
      </c>
      <c r="E146" s="14" t="s">
        <v>1510</v>
      </c>
      <c r="F146" s="17">
        <v>4000000</v>
      </c>
      <c r="G146" s="17">
        <v>0</v>
      </c>
      <c r="H146" s="17">
        <f t="shared" si="21"/>
        <v>4000000</v>
      </c>
      <c r="I146" s="19">
        <v>60</v>
      </c>
      <c r="J146" s="19">
        <v>9.25</v>
      </c>
      <c r="K146" s="20">
        <f t="shared" si="25"/>
        <v>82881</v>
      </c>
      <c r="L146" s="20">
        <v>0</v>
      </c>
      <c r="M146" s="20">
        <f t="shared" si="22"/>
        <v>82881</v>
      </c>
      <c r="N146" s="20">
        <f t="shared" si="24"/>
        <v>49728.600000000006</v>
      </c>
      <c r="O146" s="20">
        <v>5000</v>
      </c>
      <c r="P146" s="14" t="s">
        <v>1511</v>
      </c>
      <c r="Q146" s="9" t="s">
        <v>1512</v>
      </c>
      <c r="R146" s="9" t="s">
        <v>138</v>
      </c>
      <c r="S146" s="14" t="s">
        <v>750</v>
      </c>
      <c r="T146" s="14" t="s">
        <v>751</v>
      </c>
      <c r="U146" s="19" t="s">
        <v>30</v>
      </c>
      <c r="V146" s="14" t="s">
        <v>864</v>
      </c>
      <c r="W146" s="14" t="s">
        <v>82</v>
      </c>
      <c r="X146" s="14" t="s">
        <v>45</v>
      </c>
      <c r="Y146" s="14" t="s">
        <v>1513</v>
      </c>
      <c r="Z146" s="14" t="s">
        <v>1514</v>
      </c>
      <c r="AA146" s="19">
        <v>2015</v>
      </c>
      <c r="AB146" s="15">
        <v>42117</v>
      </c>
      <c r="AC146" s="15">
        <f t="shared" si="19"/>
        <v>42148</v>
      </c>
      <c r="AD146" s="14" t="str">
        <f t="shared" si="20"/>
        <v>Four Million  and Cents Zero</v>
      </c>
      <c r="AE146" s="14"/>
      <c r="AF146" s="14"/>
    </row>
    <row r="147" spans="1:32" ht="15.75" customHeight="1" x14ac:dyDescent="0.3">
      <c r="A147" s="14" t="s">
        <v>1515</v>
      </c>
      <c r="B147" s="15">
        <v>42118</v>
      </c>
      <c r="C147" s="16" t="s">
        <v>1516</v>
      </c>
      <c r="D147" s="14" t="s">
        <v>1517</v>
      </c>
      <c r="E147" s="14" t="s">
        <v>1518</v>
      </c>
      <c r="F147" s="17">
        <v>2700000</v>
      </c>
      <c r="G147" s="17">
        <v>0</v>
      </c>
      <c r="H147" s="17">
        <f t="shared" si="21"/>
        <v>2700000</v>
      </c>
      <c r="I147" s="19">
        <v>36</v>
      </c>
      <c r="J147" s="19">
        <v>9</v>
      </c>
      <c r="K147" s="20">
        <f t="shared" si="25"/>
        <v>85220</v>
      </c>
      <c r="L147" s="20">
        <v>0</v>
      </c>
      <c r="M147" s="20">
        <f t="shared" si="22"/>
        <v>85220</v>
      </c>
      <c r="N147" s="20">
        <f t="shared" si="24"/>
        <v>30679.200000000001</v>
      </c>
      <c r="O147" s="20">
        <v>5000</v>
      </c>
      <c r="P147" s="14" t="s">
        <v>40</v>
      </c>
      <c r="Q147" s="9" t="s">
        <v>40</v>
      </c>
      <c r="R147" s="9" t="s">
        <v>138</v>
      </c>
      <c r="S147" s="14" t="s">
        <v>139</v>
      </c>
      <c r="T147" s="14" t="s">
        <v>140</v>
      </c>
      <c r="U147" s="19" t="s">
        <v>30</v>
      </c>
      <c r="V147" s="14" t="s">
        <v>1519</v>
      </c>
      <c r="W147" s="14" t="s">
        <v>44</v>
      </c>
      <c r="X147" s="14" t="s">
        <v>45</v>
      </c>
      <c r="Y147" s="14" t="s">
        <v>1520</v>
      </c>
      <c r="Z147" s="14" t="s">
        <v>1521</v>
      </c>
      <c r="AA147" s="19">
        <v>2015</v>
      </c>
      <c r="AB147" s="15">
        <v>42117</v>
      </c>
      <c r="AC147" s="15">
        <f t="shared" si="19"/>
        <v>42148</v>
      </c>
      <c r="AD147" s="14" t="str">
        <f t="shared" si="20"/>
        <v>Two Million Seven Hundred  Thousand  and Cents Zero</v>
      </c>
      <c r="AE147" s="14"/>
      <c r="AF147" s="14"/>
    </row>
    <row r="148" spans="1:32" ht="15.75" customHeight="1" x14ac:dyDescent="0.3">
      <c r="A148" s="14" t="s">
        <v>1522</v>
      </c>
      <c r="B148" s="15">
        <v>42121</v>
      </c>
      <c r="C148" s="16" t="s">
        <v>1523</v>
      </c>
      <c r="D148" s="14" t="s">
        <v>1524</v>
      </c>
      <c r="E148" s="14" t="s">
        <v>1525</v>
      </c>
      <c r="F148" s="17">
        <v>3700000</v>
      </c>
      <c r="G148" s="17">
        <v>0</v>
      </c>
      <c r="H148" s="17">
        <f t="shared" si="21"/>
        <v>3700000</v>
      </c>
      <c r="I148" s="19">
        <v>60</v>
      </c>
      <c r="J148" s="19">
        <v>9.25</v>
      </c>
      <c r="K148" s="20">
        <f t="shared" si="25"/>
        <v>76665</v>
      </c>
      <c r="L148" s="20">
        <v>0</v>
      </c>
      <c r="M148" s="20">
        <f t="shared" si="22"/>
        <v>76665</v>
      </c>
      <c r="N148" s="20">
        <f t="shared" si="24"/>
        <v>45999</v>
      </c>
      <c r="O148" s="20">
        <v>5000</v>
      </c>
      <c r="P148" s="14" t="s">
        <v>1526</v>
      </c>
      <c r="Q148" s="9" t="s">
        <v>1527</v>
      </c>
      <c r="R148" s="9" t="s">
        <v>138</v>
      </c>
      <c r="S148" s="14" t="s">
        <v>212</v>
      </c>
      <c r="T148" s="14" t="s">
        <v>213</v>
      </c>
      <c r="U148" s="19" t="s">
        <v>30</v>
      </c>
      <c r="V148" s="14" t="s">
        <v>1528</v>
      </c>
      <c r="W148" s="14" t="s">
        <v>82</v>
      </c>
      <c r="X148" s="14" t="s">
        <v>45</v>
      </c>
      <c r="Y148" s="14" t="s">
        <v>1529</v>
      </c>
      <c r="Z148" s="14" t="s">
        <v>1530</v>
      </c>
      <c r="AA148" s="19">
        <v>2015</v>
      </c>
      <c r="AB148" s="15">
        <v>42115</v>
      </c>
      <c r="AC148" s="15">
        <f t="shared" si="19"/>
        <v>42151</v>
      </c>
      <c r="AD148" s="14" t="str">
        <f t="shared" si="20"/>
        <v>Three Million Seven Hundred  Thousand  and Cents Zero</v>
      </c>
      <c r="AE148" s="14"/>
      <c r="AF148" s="14"/>
    </row>
    <row r="149" spans="1:32" ht="15.75" customHeight="1" x14ac:dyDescent="0.3">
      <c r="A149" s="14" t="s">
        <v>1531</v>
      </c>
      <c r="B149" s="15">
        <v>42121</v>
      </c>
      <c r="C149" s="16" t="s">
        <v>1532</v>
      </c>
      <c r="D149" s="14" t="s">
        <v>1533</v>
      </c>
      <c r="E149" s="14" t="s">
        <v>1534</v>
      </c>
      <c r="F149" s="17">
        <v>4500000</v>
      </c>
      <c r="G149" s="17">
        <v>0</v>
      </c>
      <c r="H149" s="17">
        <f t="shared" si="21"/>
        <v>4500000</v>
      </c>
      <c r="I149" s="19">
        <v>60</v>
      </c>
      <c r="J149" s="19">
        <v>9.25</v>
      </c>
      <c r="K149" s="20">
        <f t="shared" si="25"/>
        <v>93241</v>
      </c>
      <c r="L149" s="20">
        <v>0</v>
      </c>
      <c r="M149" s="20">
        <f t="shared" si="22"/>
        <v>93241</v>
      </c>
      <c r="N149" s="20">
        <f t="shared" si="24"/>
        <v>55944.6</v>
      </c>
      <c r="O149" s="20">
        <v>5000</v>
      </c>
      <c r="P149" s="14" t="s">
        <v>1535</v>
      </c>
      <c r="Q149" s="9" t="s">
        <v>1536</v>
      </c>
      <c r="R149" s="9" t="s">
        <v>138</v>
      </c>
      <c r="S149" s="14" t="s">
        <v>1537</v>
      </c>
      <c r="T149" s="14" t="s">
        <v>1538</v>
      </c>
      <c r="U149" s="19" t="s">
        <v>30</v>
      </c>
      <c r="V149" s="14" t="s">
        <v>1539</v>
      </c>
      <c r="W149" s="14" t="s">
        <v>44</v>
      </c>
      <c r="X149" s="14" t="s">
        <v>45</v>
      </c>
      <c r="Y149" s="14" t="s">
        <v>1540</v>
      </c>
      <c r="Z149" s="14" t="s">
        <v>1541</v>
      </c>
      <c r="AA149" s="19">
        <v>2013</v>
      </c>
      <c r="AB149" s="15">
        <v>42110</v>
      </c>
      <c r="AC149" s="15">
        <f t="shared" si="19"/>
        <v>42151</v>
      </c>
      <c r="AD149" s="14" t="str">
        <f t="shared" si="20"/>
        <v>Four Million Five Hundred  Thousand  and Cents Zero</v>
      </c>
      <c r="AE149" s="14"/>
      <c r="AF149" s="14"/>
    </row>
    <row r="150" spans="1:32" ht="15.75" customHeight="1" x14ac:dyDescent="0.3">
      <c r="A150" s="14" t="s">
        <v>1542</v>
      </c>
      <c r="B150" s="15">
        <v>42121</v>
      </c>
      <c r="C150" s="16" t="s">
        <v>1543</v>
      </c>
      <c r="D150" s="14" t="s">
        <v>1544</v>
      </c>
      <c r="E150" s="14" t="s">
        <v>1545</v>
      </c>
      <c r="F150" s="17">
        <v>1300000</v>
      </c>
      <c r="G150" s="17">
        <v>0</v>
      </c>
      <c r="H150" s="17">
        <f t="shared" si="21"/>
        <v>1300000</v>
      </c>
      <c r="I150" s="19">
        <v>36</v>
      </c>
      <c r="J150" s="19">
        <v>9.5</v>
      </c>
      <c r="K150" s="20">
        <f t="shared" si="25"/>
        <v>41316</v>
      </c>
      <c r="L150" s="20">
        <v>0</v>
      </c>
      <c r="M150" s="20">
        <f t="shared" si="22"/>
        <v>41316</v>
      </c>
      <c r="N150" s="20">
        <f t="shared" si="24"/>
        <v>14873.76</v>
      </c>
      <c r="O150" s="20">
        <v>5000</v>
      </c>
      <c r="P150" s="14" t="s">
        <v>1546</v>
      </c>
      <c r="Q150" s="9" t="s">
        <v>1547</v>
      </c>
      <c r="R150" s="9" t="s">
        <v>138</v>
      </c>
      <c r="S150" s="14" t="s">
        <v>1292</v>
      </c>
      <c r="T150" s="14" t="s">
        <v>1293</v>
      </c>
      <c r="U150" s="19" t="s">
        <v>30</v>
      </c>
      <c r="V150" s="14" t="s">
        <v>106</v>
      </c>
      <c r="W150" s="14" t="s">
        <v>95</v>
      </c>
      <c r="X150" s="14" t="s">
        <v>45</v>
      </c>
      <c r="Y150" s="14" t="s">
        <v>1548</v>
      </c>
      <c r="Z150" s="14" t="s">
        <v>1549</v>
      </c>
      <c r="AA150" s="19">
        <v>2013</v>
      </c>
      <c r="AB150" s="15">
        <v>42115</v>
      </c>
      <c r="AC150" s="15">
        <f t="shared" si="19"/>
        <v>42151</v>
      </c>
      <c r="AD150" s="14" t="str">
        <f t="shared" si="20"/>
        <v>One Million Three Hundred  Thousand  and Cents Zero</v>
      </c>
      <c r="AE150" s="14"/>
      <c r="AF150" s="14"/>
    </row>
    <row r="151" spans="1:32" ht="15.75" customHeight="1" x14ac:dyDescent="0.3">
      <c r="A151" s="14" t="s">
        <v>1550</v>
      </c>
      <c r="B151" s="15">
        <v>42122</v>
      </c>
      <c r="C151" s="16" t="s">
        <v>1551</v>
      </c>
      <c r="D151" s="14" t="s">
        <v>1552</v>
      </c>
      <c r="E151" s="14" t="s">
        <v>1553</v>
      </c>
      <c r="F151" s="17">
        <v>3000000</v>
      </c>
      <c r="G151" s="17">
        <v>0</v>
      </c>
      <c r="H151" s="17">
        <f t="shared" si="21"/>
        <v>3000000</v>
      </c>
      <c r="I151" s="19">
        <v>36</v>
      </c>
      <c r="J151" s="19">
        <v>9</v>
      </c>
      <c r="K151" s="20">
        <f t="shared" si="25"/>
        <v>94689</v>
      </c>
      <c r="L151" s="20">
        <v>0</v>
      </c>
      <c r="M151" s="20">
        <f t="shared" si="22"/>
        <v>94689</v>
      </c>
      <c r="N151" s="20">
        <f t="shared" si="24"/>
        <v>34088.04</v>
      </c>
      <c r="O151" s="20">
        <v>5000</v>
      </c>
      <c r="P151" s="14" t="s">
        <v>1554</v>
      </c>
      <c r="Q151" s="9" t="s">
        <v>1555</v>
      </c>
      <c r="R151" s="9" t="s">
        <v>138</v>
      </c>
      <c r="S151" s="14" t="s">
        <v>1556</v>
      </c>
      <c r="T151" s="14" t="s">
        <v>1557</v>
      </c>
      <c r="U151" s="19" t="s">
        <v>30</v>
      </c>
      <c r="V151" s="14" t="s">
        <v>1282</v>
      </c>
      <c r="W151" s="14" t="s">
        <v>44</v>
      </c>
      <c r="X151" s="14" t="s">
        <v>45</v>
      </c>
      <c r="Y151" s="14" t="s">
        <v>1558</v>
      </c>
      <c r="Z151" s="14" t="s">
        <v>1559</v>
      </c>
      <c r="AA151" s="19">
        <v>2010</v>
      </c>
      <c r="AB151" s="15">
        <v>42111</v>
      </c>
      <c r="AC151" s="15">
        <f t="shared" si="19"/>
        <v>42152</v>
      </c>
      <c r="AD151" s="14" t="str">
        <f t="shared" si="20"/>
        <v>Three Million  and Cents Zero</v>
      </c>
      <c r="AE151" s="14"/>
      <c r="AF151" s="14"/>
    </row>
    <row r="152" spans="1:32" ht="15.75" customHeight="1" x14ac:dyDescent="0.3">
      <c r="A152" s="14" t="s">
        <v>1560</v>
      </c>
      <c r="B152" s="15">
        <v>42121</v>
      </c>
      <c r="C152" s="16" t="s">
        <v>1561</v>
      </c>
      <c r="D152" s="14" t="s">
        <v>1562</v>
      </c>
      <c r="E152" s="14" t="s">
        <v>1563</v>
      </c>
      <c r="F152" s="17">
        <v>925000</v>
      </c>
      <c r="G152" s="17">
        <v>0</v>
      </c>
      <c r="H152" s="17">
        <f t="shared" si="21"/>
        <v>925000</v>
      </c>
      <c r="I152" s="19">
        <v>60</v>
      </c>
      <c r="J152" s="19">
        <v>9.25</v>
      </c>
      <c r="K152" s="20">
        <f t="shared" si="25"/>
        <v>19166</v>
      </c>
      <c r="L152" s="20">
        <v>0</v>
      </c>
      <c r="M152" s="20">
        <f t="shared" si="22"/>
        <v>19166</v>
      </c>
      <c r="N152" s="20">
        <f t="shared" si="24"/>
        <v>11499.6</v>
      </c>
      <c r="O152" s="20">
        <v>5000</v>
      </c>
      <c r="P152" s="14" t="s">
        <v>1564</v>
      </c>
      <c r="Q152" s="9" t="s">
        <v>1565</v>
      </c>
      <c r="R152" s="9" t="s">
        <v>138</v>
      </c>
      <c r="S152" s="14" t="s">
        <v>92</v>
      </c>
      <c r="T152" s="14" t="s">
        <v>93</v>
      </c>
      <c r="U152" s="19" t="s">
        <v>30</v>
      </c>
      <c r="V152" s="14" t="s">
        <v>1566</v>
      </c>
      <c r="W152" s="14" t="s">
        <v>95</v>
      </c>
      <c r="X152" s="14" t="s">
        <v>45</v>
      </c>
      <c r="Y152" s="14" t="s">
        <v>1567</v>
      </c>
      <c r="Z152" s="14" t="s">
        <v>1568</v>
      </c>
      <c r="AA152" s="19">
        <v>2015</v>
      </c>
      <c r="AB152" s="15">
        <v>42118</v>
      </c>
      <c r="AC152" s="15">
        <f t="shared" si="19"/>
        <v>42151</v>
      </c>
      <c r="AD152" s="14" t="str">
        <f t="shared" si="20"/>
        <v>Nine Hundred Twenty Five Thousand  and Cents Zero</v>
      </c>
      <c r="AE152" s="14"/>
      <c r="AF152" s="14"/>
    </row>
    <row r="153" spans="1:32" ht="15.75" customHeight="1" x14ac:dyDescent="0.3">
      <c r="A153" s="14" t="s">
        <v>1569</v>
      </c>
      <c r="B153" s="15">
        <v>42121</v>
      </c>
      <c r="C153" s="16" t="s">
        <v>1570</v>
      </c>
      <c r="D153" s="14" t="s">
        <v>1571</v>
      </c>
      <c r="E153" s="14" t="s">
        <v>1572</v>
      </c>
      <c r="F153" s="17">
        <v>2400000</v>
      </c>
      <c r="G153" s="17">
        <v>0</v>
      </c>
      <c r="H153" s="17">
        <f t="shared" si="21"/>
        <v>2400000</v>
      </c>
      <c r="I153" s="19">
        <v>36</v>
      </c>
      <c r="J153" s="19">
        <v>9</v>
      </c>
      <c r="K153" s="20">
        <f t="shared" si="25"/>
        <v>75751</v>
      </c>
      <c r="L153" s="20">
        <v>0</v>
      </c>
      <c r="M153" s="20">
        <f t="shared" si="22"/>
        <v>75751</v>
      </c>
      <c r="N153" s="20">
        <f t="shared" si="24"/>
        <v>27270.36</v>
      </c>
      <c r="O153" s="20">
        <v>5000</v>
      </c>
      <c r="P153" s="14" t="s">
        <v>40</v>
      </c>
      <c r="Q153" s="9" t="s">
        <v>40</v>
      </c>
      <c r="R153" s="9" t="s">
        <v>138</v>
      </c>
      <c r="S153" s="14" t="s">
        <v>92</v>
      </c>
      <c r="T153" s="14" t="s">
        <v>780</v>
      </c>
      <c r="U153" s="19" t="s">
        <v>30</v>
      </c>
      <c r="V153" s="14" t="s">
        <v>1573</v>
      </c>
      <c r="W153" s="14" t="s">
        <v>95</v>
      </c>
      <c r="X153" s="14" t="s">
        <v>45</v>
      </c>
      <c r="Y153" s="14" t="s">
        <v>1574</v>
      </c>
      <c r="Z153" s="14" t="s">
        <v>1575</v>
      </c>
      <c r="AA153" s="19">
        <v>2015</v>
      </c>
      <c r="AB153" s="15">
        <v>42117</v>
      </c>
      <c r="AC153" s="15">
        <f t="shared" si="19"/>
        <v>42151</v>
      </c>
      <c r="AD153" s="14" t="str">
        <f t="shared" si="20"/>
        <v>Two Million Four Hundred  Thousand  and Cents Zero</v>
      </c>
      <c r="AE153" s="14"/>
      <c r="AF153" s="14"/>
    </row>
    <row r="154" spans="1:32" ht="15.75" customHeight="1" x14ac:dyDescent="0.3">
      <c r="A154" s="14" t="s">
        <v>1576</v>
      </c>
      <c r="B154" s="15">
        <v>42121</v>
      </c>
      <c r="C154" s="16" t="s">
        <v>1570</v>
      </c>
      <c r="D154" s="14" t="s">
        <v>1571</v>
      </c>
      <c r="E154" s="14" t="s">
        <v>1572</v>
      </c>
      <c r="F154" s="17">
        <v>2400000</v>
      </c>
      <c r="G154" s="17">
        <v>0</v>
      </c>
      <c r="H154" s="17">
        <f t="shared" si="21"/>
        <v>2400000</v>
      </c>
      <c r="I154" s="19">
        <v>36</v>
      </c>
      <c r="J154" s="19">
        <v>9</v>
      </c>
      <c r="K154" s="20">
        <f t="shared" si="25"/>
        <v>75751</v>
      </c>
      <c r="L154" s="20">
        <v>0</v>
      </c>
      <c r="M154" s="20">
        <f t="shared" si="22"/>
        <v>75751</v>
      </c>
      <c r="N154" s="20">
        <f t="shared" si="24"/>
        <v>27270.36</v>
      </c>
      <c r="O154" s="20">
        <v>5000</v>
      </c>
      <c r="P154" s="14" t="s">
        <v>40</v>
      </c>
      <c r="Q154" s="9" t="s">
        <v>40</v>
      </c>
      <c r="R154" s="9" t="s">
        <v>138</v>
      </c>
      <c r="S154" s="14" t="s">
        <v>92</v>
      </c>
      <c r="T154" s="14" t="s">
        <v>780</v>
      </c>
      <c r="U154" s="19" t="s">
        <v>30</v>
      </c>
      <c r="V154" s="14" t="s">
        <v>1573</v>
      </c>
      <c r="W154" s="14" t="s">
        <v>95</v>
      </c>
      <c r="X154" s="14" t="s">
        <v>45</v>
      </c>
      <c r="Y154" s="14" t="s">
        <v>1577</v>
      </c>
      <c r="Z154" s="14" t="s">
        <v>1578</v>
      </c>
      <c r="AA154" s="19">
        <v>2015</v>
      </c>
      <c r="AB154" s="15">
        <v>42117</v>
      </c>
      <c r="AC154" s="15">
        <f t="shared" si="19"/>
        <v>42151</v>
      </c>
      <c r="AD154" s="14" t="str">
        <f t="shared" si="20"/>
        <v>Two Million Four Hundred  Thousand  and Cents Zero</v>
      </c>
      <c r="AE154" s="14"/>
      <c r="AF154" s="14"/>
    </row>
    <row r="155" spans="1:32" ht="15.75" customHeight="1" x14ac:dyDescent="0.3">
      <c r="A155" s="14" t="s">
        <v>1579</v>
      </c>
      <c r="B155" s="15">
        <v>42121</v>
      </c>
      <c r="C155" s="16" t="s">
        <v>1580</v>
      </c>
      <c r="D155" s="14" t="s">
        <v>1581</v>
      </c>
      <c r="E155" s="14" t="s">
        <v>1582</v>
      </c>
      <c r="F155" s="17">
        <v>2500000</v>
      </c>
      <c r="G155" s="17">
        <v>0</v>
      </c>
      <c r="H155" s="17">
        <f t="shared" si="21"/>
        <v>2500000</v>
      </c>
      <c r="I155" s="19">
        <v>48</v>
      </c>
      <c r="J155" s="19">
        <v>9.25</v>
      </c>
      <c r="K155" s="20">
        <f t="shared" si="25"/>
        <v>62032</v>
      </c>
      <c r="L155" s="20">
        <v>0</v>
      </c>
      <c r="M155" s="20">
        <f t="shared" si="22"/>
        <v>62032</v>
      </c>
      <c r="N155" s="20">
        <f t="shared" si="24"/>
        <v>29775.360000000001</v>
      </c>
      <c r="O155" s="20">
        <v>5000</v>
      </c>
      <c r="P155" s="14" t="s">
        <v>40</v>
      </c>
      <c r="Q155" s="9" t="s">
        <v>40</v>
      </c>
      <c r="R155" s="9" t="s">
        <v>138</v>
      </c>
      <c r="S155" s="14" t="s">
        <v>79</v>
      </c>
      <c r="T155" s="14" t="s">
        <v>1583</v>
      </c>
      <c r="U155" s="19" t="s">
        <v>30</v>
      </c>
      <c r="V155" s="14" t="s">
        <v>1584</v>
      </c>
      <c r="W155" s="14" t="s">
        <v>44</v>
      </c>
      <c r="X155" s="14" t="s">
        <v>45</v>
      </c>
      <c r="Y155" s="14" t="s">
        <v>1585</v>
      </c>
      <c r="Z155" s="14" t="s">
        <v>1586</v>
      </c>
      <c r="AA155" s="19">
        <v>2013</v>
      </c>
      <c r="AB155" s="15">
        <v>42118</v>
      </c>
      <c r="AC155" s="15">
        <f t="shared" si="19"/>
        <v>42151</v>
      </c>
      <c r="AD155" s="14" t="str">
        <f t="shared" si="20"/>
        <v>Two Million Five Hundred  Thousand  and Cents Zero</v>
      </c>
      <c r="AE155" s="14"/>
      <c r="AF155" s="14"/>
    </row>
    <row r="156" spans="1:32" ht="15.75" customHeight="1" x14ac:dyDescent="0.3">
      <c r="A156" s="14" t="s">
        <v>1587</v>
      </c>
      <c r="B156" s="15">
        <v>42121</v>
      </c>
      <c r="C156" s="16" t="s">
        <v>1588</v>
      </c>
      <c r="D156" s="14" t="s">
        <v>1589</v>
      </c>
      <c r="E156" s="14" t="s">
        <v>1590</v>
      </c>
      <c r="F156" s="17">
        <v>800000</v>
      </c>
      <c r="G156" s="17">
        <v>0</v>
      </c>
      <c r="H156" s="17">
        <f t="shared" si="21"/>
        <v>800000</v>
      </c>
      <c r="I156" s="19">
        <v>48</v>
      </c>
      <c r="J156" s="19">
        <v>9.25</v>
      </c>
      <c r="K156" s="20">
        <f t="shared" si="25"/>
        <v>19850</v>
      </c>
      <c r="L156" s="20">
        <v>0</v>
      </c>
      <c r="M156" s="20">
        <f t="shared" si="22"/>
        <v>19850</v>
      </c>
      <c r="N156" s="20">
        <f t="shared" si="24"/>
        <v>9528</v>
      </c>
      <c r="O156" s="20">
        <v>5000</v>
      </c>
      <c r="P156" s="14" t="s">
        <v>1591</v>
      </c>
      <c r="Q156" s="9" t="s">
        <v>1592</v>
      </c>
      <c r="R156" s="9" t="s">
        <v>138</v>
      </c>
      <c r="S156" s="14" t="s">
        <v>1593</v>
      </c>
      <c r="T156" s="14" t="s">
        <v>1594</v>
      </c>
      <c r="U156" s="19" t="s">
        <v>30</v>
      </c>
      <c r="V156" s="14" t="s">
        <v>1595</v>
      </c>
      <c r="W156" s="14" t="s">
        <v>95</v>
      </c>
      <c r="X156" s="14" t="s">
        <v>45</v>
      </c>
      <c r="Y156" s="14" t="s">
        <v>1596</v>
      </c>
      <c r="Z156" s="14" t="s">
        <v>1597</v>
      </c>
      <c r="AA156" s="19">
        <v>2012</v>
      </c>
      <c r="AB156" s="15">
        <v>42117</v>
      </c>
      <c r="AC156" s="15">
        <f t="shared" si="19"/>
        <v>42151</v>
      </c>
      <c r="AD156" s="14" t="str">
        <f t="shared" si="20"/>
        <v>Eight Hundred  Thousand  and Cents Zero</v>
      </c>
      <c r="AE156" s="14"/>
      <c r="AF156" s="14"/>
    </row>
    <row r="157" spans="1:32" ht="15.75" customHeight="1" x14ac:dyDescent="0.3">
      <c r="A157" s="14" t="s">
        <v>1598</v>
      </c>
      <c r="B157" s="15">
        <v>42121</v>
      </c>
      <c r="C157" s="16" t="s">
        <v>1599</v>
      </c>
      <c r="D157" s="14" t="s">
        <v>1600</v>
      </c>
      <c r="E157" s="14" t="s">
        <v>1601</v>
      </c>
      <c r="F157" s="17">
        <v>3875000</v>
      </c>
      <c r="G157" s="17">
        <v>0</v>
      </c>
      <c r="H157" s="17">
        <f t="shared" si="21"/>
        <v>3875000</v>
      </c>
      <c r="I157" s="19">
        <v>60</v>
      </c>
      <c r="J157" s="19">
        <v>9.25</v>
      </c>
      <c r="K157" s="20">
        <f t="shared" si="25"/>
        <v>80291</v>
      </c>
      <c r="L157" s="20">
        <v>0</v>
      </c>
      <c r="M157" s="20">
        <f t="shared" si="22"/>
        <v>80291</v>
      </c>
      <c r="N157" s="20">
        <f t="shared" si="24"/>
        <v>48174.6</v>
      </c>
      <c r="O157" s="20">
        <v>5000</v>
      </c>
      <c r="P157" s="14" t="s">
        <v>1602</v>
      </c>
      <c r="Q157" s="9" t="s">
        <v>1603</v>
      </c>
      <c r="R157" s="9" t="s">
        <v>138</v>
      </c>
      <c r="S157" s="14" t="s">
        <v>1604</v>
      </c>
      <c r="T157" s="14" t="s">
        <v>1605</v>
      </c>
      <c r="U157" s="19" t="s">
        <v>30</v>
      </c>
      <c r="V157" s="14" t="s">
        <v>1606</v>
      </c>
      <c r="W157" s="14" t="s">
        <v>82</v>
      </c>
      <c r="X157" s="14" t="s">
        <v>45</v>
      </c>
      <c r="Y157" s="14" t="s">
        <v>1607</v>
      </c>
      <c r="Z157" s="14" t="s">
        <v>1608</v>
      </c>
      <c r="AA157" s="19">
        <v>2013</v>
      </c>
      <c r="AB157" s="15">
        <v>42116</v>
      </c>
      <c r="AC157" s="15">
        <f t="shared" si="19"/>
        <v>42151</v>
      </c>
      <c r="AD157" s="14" t="str">
        <f t="shared" si="20"/>
        <v>Three Million Eight Hundred Seventy Five Thousand  and Cents Zero</v>
      </c>
      <c r="AE157" s="14"/>
      <c r="AF157" s="14"/>
    </row>
    <row r="158" spans="1:32" ht="15.75" customHeight="1" x14ac:dyDescent="0.3">
      <c r="A158" s="14" t="s">
        <v>1609</v>
      </c>
      <c r="B158" s="15">
        <v>42121</v>
      </c>
      <c r="C158" s="16" t="s">
        <v>1610</v>
      </c>
      <c r="D158" s="14" t="s">
        <v>1611</v>
      </c>
      <c r="E158" s="14" t="s">
        <v>1612</v>
      </c>
      <c r="F158" s="17">
        <v>1068750</v>
      </c>
      <c r="G158" s="17">
        <v>0</v>
      </c>
      <c r="H158" s="17">
        <f t="shared" si="21"/>
        <v>1068750</v>
      </c>
      <c r="I158" s="19">
        <v>60</v>
      </c>
      <c r="J158" s="19">
        <v>11.25</v>
      </c>
      <c r="K158" s="20">
        <f t="shared" si="25"/>
        <v>23154</v>
      </c>
      <c r="L158" s="20">
        <v>0</v>
      </c>
      <c r="M158" s="20">
        <f t="shared" si="22"/>
        <v>23154</v>
      </c>
      <c r="N158" s="20">
        <f t="shared" si="24"/>
        <v>13892.4</v>
      </c>
      <c r="O158" s="20">
        <v>5000</v>
      </c>
      <c r="P158" s="14" t="s">
        <v>1613</v>
      </c>
      <c r="Q158" s="9" t="s">
        <v>1614</v>
      </c>
      <c r="R158" s="9" t="s">
        <v>138</v>
      </c>
      <c r="S158" s="14" t="s">
        <v>1615</v>
      </c>
      <c r="T158" s="14" t="s">
        <v>1616</v>
      </c>
      <c r="U158" s="19" t="s">
        <v>30</v>
      </c>
      <c r="V158" s="14" t="s">
        <v>1617</v>
      </c>
      <c r="W158" s="14" t="s">
        <v>477</v>
      </c>
      <c r="X158" s="14" t="s">
        <v>1618</v>
      </c>
      <c r="Y158" s="14" t="s">
        <v>1619</v>
      </c>
      <c r="Z158" s="14" t="s">
        <v>1620</v>
      </c>
      <c r="AA158" s="19">
        <v>2007</v>
      </c>
      <c r="AB158" s="15">
        <v>42110</v>
      </c>
      <c r="AC158" s="15">
        <f t="shared" si="19"/>
        <v>42151</v>
      </c>
      <c r="AD158" s="14" t="str">
        <f t="shared" si="20"/>
        <v>One Million Sixty Eight Thousand Seven Hundred Fifty  and Cents Zero</v>
      </c>
      <c r="AE158" s="14"/>
      <c r="AF158" s="14"/>
    </row>
    <row r="159" spans="1:32" ht="15.75" customHeight="1" x14ac:dyDescent="0.3">
      <c r="A159" s="14" t="s">
        <v>1621</v>
      </c>
      <c r="B159" s="15">
        <v>42121</v>
      </c>
      <c r="C159" s="16" t="s">
        <v>1622</v>
      </c>
      <c r="D159" s="14" t="s">
        <v>1623</v>
      </c>
      <c r="E159" s="14" t="s">
        <v>1624</v>
      </c>
      <c r="F159" s="17">
        <v>3000000</v>
      </c>
      <c r="G159" s="17">
        <v>0</v>
      </c>
      <c r="H159" s="17">
        <f t="shared" si="21"/>
        <v>3000000</v>
      </c>
      <c r="I159" s="19">
        <v>60</v>
      </c>
      <c r="J159" s="19">
        <v>9.25</v>
      </c>
      <c r="K159" s="20">
        <f t="shared" si="25"/>
        <v>62161</v>
      </c>
      <c r="L159" s="20">
        <v>0</v>
      </c>
      <c r="M159" s="20">
        <f t="shared" si="22"/>
        <v>62161</v>
      </c>
      <c r="N159" s="20">
        <v>37296</v>
      </c>
      <c r="O159" s="20">
        <v>5000</v>
      </c>
      <c r="P159" s="14" t="s">
        <v>1625</v>
      </c>
      <c r="Q159" s="9" t="s">
        <v>1626</v>
      </c>
      <c r="R159" s="9" t="s">
        <v>138</v>
      </c>
      <c r="S159" s="14" t="s">
        <v>1627</v>
      </c>
      <c r="T159" s="14" t="s">
        <v>1628</v>
      </c>
      <c r="U159" s="19" t="s">
        <v>30</v>
      </c>
      <c r="V159" s="14" t="s">
        <v>1629</v>
      </c>
      <c r="W159" s="14" t="s">
        <v>44</v>
      </c>
      <c r="X159" s="14" t="s">
        <v>45</v>
      </c>
      <c r="Y159" s="14" t="s">
        <v>1630</v>
      </c>
      <c r="Z159" s="14" t="s">
        <v>1631</v>
      </c>
      <c r="AA159" s="19">
        <v>2012</v>
      </c>
      <c r="AB159" s="15">
        <v>42117</v>
      </c>
      <c r="AC159" s="15">
        <f t="shared" si="19"/>
        <v>42151</v>
      </c>
      <c r="AD159" s="14" t="str">
        <f t="shared" si="20"/>
        <v>Three Million  and Cents Zero</v>
      </c>
      <c r="AE159" s="14"/>
      <c r="AF159" s="14"/>
    </row>
    <row r="160" spans="1:32" ht="15.75" customHeight="1" x14ac:dyDescent="0.3">
      <c r="A160" s="14" t="s">
        <v>1632</v>
      </c>
      <c r="B160" s="15">
        <v>42121</v>
      </c>
      <c r="C160" s="16" t="s">
        <v>1633</v>
      </c>
      <c r="D160" s="14" t="s">
        <v>1634</v>
      </c>
      <c r="E160" s="14" t="s">
        <v>1635</v>
      </c>
      <c r="F160" s="17">
        <v>1300000</v>
      </c>
      <c r="G160" s="17">
        <v>0</v>
      </c>
      <c r="H160" s="17">
        <f t="shared" si="21"/>
        <v>1300000</v>
      </c>
      <c r="I160" s="19">
        <v>60</v>
      </c>
      <c r="J160" s="19">
        <v>9.25</v>
      </c>
      <c r="K160" s="20">
        <f t="shared" si="25"/>
        <v>26936</v>
      </c>
      <c r="L160" s="20">
        <v>0</v>
      </c>
      <c r="M160" s="20">
        <f t="shared" si="22"/>
        <v>26936</v>
      </c>
      <c r="N160" s="20">
        <f t="shared" ref="N160:N210" si="26">M160*1%*I160</f>
        <v>16161.6</v>
      </c>
      <c r="O160" s="20">
        <v>5000</v>
      </c>
      <c r="P160" s="14" t="s">
        <v>1636</v>
      </c>
      <c r="Q160" s="9" t="s">
        <v>1637</v>
      </c>
      <c r="R160" s="9" t="s">
        <v>138</v>
      </c>
      <c r="S160" s="14" t="s">
        <v>1638</v>
      </c>
      <c r="T160" s="14" t="s">
        <v>1639</v>
      </c>
      <c r="U160" s="19" t="s">
        <v>30</v>
      </c>
      <c r="V160" s="14" t="s">
        <v>258</v>
      </c>
      <c r="W160" s="14" t="s">
        <v>95</v>
      </c>
      <c r="X160" s="14" t="s">
        <v>45</v>
      </c>
      <c r="Y160" s="14" t="s">
        <v>1640</v>
      </c>
      <c r="Z160" s="14" t="s">
        <v>1641</v>
      </c>
      <c r="AA160" s="19">
        <v>2012</v>
      </c>
      <c r="AB160" s="15">
        <v>42118</v>
      </c>
      <c r="AC160" s="15">
        <f t="shared" si="19"/>
        <v>42151</v>
      </c>
      <c r="AD160" s="14" t="str">
        <f t="shared" si="20"/>
        <v>One Million Three Hundred  Thousand  and Cents Zero</v>
      </c>
      <c r="AE160" s="14"/>
      <c r="AF160" s="14"/>
    </row>
    <row r="161" spans="1:32" ht="15.75" customHeight="1" x14ac:dyDescent="0.3">
      <c r="A161" s="14" t="s">
        <v>1642</v>
      </c>
      <c r="B161" s="15">
        <v>42122</v>
      </c>
      <c r="C161" s="16" t="s">
        <v>1643</v>
      </c>
      <c r="D161" s="14" t="s">
        <v>1644</v>
      </c>
      <c r="E161" s="14" t="s">
        <v>1645</v>
      </c>
      <c r="F161" s="17">
        <v>1200000</v>
      </c>
      <c r="G161" s="17">
        <v>0</v>
      </c>
      <c r="H161" s="17">
        <f t="shared" si="21"/>
        <v>1200000</v>
      </c>
      <c r="I161" s="19">
        <v>60</v>
      </c>
      <c r="J161" s="19">
        <v>9.25</v>
      </c>
      <c r="K161" s="20">
        <f t="shared" si="25"/>
        <v>24864</v>
      </c>
      <c r="L161" s="20">
        <v>0</v>
      </c>
      <c r="M161" s="20">
        <f t="shared" si="22"/>
        <v>24864</v>
      </c>
      <c r="N161" s="20">
        <f t="shared" si="26"/>
        <v>14918.400000000001</v>
      </c>
      <c r="O161" s="20">
        <v>5000</v>
      </c>
      <c r="P161" s="14" t="s">
        <v>1646</v>
      </c>
      <c r="Q161" s="9" t="s">
        <v>1647</v>
      </c>
      <c r="R161" s="9" t="s">
        <v>138</v>
      </c>
      <c r="S161" s="14" t="s">
        <v>92</v>
      </c>
      <c r="T161" s="14" t="s">
        <v>93</v>
      </c>
      <c r="U161" s="19" t="s">
        <v>30</v>
      </c>
      <c r="V161" s="14" t="s">
        <v>1566</v>
      </c>
      <c r="W161" s="14" t="s">
        <v>95</v>
      </c>
      <c r="X161" s="14" t="s">
        <v>45</v>
      </c>
      <c r="Y161" s="14" t="s">
        <v>1648</v>
      </c>
      <c r="Z161" s="14" t="s">
        <v>1649</v>
      </c>
      <c r="AA161" s="19">
        <v>2015</v>
      </c>
      <c r="AB161" s="15">
        <v>42109</v>
      </c>
      <c r="AC161" s="15">
        <f t="shared" si="19"/>
        <v>42152</v>
      </c>
      <c r="AD161" s="14" t="str">
        <f t="shared" si="20"/>
        <v>One Million Two Hundred  Thousand  and Cents Zero</v>
      </c>
      <c r="AE161" s="14"/>
      <c r="AF161" s="14"/>
    </row>
    <row r="162" spans="1:32" ht="15.75" customHeight="1" x14ac:dyDescent="0.3">
      <c r="A162" s="14" t="s">
        <v>1650</v>
      </c>
      <c r="B162" s="15">
        <v>42122</v>
      </c>
      <c r="C162" s="16" t="s">
        <v>1651</v>
      </c>
      <c r="D162" s="14" t="s">
        <v>1652</v>
      </c>
      <c r="E162" s="14" t="s">
        <v>1653</v>
      </c>
      <c r="F162" s="17">
        <v>2000000</v>
      </c>
      <c r="G162" s="17">
        <v>0</v>
      </c>
      <c r="H162" s="17">
        <f t="shared" si="21"/>
        <v>2000000</v>
      </c>
      <c r="I162" s="19">
        <v>36</v>
      </c>
      <c r="J162" s="19">
        <v>9</v>
      </c>
      <c r="K162" s="20">
        <f t="shared" si="25"/>
        <v>63126</v>
      </c>
      <c r="L162" s="20">
        <v>0</v>
      </c>
      <c r="M162" s="20">
        <f t="shared" si="22"/>
        <v>63126</v>
      </c>
      <c r="N162" s="20">
        <f t="shared" si="26"/>
        <v>22725.360000000001</v>
      </c>
      <c r="O162" s="20">
        <v>5000</v>
      </c>
      <c r="P162" s="14" t="s">
        <v>1654</v>
      </c>
      <c r="Q162" s="9" t="s">
        <v>1655</v>
      </c>
      <c r="R162" s="9" t="s">
        <v>138</v>
      </c>
      <c r="S162" s="14" t="s">
        <v>810</v>
      </c>
      <c r="T162" s="14" t="s">
        <v>1656</v>
      </c>
      <c r="U162" s="19" t="s">
        <v>30</v>
      </c>
      <c r="V162" s="14" t="s">
        <v>1657</v>
      </c>
      <c r="W162" s="14" t="s">
        <v>82</v>
      </c>
      <c r="X162" s="14" t="s">
        <v>45</v>
      </c>
      <c r="Y162" s="14" t="s">
        <v>1658</v>
      </c>
      <c r="Z162" s="14" t="s">
        <v>1659</v>
      </c>
      <c r="AA162" s="19">
        <v>2015</v>
      </c>
      <c r="AB162" s="15">
        <v>42117</v>
      </c>
      <c r="AC162" s="15">
        <f t="shared" si="19"/>
        <v>42152</v>
      </c>
      <c r="AD162" s="14" t="str">
        <f t="shared" si="20"/>
        <v>Two Million  and Cents Zero</v>
      </c>
      <c r="AE162" s="14"/>
      <c r="AF162" s="14"/>
    </row>
    <row r="163" spans="1:32" ht="15.75" customHeight="1" x14ac:dyDescent="0.3">
      <c r="A163" s="14" t="s">
        <v>1660</v>
      </c>
      <c r="B163" s="15">
        <v>42122</v>
      </c>
      <c r="C163" s="16" t="s">
        <v>1661</v>
      </c>
      <c r="D163" s="14" t="s">
        <v>1662</v>
      </c>
      <c r="E163" s="14" t="s">
        <v>1663</v>
      </c>
      <c r="F163" s="17">
        <v>170000</v>
      </c>
      <c r="G163" s="17">
        <v>0</v>
      </c>
      <c r="H163" s="17">
        <f t="shared" si="21"/>
        <v>170000</v>
      </c>
      <c r="I163" s="19">
        <v>24</v>
      </c>
      <c r="J163" s="19">
        <v>20</v>
      </c>
      <c r="K163" s="20">
        <f t="shared" si="25"/>
        <v>8510</v>
      </c>
      <c r="L163" s="20">
        <v>0</v>
      </c>
      <c r="M163" s="20">
        <f t="shared" si="22"/>
        <v>8510</v>
      </c>
      <c r="N163" s="20">
        <f t="shared" si="26"/>
        <v>2042.4</v>
      </c>
      <c r="O163" s="20">
        <v>3000</v>
      </c>
      <c r="P163" s="14" t="s">
        <v>1664</v>
      </c>
      <c r="Q163" s="9" t="s">
        <v>1665</v>
      </c>
      <c r="R163" s="9" t="s">
        <v>138</v>
      </c>
      <c r="S163" s="14" t="s">
        <v>168</v>
      </c>
      <c r="T163" s="14" t="s">
        <v>169</v>
      </c>
      <c r="U163" s="19" t="s">
        <v>30</v>
      </c>
      <c r="V163" s="14" t="s">
        <v>1666</v>
      </c>
      <c r="W163" s="14" t="s">
        <v>171</v>
      </c>
      <c r="X163" s="14" t="s">
        <v>45</v>
      </c>
      <c r="Y163" s="14" t="s">
        <v>1667</v>
      </c>
      <c r="Z163" s="14" t="s">
        <v>1668</v>
      </c>
      <c r="AA163" s="19">
        <v>2015</v>
      </c>
      <c r="AB163" s="15">
        <v>42117</v>
      </c>
      <c r="AC163" s="15">
        <f t="shared" si="19"/>
        <v>42152</v>
      </c>
      <c r="AD163" s="14" t="str">
        <f t="shared" si="20"/>
        <v>One Hundred Seventy  Thousand  and Cents Zero</v>
      </c>
      <c r="AE163" s="14"/>
      <c r="AF163" s="14"/>
    </row>
    <row r="164" spans="1:32" ht="15.75" customHeight="1" x14ac:dyDescent="0.3">
      <c r="A164" s="14" t="s">
        <v>1669</v>
      </c>
      <c r="B164" s="15">
        <v>42122</v>
      </c>
      <c r="C164" s="16" t="s">
        <v>1670</v>
      </c>
      <c r="D164" s="14" t="s">
        <v>1671</v>
      </c>
      <c r="E164" s="14" t="s">
        <v>1672</v>
      </c>
      <c r="F164" s="17">
        <v>2000000</v>
      </c>
      <c r="G164" s="17">
        <v>0</v>
      </c>
      <c r="H164" s="17">
        <f t="shared" si="21"/>
        <v>2000000</v>
      </c>
      <c r="I164" s="19">
        <v>60</v>
      </c>
      <c r="J164" s="19">
        <v>9.25</v>
      </c>
      <c r="K164" s="20">
        <f t="shared" si="25"/>
        <v>41440</v>
      </c>
      <c r="L164" s="20">
        <v>0</v>
      </c>
      <c r="M164" s="20">
        <f t="shared" si="22"/>
        <v>41440</v>
      </c>
      <c r="N164" s="20">
        <f t="shared" si="26"/>
        <v>24864.000000000004</v>
      </c>
      <c r="O164" s="20">
        <v>5000</v>
      </c>
      <c r="P164" s="14" t="s">
        <v>148</v>
      </c>
      <c r="Q164" s="9" t="s">
        <v>148</v>
      </c>
      <c r="R164" s="9" t="s">
        <v>138</v>
      </c>
      <c r="S164" s="14" t="s">
        <v>708</v>
      </c>
      <c r="T164" s="14" t="s">
        <v>709</v>
      </c>
      <c r="U164" s="19" t="s">
        <v>30</v>
      </c>
      <c r="V164" s="14" t="s">
        <v>1673</v>
      </c>
      <c r="W164" s="14" t="s">
        <v>44</v>
      </c>
      <c r="X164" s="14" t="s">
        <v>45</v>
      </c>
      <c r="Y164" s="14" t="s">
        <v>1674</v>
      </c>
      <c r="Z164" s="14" t="s">
        <v>1675</v>
      </c>
      <c r="AA164" s="19">
        <v>2015</v>
      </c>
      <c r="AB164" s="15">
        <v>42103</v>
      </c>
      <c r="AC164" s="15">
        <f t="shared" si="19"/>
        <v>42152</v>
      </c>
      <c r="AD164" s="14" t="str">
        <f t="shared" si="20"/>
        <v>Two Million  and Cents Zero</v>
      </c>
      <c r="AE164" s="14"/>
      <c r="AF164" s="14"/>
    </row>
    <row r="165" spans="1:32" ht="15.75" customHeight="1" x14ac:dyDescent="0.3">
      <c r="A165" s="14" t="s">
        <v>1676</v>
      </c>
      <c r="B165" s="15">
        <v>42122</v>
      </c>
      <c r="C165" s="16" t="s">
        <v>1677</v>
      </c>
      <c r="D165" s="14" t="s">
        <v>1678</v>
      </c>
      <c r="E165" s="14" t="s">
        <v>1679</v>
      </c>
      <c r="F165" s="17">
        <v>1750000</v>
      </c>
      <c r="G165" s="17">
        <v>0</v>
      </c>
      <c r="H165" s="17">
        <f t="shared" si="21"/>
        <v>1750000</v>
      </c>
      <c r="I165" s="19">
        <v>36</v>
      </c>
      <c r="J165" s="19">
        <v>9</v>
      </c>
      <c r="K165" s="20">
        <f t="shared" si="25"/>
        <v>55235</v>
      </c>
      <c r="L165" s="20">
        <v>0</v>
      </c>
      <c r="M165" s="20">
        <f t="shared" si="22"/>
        <v>55235</v>
      </c>
      <c r="N165" s="20">
        <f t="shared" si="26"/>
        <v>19884.600000000002</v>
      </c>
      <c r="O165" s="20">
        <v>5000</v>
      </c>
      <c r="P165" s="14" t="s">
        <v>40</v>
      </c>
      <c r="Q165" s="9" t="s">
        <v>40</v>
      </c>
      <c r="R165" s="9" t="s">
        <v>138</v>
      </c>
      <c r="S165" s="14" t="s">
        <v>1680</v>
      </c>
      <c r="T165" s="14" t="s">
        <v>1681</v>
      </c>
      <c r="U165" s="19" t="s">
        <v>30</v>
      </c>
      <c r="V165" s="14" t="s">
        <v>1682</v>
      </c>
      <c r="W165" s="14" t="s">
        <v>550</v>
      </c>
      <c r="X165" s="14" t="s">
        <v>45</v>
      </c>
      <c r="Y165" s="14" t="s">
        <v>1683</v>
      </c>
      <c r="Z165" s="14" t="s">
        <v>1684</v>
      </c>
      <c r="AA165" s="19">
        <v>2015</v>
      </c>
      <c r="AB165" s="15">
        <v>42118</v>
      </c>
      <c r="AC165" s="15">
        <f t="shared" si="19"/>
        <v>42152</v>
      </c>
      <c r="AD165" s="14" t="str">
        <f t="shared" si="20"/>
        <v>One Million Seven Hundred Fifty  Thousand  and Cents Zero</v>
      </c>
      <c r="AE165" s="14"/>
      <c r="AF165" s="14"/>
    </row>
    <row r="166" spans="1:32" ht="15.75" customHeight="1" x14ac:dyDescent="0.3">
      <c r="A166" s="14" t="s">
        <v>1685</v>
      </c>
      <c r="B166" s="15">
        <v>42122</v>
      </c>
      <c r="C166" s="16" t="s">
        <v>1686</v>
      </c>
      <c r="D166" s="14" t="s">
        <v>1687</v>
      </c>
      <c r="E166" s="14" t="s">
        <v>1688</v>
      </c>
      <c r="F166" s="17">
        <v>8325000</v>
      </c>
      <c r="G166" s="17">
        <v>0</v>
      </c>
      <c r="H166" s="17">
        <f t="shared" si="21"/>
        <v>8325000</v>
      </c>
      <c r="I166" s="19">
        <v>36</v>
      </c>
      <c r="J166" s="19">
        <v>9.5</v>
      </c>
      <c r="K166" s="20">
        <f t="shared" si="25"/>
        <v>264580</v>
      </c>
      <c r="L166" s="20">
        <v>0</v>
      </c>
      <c r="M166" s="20">
        <f t="shared" si="22"/>
        <v>264580</v>
      </c>
      <c r="N166" s="20">
        <f t="shared" si="26"/>
        <v>95248.8</v>
      </c>
      <c r="O166" s="20">
        <v>5000</v>
      </c>
      <c r="P166" s="14" t="s">
        <v>148</v>
      </c>
      <c r="Q166" s="9" t="s">
        <v>148</v>
      </c>
      <c r="R166" s="9" t="s">
        <v>138</v>
      </c>
      <c r="S166" s="14" t="s">
        <v>1689</v>
      </c>
      <c r="T166" s="14" t="s">
        <v>1690</v>
      </c>
      <c r="U166" s="19" t="s">
        <v>30</v>
      </c>
      <c r="V166" s="14" t="s">
        <v>1691</v>
      </c>
      <c r="W166" s="14" t="s">
        <v>44</v>
      </c>
      <c r="X166" s="14" t="s">
        <v>45</v>
      </c>
      <c r="Y166" s="14" t="s">
        <v>1692</v>
      </c>
      <c r="Z166" s="14" t="s">
        <v>1693</v>
      </c>
      <c r="AA166" s="19">
        <v>2015</v>
      </c>
      <c r="AB166" s="15">
        <v>42122</v>
      </c>
      <c r="AC166" s="15">
        <f t="shared" si="19"/>
        <v>42152</v>
      </c>
      <c r="AD166" s="14" t="str">
        <f t="shared" si="20"/>
        <v>Eight Million Three Hundred Twenty Five Thousand  and Cents Zero</v>
      </c>
      <c r="AE166" s="14"/>
      <c r="AF166" s="14"/>
    </row>
    <row r="167" spans="1:32" ht="15.75" customHeight="1" x14ac:dyDescent="0.3">
      <c r="A167" s="14" t="s">
        <v>1694</v>
      </c>
      <c r="B167" s="15">
        <v>42122</v>
      </c>
      <c r="C167" s="16" t="s">
        <v>1695</v>
      </c>
      <c r="D167" s="14" t="s">
        <v>1696</v>
      </c>
      <c r="E167" s="14" t="s">
        <v>1697</v>
      </c>
      <c r="F167" s="17">
        <v>280000</v>
      </c>
      <c r="G167" s="17">
        <v>0</v>
      </c>
      <c r="H167" s="17">
        <f t="shared" si="21"/>
        <v>280000</v>
      </c>
      <c r="I167" s="19">
        <v>48</v>
      </c>
      <c r="J167" s="19">
        <v>5</v>
      </c>
      <c r="K167" s="20">
        <v>6448</v>
      </c>
      <c r="L167" s="20">
        <v>0</v>
      </c>
      <c r="M167" s="20">
        <f t="shared" si="22"/>
        <v>6448</v>
      </c>
      <c r="N167" s="20">
        <f t="shared" si="26"/>
        <v>3095.04</v>
      </c>
      <c r="O167" s="20">
        <v>0</v>
      </c>
      <c r="P167" s="14" t="s">
        <v>40</v>
      </c>
      <c r="Q167" s="9" t="s">
        <v>40</v>
      </c>
      <c r="R167" s="9" t="s">
        <v>138</v>
      </c>
      <c r="S167" s="14" t="s">
        <v>1231</v>
      </c>
      <c r="T167" s="14" t="s">
        <v>1232</v>
      </c>
      <c r="U167" s="19" t="s">
        <v>30</v>
      </c>
      <c r="V167" s="14" t="s">
        <v>1698</v>
      </c>
      <c r="W167" s="14" t="s">
        <v>1234</v>
      </c>
      <c r="X167" s="14" t="s">
        <v>45</v>
      </c>
      <c r="Y167" s="14" t="s">
        <v>1699</v>
      </c>
      <c r="Z167" s="14" t="s">
        <v>1700</v>
      </c>
      <c r="AA167" s="19">
        <v>2015</v>
      </c>
      <c r="AB167" s="15">
        <v>42110</v>
      </c>
      <c r="AC167" s="15">
        <f t="shared" si="19"/>
        <v>42152</v>
      </c>
      <c r="AD167" s="14" t="str">
        <f t="shared" si="20"/>
        <v>Two Hundred Eighty  Thousand  and Cents Zero</v>
      </c>
      <c r="AE167" s="14"/>
      <c r="AF167" s="14"/>
    </row>
    <row r="168" spans="1:32" ht="15.75" customHeight="1" x14ac:dyDescent="0.3">
      <c r="A168" s="14" t="s">
        <v>1701</v>
      </c>
      <c r="B168" s="15">
        <v>42122</v>
      </c>
      <c r="C168" s="16" t="s">
        <v>1702</v>
      </c>
      <c r="D168" s="14" t="s">
        <v>1703</v>
      </c>
      <c r="E168" s="14" t="s">
        <v>1704</v>
      </c>
      <c r="F168" s="17">
        <v>1450000</v>
      </c>
      <c r="G168" s="17">
        <v>0</v>
      </c>
      <c r="H168" s="17">
        <f t="shared" si="21"/>
        <v>1450000</v>
      </c>
      <c r="I168" s="19">
        <v>60</v>
      </c>
      <c r="J168" s="19">
        <v>9.25</v>
      </c>
      <c r="K168" s="20">
        <f t="shared" ref="K168:K210" si="27">ROUND(H168/((1+0)+(1-(1+J168%/12)^((1+0)-I168))/(J168%/12)),0)</f>
        <v>30044</v>
      </c>
      <c r="L168" s="20">
        <v>0</v>
      </c>
      <c r="M168" s="20">
        <f t="shared" si="22"/>
        <v>30044</v>
      </c>
      <c r="N168" s="20">
        <f t="shared" si="26"/>
        <v>18026.400000000001</v>
      </c>
      <c r="O168" s="20">
        <v>5000</v>
      </c>
      <c r="P168" s="14" t="s">
        <v>1705</v>
      </c>
      <c r="Q168" s="9" t="s">
        <v>1706</v>
      </c>
      <c r="R168" s="9" t="s">
        <v>138</v>
      </c>
      <c r="S168" s="14" t="s">
        <v>79</v>
      </c>
      <c r="T168" s="14" t="s">
        <v>1583</v>
      </c>
      <c r="U168" s="19" t="s">
        <v>30</v>
      </c>
      <c r="V168" s="14" t="s">
        <v>1707</v>
      </c>
      <c r="W168" s="14" t="s">
        <v>196</v>
      </c>
      <c r="X168" s="14" t="s">
        <v>45</v>
      </c>
      <c r="Y168" s="14" t="s">
        <v>1708</v>
      </c>
      <c r="Z168" s="14" t="s">
        <v>1709</v>
      </c>
      <c r="AA168" s="19">
        <v>2011</v>
      </c>
      <c r="AB168" s="15">
        <v>42113</v>
      </c>
      <c r="AC168" s="15">
        <f t="shared" si="19"/>
        <v>42152</v>
      </c>
      <c r="AD168" s="14" t="str">
        <f t="shared" si="20"/>
        <v>One Million Four Hundred Fifty  Thousand  and Cents Zero</v>
      </c>
      <c r="AE168" s="14"/>
      <c r="AF168" s="14"/>
    </row>
    <row r="169" spans="1:32" ht="15.75" customHeight="1" x14ac:dyDescent="0.3">
      <c r="A169" s="14" t="s">
        <v>1710</v>
      </c>
      <c r="B169" s="15">
        <v>42123</v>
      </c>
      <c r="C169" s="16" t="s">
        <v>1711</v>
      </c>
      <c r="D169" s="14" t="s">
        <v>1712</v>
      </c>
      <c r="E169" s="14" t="s">
        <v>1713</v>
      </c>
      <c r="F169" s="17">
        <v>1650000</v>
      </c>
      <c r="G169" s="17">
        <v>0</v>
      </c>
      <c r="H169" s="17">
        <f t="shared" si="21"/>
        <v>1650000</v>
      </c>
      <c r="I169" s="19">
        <v>60</v>
      </c>
      <c r="J169" s="19">
        <v>11.5</v>
      </c>
      <c r="K169" s="20">
        <f t="shared" si="27"/>
        <v>35943</v>
      </c>
      <c r="L169" s="20">
        <v>0</v>
      </c>
      <c r="M169" s="20">
        <f t="shared" si="22"/>
        <v>35943</v>
      </c>
      <c r="N169" s="20">
        <f t="shared" si="26"/>
        <v>21565.8</v>
      </c>
      <c r="O169" s="20">
        <v>5000</v>
      </c>
      <c r="P169" s="14" t="s">
        <v>1714</v>
      </c>
      <c r="Q169" s="9" t="s">
        <v>1715</v>
      </c>
      <c r="R169" s="9" t="s">
        <v>138</v>
      </c>
      <c r="S169" s="14" t="s">
        <v>1716</v>
      </c>
      <c r="T169" s="14" t="s">
        <v>1717</v>
      </c>
      <c r="U169" s="19" t="s">
        <v>30</v>
      </c>
      <c r="V169" s="14" t="s">
        <v>1718</v>
      </c>
      <c r="W169" s="14" t="s">
        <v>44</v>
      </c>
      <c r="X169" s="14" t="s">
        <v>1719</v>
      </c>
      <c r="Y169" s="14" t="s">
        <v>1720</v>
      </c>
      <c r="Z169" s="14" t="s">
        <v>1721</v>
      </c>
      <c r="AA169" s="19">
        <v>2001</v>
      </c>
      <c r="AB169" s="15">
        <v>42117</v>
      </c>
      <c r="AC169" s="15">
        <f t="shared" si="19"/>
        <v>42153</v>
      </c>
      <c r="AD169" s="14" t="str">
        <f t="shared" si="20"/>
        <v>One Million Six Hundred Fifty  Thousand  and Cents Zero</v>
      </c>
      <c r="AE169" s="14"/>
      <c r="AF169" s="14"/>
    </row>
    <row r="170" spans="1:32" ht="15.75" customHeight="1" x14ac:dyDescent="0.3">
      <c r="A170" s="14" t="s">
        <v>1722</v>
      </c>
      <c r="B170" s="15">
        <v>42123</v>
      </c>
      <c r="C170" s="16" t="s">
        <v>1723</v>
      </c>
      <c r="D170" s="14" t="s">
        <v>1724</v>
      </c>
      <c r="E170" s="14" t="s">
        <v>1725</v>
      </c>
      <c r="F170" s="17">
        <v>1890000</v>
      </c>
      <c r="G170" s="17">
        <v>0</v>
      </c>
      <c r="H170" s="17">
        <f t="shared" si="21"/>
        <v>1890000</v>
      </c>
      <c r="I170" s="19">
        <v>60</v>
      </c>
      <c r="J170" s="19">
        <v>11.5</v>
      </c>
      <c r="K170" s="20">
        <f t="shared" si="27"/>
        <v>41171</v>
      </c>
      <c r="L170" s="20">
        <v>0</v>
      </c>
      <c r="M170" s="20">
        <f t="shared" si="22"/>
        <v>41171</v>
      </c>
      <c r="N170" s="20">
        <f t="shared" si="26"/>
        <v>24702.600000000002</v>
      </c>
      <c r="O170" s="20">
        <v>5000</v>
      </c>
      <c r="P170" s="14" t="s">
        <v>40</v>
      </c>
      <c r="Q170" s="9" t="s">
        <v>40</v>
      </c>
      <c r="R170" s="9" t="s">
        <v>138</v>
      </c>
      <c r="S170" s="14" t="s">
        <v>1726</v>
      </c>
      <c r="T170" s="14" t="s">
        <v>1727</v>
      </c>
      <c r="U170" s="19" t="s">
        <v>30</v>
      </c>
      <c r="V170" s="14" t="s">
        <v>1728</v>
      </c>
      <c r="W170" s="14" t="s">
        <v>44</v>
      </c>
      <c r="X170" s="14" t="s">
        <v>1729</v>
      </c>
      <c r="Y170" s="14" t="s">
        <v>1730</v>
      </c>
      <c r="Z170" s="14" t="s">
        <v>1731</v>
      </c>
      <c r="AA170" s="19">
        <v>2007</v>
      </c>
      <c r="AB170" s="15">
        <v>42122</v>
      </c>
      <c r="AC170" s="15">
        <f t="shared" si="19"/>
        <v>42153</v>
      </c>
      <c r="AD170" s="14" t="str">
        <f t="shared" si="20"/>
        <v>One Million Eight Hundred Ninety  Thousand  and Cents Zero</v>
      </c>
      <c r="AE170" s="14"/>
      <c r="AF170" s="14"/>
    </row>
    <row r="171" spans="1:32" ht="15.75" customHeight="1" x14ac:dyDescent="0.3">
      <c r="A171" s="14" t="s">
        <v>1732</v>
      </c>
      <c r="B171" s="15">
        <v>42123</v>
      </c>
      <c r="C171" s="16" t="s">
        <v>1733</v>
      </c>
      <c r="D171" s="14" t="s">
        <v>1734</v>
      </c>
      <c r="E171" s="14" t="s">
        <v>1735</v>
      </c>
      <c r="F171" s="17">
        <v>1000000</v>
      </c>
      <c r="G171" s="17">
        <v>0</v>
      </c>
      <c r="H171" s="17">
        <f t="shared" si="21"/>
        <v>1000000</v>
      </c>
      <c r="I171" s="19">
        <v>60</v>
      </c>
      <c r="J171" s="19">
        <v>9.25</v>
      </c>
      <c r="K171" s="20">
        <f t="shared" si="27"/>
        <v>20720</v>
      </c>
      <c r="L171" s="20">
        <v>0</v>
      </c>
      <c r="M171" s="20">
        <f t="shared" si="22"/>
        <v>20720</v>
      </c>
      <c r="N171" s="20">
        <f t="shared" si="26"/>
        <v>12432.000000000002</v>
      </c>
      <c r="O171" s="20">
        <v>5000</v>
      </c>
      <c r="P171" s="14" t="s">
        <v>40</v>
      </c>
      <c r="Q171" s="9" t="s">
        <v>40</v>
      </c>
      <c r="R171" s="9" t="s">
        <v>138</v>
      </c>
      <c r="S171" s="14" t="s">
        <v>92</v>
      </c>
      <c r="T171" s="14" t="s">
        <v>443</v>
      </c>
      <c r="U171" s="19" t="s">
        <v>30</v>
      </c>
      <c r="V171" s="14" t="s">
        <v>1736</v>
      </c>
      <c r="W171" s="14" t="s">
        <v>95</v>
      </c>
      <c r="X171" s="14" t="s">
        <v>45</v>
      </c>
      <c r="Y171" s="14"/>
      <c r="Z171" s="14"/>
      <c r="AA171" s="19"/>
      <c r="AB171" s="15">
        <v>42072</v>
      </c>
      <c r="AC171" s="15">
        <f t="shared" si="19"/>
        <v>42153</v>
      </c>
      <c r="AD171" s="14" t="str">
        <f t="shared" si="20"/>
        <v>One Million  and Cents Zero</v>
      </c>
      <c r="AE171" s="14"/>
      <c r="AF171" s="14"/>
    </row>
    <row r="172" spans="1:32" ht="15.75" customHeight="1" x14ac:dyDescent="0.3">
      <c r="A172" s="14" t="s">
        <v>1737</v>
      </c>
      <c r="B172" s="15">
        <v>42123</v>
      </c>
      <c r="C172" s="16" t="s">
        <v>1738</v>
      </c>
      <c r="D172" s="14" t="s">
        <v>1739</v>
      </c>
      <c r="E172" s="14" t="s">
        <v>1740</v>
      </c>
      <c r="F172" s="17">
        <v>550000</v>
      </c>
      <c r="G172" s="17">
        <v>0</v>
      </c>
      <c r="H172" s="17">
        <f t="shared" si="21"/>
        <v>550000</v>
      </c>
      <c r="I172" s="19">
        <v>36</v>
      </c>
      <c r="J172" s="19">
        <v>9</v>
      </c>
      <c r="K172" s="20">
        <f t="shared" si="27"/>
        <v>17360</v>
      </c>
      <c r="L172" s="20">
        <v>0</v>
      </c>
      <c r="M172" s="20">
        <f t="shared" si="22"/>
        <v>17360</v>
      </c>
      <c r="N172" s="20">
        <f t="shared" si="26"/>
        <v>6249.5999999999995</v>
      </c>
      <c r="O172" s="20">
        <v>5000</v>
      </c>
      <c r="P172" s="14" t="s">
        <v>1741</v>
      </c>
      <c r="Q172" s="9" t="s">
        <v>1742</v>
      </c>
      <c r="R172" s="9" t="s">
        <v>138</v>
      </c>
      <c r="S172" s="14" t="s">
        <v>180</v>
      </c>
      <c r="T172" s="14" t="s">
        <v>181</v>
      </c>
      <c r="U172" s="19" t="s">
        <v>30</v>
      </c>
      <c r="V172" s="14" t="s">
        <v>182</v>
      </c>
      <c r="W172" s="14" t="s">
        <v>183</v>
      </c>
      <c r="X172" s="14" t="s">
        <v>45</v>
      </c>
      <c r="Y172" s="14" t="s">
        <v>1743</v>
      </c>
      <c r="Z172" s="14" t="s">
        <v>1744</v>
      </c>
      <c r="AA172" s="19">
        <v>2015</v>
      </c>
      <c r="AB172" s="15">
        <v>42122</v>
      </c>
      <c r="AC172" s="15">
        <f t="shared" si="19"/>
        <v>42153</v>
      </c>
      <c r="AD172" s="14" t="str">
        <f t="shared" si="20"/>
        <v>Five Hundred Fifty  Thousand  and Cents Zero</v>
      </c>
      <c r="AE172" s="14"/>
      <c r="AF172" s="14"/>
    </row>
    <row r="173" spans="1:32" ht="15.75" customHeight="1" x14ac:dyDescent="0.3">
      <c r="A173" s="14" t="s">
        <v>1745</v>
      </c>
      <c r="B173" s="15">
        <v>42123</v>
      </c>
      <c r="C173" s="16" t="s">
        <v>1746</v>
      </c>
      <c r="D173" s="14" t="s">
        <v>1747</v>
      </c>
      <c r="E173" s="14" t="s">
        <v>1748</v>
      </c>
      <c r="F173" s="17">
        <v>1500000</v>
      </c>
      <c r="G173" s="17">
        <v>0</v>
      </c>
      <c r="H173" s="17">
        <f t="shared" si="21"/>
        <v>1500000</v>
      </c>
      <c r="I173" s="19">
        <v>48</v>
      </c>
      <c r="J173" s="19">
        <v>9.25</v>
      </c>
      <c r="K173" s="20">
        <f t="shared" si="27"/>
        <v>37219</v>
      </c>
      <c r="L173" s="20">
        <v>0</v>
      </c>
      <c r="M173" s="20">
        <f t="shared" si="22"/>
        <v>37219</v>
      </c>
      <c r="N173" s="20">
        <f t="shared" si="26"/>
        <v>17865.12</v>
      </c>
      <c r="O173" s="20">
        <v>5000</v>
      </c>
      <c r="P173" s="14" t="s">
        <v>148</v>
      </c>
      <c r="Q173" s="9" t="s">
        <v>148</v>
      </c>
      <c r="R173" s="9" t="s">
        <v>138</v>
      </c>
      <c r="S173" s="14" t="s">
        <v>935</v>
      </c>
      <c r="T173" s="14" t="s">
        <v>936</v>
      </c>
      <c r="U173" s="19" t="s">
        <v>30</v>
      </c>
      <c r="V173" s="14" t="s">
        <v>364</v>
      </c>
      <c r="W173" s="14" t="s">
        <v>44</v>
      </c>
      <c r="X173" s="14" t="s">
        <v>45</v>
      </c>
      <c r="Y173" s="14" t="s">
        <v>1749</v>
      </c>
      <c r="Z173" s="14" t="s">
        <v>1750</v>
      </c>
      <c r="AA173" s="19">
        <v>2013</v>
      </c>
      <c r="AB173" s="15">
        <v>42122</v>
      </c>
      <c r="AC173" s="15">
        <f t="shared" si="19"/>
        <v>42153</v>
      </c>
      <c r="AD173" s="14" t="str">
        <f t="shared" si="20"/>
        <v>One Million Five Hundred  Thousand  and Cents Zero</v>
      </c>
      <c r="AE173" s="14"/>
      <c r="AF173" s="14"/>
    </row>
    <row r="174" spans="1:32" ht="15.75" customHeight="1" x14ac:dyDescent="0.3">
      <c r="A174" s="14" t="s">
        <v>1751</v>
      </c>
      <c r="B174" s="15">
        <v>42123</v>
      </c>
      <c r="C174" s="16" t="s">
        <v>1752</v>
      </c>
      <c r="D174" s="14" t="s">
        <v>1753</v>
      </c>
      <c r="E174" s="14" t="s">
        <v>1754</v>
      </c>
      <c r="F174" s="17">
        <v>700000</v>
      </c>
      <c r="G174" s="17">
        <v>0</v>
      </c>
      <c r="H174" s="17">
        <f t="shared" si="21"/>
        <v>700000</v>
      </c>
      <c r="I174" s="19">
        <v>18</v>
      </c>
      <c r="J174" s="19">
        <v>9</v>
      </c>
      <c r="K174" s="20">
        <f t="shared" si="27"/>
        <v>41408</v>
      </c>
      <c r="L174" s="20">
        <v>0</v>
      </c>
      <c r="M174" s="20">
        <f t="shared" si="22"/>
        <v>41408</v>
      </c>
      <c r="N174" s="20">
        <f t="shared" si="26"/>
        <v>7453.44</v>
      </c>
      <c r="O174" s="20">
        <v>5000</v>
      </c>
      <c r="P174" s="14" t="s">
        <v>40</v>
      </c>
      <c r="Q174" s="9" t="s">
        <v>40</v>
      </c>
      <c r="R174" s="9" t="s">
        <v>138</v>
      </c>
      <c r="S174" s="14" t="s">
        <v>1755</v>
      </c>
      <c r="T174" s="14" t="s">
        <v>1756</v>
      </c>
      <c r="U174" s="19" t="s">
        <v>30</v>
      </c>
      <c r="V174" s="14" t="s">
        <v>214</v>
      </c>
      <c r="W174" s="14" t="s">
        <v>95</v>
      </c>
      <c r="X174" s="14" t="s">
        <v>45</v>
      </c>
      <c r="Y174" s="14" t="s">
        <v>1757</v>
      </c>
      <c r="Z174" s="14" t="s">
        <v>1758</v>
      </c>
      <c r="AA174" s="19">
        <v>2014</v>
      </c>
      <c r="AB174" s="15">
        <v>42121</v>
      </c>
      <c r="AC174" s="15">
        <f t="shared" si="19"/>
        <v>42153</v>
      </c>
      <c r="AD174" s="14" t="str">
        <f t="shared" si="20"/>
        <v>Seven Hundred  Thousand  and Cents Zero</v>
      </c>
      <c r="AE174" s="14"/>
      <c r="AF174" s="14"/>
    </row>
    <row r="175" spans="1:32" ht="15.75" customHeight="1" x14ac:dyDescent="0.3">
      <c r="A175" s="14" t="s">
        <v>1759</v>
      </c>
      <c r="B175" s="15">
        <v>42123</v>
      </c>
      <c r="C175" s="16" t="s">
        <v>529</v>
      </c>
      <c r="D175" s="14" t="s">
        <v>530</v>
      </c>
      <c r="E175" s="14" t="s">
        <v>1760</v>
      </c>
      <c r="F175" s="17">
        <v>2920000</v>
      </c>
      <c r="G175" s="17">
        <v>0</v>
      </c>
      <c r="H175" s="17">
        <f t="shared" si="21"/>
        <v>2920000</v>
      </c>
      <c r="I175" s="19">
        <v>24</v>
      </c>
      <c r="J175" s="19">
        <v>11.25</v>
      </c>
      <c r="K175" s="20">
        <f t="shared" si="27"/>
        <v>135167</v>
      </c>
      <c r="L175" s="20">
        <v>0</v>
      </c>
      <c r="M175" s="20">
        <f t="shared" si="22"/>
        <v>135167</v>
      </c>
      <c r="N175" s="20">
        <f t="shared" si="26"/>
        <v>32440.080000000002</v>
      </c>
      <c r="O175" s="20">
        <v>5000</v>
      </c>
      <c r="P175" s="14" t="s">
        <v>526</v>
      </c>
      <c r="Q175" s="9" t="s">
        <v>527</v>
      </c>
      <c r="R175" s="9" t="s">
        <v>138</v>
      </c>
      <c r="S175" s="14" t="s">
        <v>1761</v>
      </c>
      <c r="T175" s="14" t="s">
        <v>1762</v>
      </c>
      <c r="U175" s="19" t="s">
        <v>30</v>
      </c>
      <c r="V175" s="14" t="s">
        <v>1763</v>
      </c>
      <c r="W175" s="14" t="s">
        <v>44</v>
      </c>
      <c r="X175" s="14" t="s">
        <v>1764</v>
      </c>
      <c r="Y175" s="14" t="s">
        <v>1765</v>
      </c>
      <c r="Z175" s="14" t="s">
        <v>1766</v>
      </c>
      <c r="AA175" s="19">
        <v>2012</v>
      </c>
      <c r="AB175" s="15">
        <v>42121</v>
      </c>
      <c r="AC175" s="15">
        <f t="shared" si="19"/>
        <v>42153</v>
      </c>
      <c r="AD175" s="14" t="str">
        <f t="shared" si="20"/>
        <v>Two Million Nine Hundred Twenty  Thousand  and Cents Zero</v>
      </c>
      <c r="AE175" s="14"/>
      <c r="AF175" s="14"/>
    </row>
    <row r="176" spans="1:32" ht="15.75" customHeight="1" x14ac:dyDescent="0.3">
      <c r="A176" s="14" t="s">
        <v>1767</v>
      </c>
      <c r="B176" s="15">
        <v>42123</v>
      </c>
      <c r="C176" s="16" t="s">
        <v>1768</v>
      </c>
      <c r="D176" s="14" t="s">
        <v>1769</v>
      </c>
      <c r="E176" s="14" t="s">
        <v>1770</v>
      </c>
      <c r="F176" s="17">
        <v>2000000</v>
      </c>
      <c r="G176" s="17">
        <v>0</v>
      </c>
      <c r="H176" s="17">
        <f t="shared" si="21"/>
        <v>2000000</v>
      </c>
      <c r="I176" s="19">
        <v>36</v>
      </c>
      <c r="J176" s="19">
        <v>9</v>
      </c>
      <c r="K176" s="20">
        <f t="shared" si="27"/>
        <v>63126</v>
      </c>
      <c r="L176" s="20">
        <v>0</v>
      </c>
      <c r="M176" s="20">
        <f t="shared" si="22"/>
        <v>63126</v>
      </c>
      <c r="N176" s="20">
        <f t="shared" si="26"/>
        <v>22725.360000000001</v>
      </c>
      <c r="O176" s="20">
        <v>5000</v>
      </c>
      <c r="P176" s="14" t="s">
        <v>1771</v>
      </c>
      <c r="Q176" s="9" t="s">
        <v>1772</v>
      </c>
      <c r="R176" s="9" t="s">
        <v>138</v>
      </c>
      <c r="S176" s="14" t="s">
        <v>362</v>
      </c>
      <c r="T176" s="14" t="s">
        <v>363</v>
      </c>
      <c r="U176" s="19" t="s">
        <v>30</v>
      </c>
      <c r="V176" s="14" t="s">
        <v>1350</v>
      </c>
      <c r="W176" s="14" t="s">
        <v>82</v>
      </c>
      <c r="X176" s="14" t="s">
        <v>45</v>
      </c>
      <c r="Y176" s="14" t="s">
        <v>1773</v>
      </c>
      <c r="Z176" s="14" t="s">
        <v>1774</v>
      </c>
      <c r="AA176" s="19">
        <v>2015</v>
      </c>
      <c r="AB176" s="15">
        <v>42117</v>
      </c>
      <c r="AC176" s="15">
        <f t="shared" si="19"/>
        <v>42153</v>
      </c>
      <c r="AD176" s="14" t="str">
        <f t="shared" si="20"/>
        <v>Two Million  and Cents Zero</v>
      </c>
      <c r="AE176" s="14"/>
      <c r="AF176" s="14"/>
    </row>
    <row r="177" spans="1:32" ht="15.75" customHeight="1" x14ac:dyDescent="0.3">
      <c r="A177" s="14" t="s">
        <v>1775</v>
      </c>
      <c r="B177" s="15">
        <v>42123</v>
      </c>
      <c r="C177" s="16" t="s">
        <v>1776</v>
      </c>
      <c r="D177" s="14" t="s">
        <v>1777</v>
      </c>
      <c r="E177" s="14" t="s">
        <v>1778</v>
      </c>
      <c r="F177" s="17">
        <v>217500</v>
      </c>
      <c r="G177" s="17">
        <v>0</v>
      </c>
      <c r="H177" s="17">
        <f t="shared" si="21"/>
        <v>217500</v>
      </c>
      <c r="I177" s="19">
        <v>36</v>
      </c>
      <c r="J177" s="19">
        <v>20</v>
      </c>
      <c r="K177" s="20">
        <f t="shared" si="27"/>
        <v>7951</v>
      </c>
      <c r="L177" s="20">
        <v>0</v>
      </c>
      <c r="M177" s="20">
        <f t="shared" si="22"/>
        <v>7951</v>
      </c>
      <c r="N177" s="20">
        <f t="shared" si="26"/>
        <v>2862.36</v>
      </c>
      <c r="O177" s="20">
        <v>3000</v>
      </c>
      <c r="P177" s="14" t="s">
        <v>1779</v>
      </c>
      <c r="Q177" s="9" t="s">
        <v>1780</v>
      </c>
      <c r="R177" s="9" t="s">
        <v>138</v>
      </c>
      <c r="S177" s="14" t="s">
        <v>92</v>
      </c>
      <c r="T177" s="14" t="s">
        <v>780</v>
      </c>
      <c r="U177" s="19" t="s">
        <v>30</v>
      </c>
      <c r="V177" s="14" t="s">
        <v>1781</v>
      </c>
      <c r="W177" s="14" t="s">
        <v>1442</v>
      </c>
      <c r="X177" s="14" t="s">
        <v>45</v>
      </c>
      <c r="Y177" s="14" t="s">
        <v>1782</v>
      </c>
      <c r="Z177" s="14" t="s">
        <v>1783</v>
      </c>
      <c r="AA177" s="19">
        <v>2015</v>
      </c>
      <c r="AB177" s="15">
        <v>42115</v>
      </c>
      <c r="AC177" s="15">
        <f t="shared" si="19"/>
        <v>42153</v>
      </c>
      <c r="AD177" s="14" t="str">
        <f t="shared" si="20"/>
        <v>Two Hundred Seventeen Thousand Five Hundred  and Cents Zero</v>
      </c>
      <c r="AE177" s="14"/>
      <c r="AF177" s="14"/>
    </row>
    <row r="178" spans="1:32" ht="15.75" customHeight="1" x14ac:dyDescent="0.3">
      <c r="A178" s="21" t="s">
        <v>1784</v>
      </c>
      <c r="B178" s="22">
        <v>42123</v>
      </c>
      <c r="C178" s="23" t="s">
        <v>1785</v>
      </c>
      <c r="D178" s="21" t="s">
        <v>1786</v>
      </c>
      <c r="E178" s="21" t="s">
        <v>1787</v>
      </c>
      <c r="F178" s="24">
        <v>9000000</v>
      </c>
      <c r="G178" s="24">
        <v>0</v>
      </c>
      <c r="H178" s="24">
        <f t="shared" si="21"/>
        <v>9000000</v>
      </c>
      <c r="I178" s="25">
        <v>60</v>
      </c>
      <c r="J178" s="25">
        <v>9.5</v>
      </c>
      <c r="K178" s="26">
        <f t="shared" si="27"/>
        <v>187532</v>
      </c>
      <c r="L178" s="26">
        <v>0</v>
      </c>
      <c r="M178" s="26">
        <f t="shared" si="22"/>
        <v>187532</v>
      </c>
      <c r="N178" s="26">
        <f t="shared" si="26"/>
        <v>112519.2</v>
      </c>
      <c r="O178" s="26">
        <v>5000</v>
      </c>
      <c r="P178" s="21" t="s">
        <v>1788</v>
      </c>
      <c r="Q178" s="27" t="s">
        <v>1789</v>
      </c>
      <c r="R178" s="27" t="s">
        <v>138</v>
      </c>
      <c r="S178" s="21" t="s">
        <v>55</v>
      </c>
      <c r="T178" s="21" t="s">
        <v>1790</v>
      </c>
      <c r="U178" s="25" t="s">
        <v>30</v>
      </c>
      <c r="V178" s="21" t="s">
        <v>1791</v>
      </c>
      <c r="W178" s="21" t="s">
        <v>1792</v>
      </c>
      <c r="X178" s="21" t="s">
        <v>45</v>
      </c>
      <c r="Y178" s="21" t="s">
        <v>1793</v>
      </c>
      <c r="Z178" s="21" t="s">
        <v>1794</v>
      </c>
      <c r="AA178" s="25"/>
      <c r="AB178" s="22">
        <v>42114</v>
      </c>
      <c r="AC178" s="22">
        <f t="shared" si="19"/>
        <v>42153</v>
      </c>
      <c r="AD178" s="21" t="str">
        <f t="shared" si="20"/>
        <v>Nine Million  and Cents Zero</v>
      </c>
      <c r="AE178" s="21"/>
      <c r="AF178" s="21"/>
    </row>
    <row r="179" spans="1:32" ht="15.75" customHeight="1" x14ac:dyDescent="0.3">
      <c r="A179" s="14" t="s">
        <v>1795</v>
      </c>
      <c r="B179" s="15">
        <v>42123</v>
      </c>
      <c r="C179" s="16" t="s">
        <v>1796</v>
      </c>
      <c r="D179" s="14" t="s">
        <v>1797</v>
      </c>
      <c r="E179" s="14" t="s">
        <v>1798</v>
      </c>
      <c r="F179" s="17">
        <v>800000</v>
      </c>
      <c r="G179" s="17">
        <v>0</v>
      </c>
      <c r="H179" s="17">
        <f t="shared" si="21"/>
        <v>800000</v>
      </c>
      <c r="I179" s="19">
        <v>60</v>
      </c>
      <c r="J179" s="19">
        <v>9.25</v>
      </c>
      <c r="K179" s="20">
        <f t="shared" si="27"/>
        <v>16576</v>
      </c>
      <c r="L179" s="20">
        <v>0</v>
      </c>
      <c r="M179" s="20">
        <f t="shared" si="22"/>
        <v>16576</v>
      </c>
      <c r="N179" s="20">
        <f t="shared" si="26"/>
        <v>9945.5999999999985</v>
      </c>
      <c r="O179" s="20">
        <v>5000</v>
      </c>
      <c r="P179" s="14" t="s">
        <v>1799</v>
      </c>
      <c r="Q179" s="9" t="s">
        <v>1800</v>
      </c>
      <c r="R179" s="9" t="s">
        <v>138</v>
      </c>
      <c r="S179" s="14" t="s">
        <v>92</v>
      </c>
      <c r="T179" s="14" t="s">
        <v>443</v>
      </c>
      <c r="U179" s="19" t="s">
        <v>30</v>
      </c>
      <c r="V179" s="14" t="s">
        <v>1801</v>
      </c>
      <c r="W179" s="14" t="s">
        <v>95</v>
      </c>
      <c r="X179" s="14" t="s">
        <v>45</v>
      </c>
      <c r="Y179" s="14" t="s">
        <v>1802</v>
      </c>
      <c r="Z179" s="14" t="s">
        <v>1803</v>
      </c>
      <c r="AA179" s="19">
        <v>2015</v>
      </c>
      <c r="AB179" s="15">
        <v>42065</v>
      </c>
      <c r="AC179" s="15">
        <f t="shared" si="19"/>
        <v>42153</v>
      </c>
      <c r="AD179" s="14" t="str">
        <f t="shared" si="20"/>
        <v>Eight Hundred  Thousand  and Cents Zero</v>
      </c>
      <c r="AE179" s="14"/>
      <c r="AF179" s="14"/>
    </row>
    <row r="180" spans="1:32" ht="15.75" customHeight="1" x14ac:dyDescent="0.3">
      <c r="A180" s="14" t="s">
        <v>1804</v>
      </c>
      <c r="B180" s="15">
        <v>42123</v>
      </c>
      <c r="C180" s="16" t="s">
        <v>1805</v>
      </c>
      <c r="D180" s="14" t="s">
        <v>1806</v>
      </c>
      <c r="E180" s="14" t="s">
        <v>1807</v>
      </c>
      <c r="F180" s="17">
        <v>3000000</v>
      </c>
      <c r="G180" s="17">
        <v>0</v>
      </c>
      <c r="H180" s="17">
        <f t="shared" si="21"/>
        <v>3000000</v>
      </c>
      <c r="I180" s="19">
        <v>60</v>
      </c>
      <c r="J180" s="19">
        <v>9.25</v>
      </c>
      <c r="K180" s="20">
        <f t="shared" si="27"/>
        <v>62161</v>
      </c>
      <c r="L180" s="20">
        <v>0</v>
      </c>
      <c r="M180" s="20">
        <f t="shared" si="22"/>
        <v>62161</v>
      </c>
      <c r="N180" s="20">
        <f t="shared" si="26"/>
        <v>37296.6</v>
      </c>
      <c r="O180" s="20">
        <v>5000</v>
      </c>
      <c r="P180" s="14" t="s">
        <v>40</v>
      </c>
      <c r="Q180" s="9" t="s">
        <v>148</v>
      </c>
      <c r="R180" s="9" t="s">
        <v>138</v>
      </c>
      <c r="S180" s="14" t="s">
        <v>1808</v>
      </c>
      <c r="T180" s="14" t="s">
        <v>1809</v>
      </c>
      <c r="U180" s="19" t="s">
        <v>30</v>
      </c>
      <c r="V180" s="14" t="s">
        <v>1810</v>
      </c>
      <c r="W180" s="14" t="s">
        <v>82</v>
      </c>
      <c r="X180" s="14" t="s">
        <v>45</v>
      </c>
      <c r="Y180" s="14" t="s">
        <v>1811</v>
      </c>
      <c r="Z180" s="14" t="s">
        <v>742</v>
      </c>
      <c r="AA180" s="19">
        <v>2015</v>
      </c>
      <c r="AB180" s="15">
        <v>42121</v>
      </c>
      <c r="AC180" s="15">
        <f t="shared" si="19"/>
        <v>42153</v>
      </c>
      <c r="AD180" s="14" t="str">
        <f t="shared" si="20"/>
        <v>Three Million  and Cents Zero</v>
      </c>
      <c r="AE180" s="14"/>
      <c r="AF180" s="14"/>
    </row>
    <row r="181" spans="1:32" ht="15.75" customHeight="1" x14ac:dyDescent="0.3">
      <c r="A181" s="14" t="s">
        <v>1812</v>
      </c>
      <c r="B181" s="15">
        <v>42123</v>
      </c>
      <c r="C181" s="16" t="s">
        <v>1813</v>
      </c>
      <c r="D181" s="14" t="s">
        <v>1814</v>
      </c>
      <c r="E181" s="14" t="s">
        <v>1815</v>
      </c>
      <c r="F181" s="17">
        <v>2000000</v>
      </c>
      <c r="G181" s="17">
        <v>0</v>
      </c>
      <c r="H181" s="17">
        <f t="shared" si="21"/>
        <v>2000000</v>
      </c>
      <c r="I181" s="19">
        <v>24</v>
      </c>
      <c r="J181" s="19">
        <v>9</v>
      </c>
      <c r="K181" s="20">
        <f t="shared" si="27"/>
        <v>90689</v>
      </c>
      <c r="L181" s="20">
        <v>0</v>
      </c>
      <c r="M181" s="20">
        <f t="shared" si="22"/>
        <v>90689</v>
      </c>
      <c r="N181" s="20">
        <f t="shared" si="26"/>
        <v>21765.360000000001</v>
      </c>
      <c r="O181" s="20">
        <v>5000</v>
      </c>
      <c r="P181" s="14" t="s">
        <v>1816</v>
      </c>
      <c r="Q181" s="9" t="s">
        <v>1817</v>
      </c>
      <c r="R181" s="9" t="s">
        <v>138</v>
      </c>
      <c r="S181" s="14" t="s">
        <v>862</v>
      </c>
      <c r="T181" s="14" t="s">
        <v>863</v>
      </c>
      <c r="U181" s="19" t="s">
        <v>30</v>
      </c>
      <c r="V181" s="14" t="s">
        <v>208</v>
      </c>
      <c r="W181" s="14" t="s">
        <v>82</v>
      </c>
      <c r="X181" s="14" t="s">
        <v>45</v>
      </c>
      <c r="Y181" s="14" t="s">
        <v>1818</v>
      </c>
      <c r="Z181" s="14" t="s">
        <v>1819</v>
      </c>
      <c r="AA181" s="19">
        <v>2013</v>
      </c>
      <c r="AB181" s="15">
        <v>42121</v>
      </c>
      <c r="AC181" s="15">
        <f t="shared" si="19"/>
        <v>42153</v>
      </c>
      <c r="AD181" s="14" t="str">
        <f t="shared" si="20"/>
        <v>Two Million  and Cents Zero</v>
      </c>
      <c r="AE181" s="14"/>
      <c r="AF181" s="14"/>
    </row>
    <row r="182" spans="1:32" ht="15.75" customHeight="1" x14ac:dyDescent="0.3">
      <c r="A182" s="14" t="s">
        <v>1820</v>
      </c>
      <c r="B182" s="15">
        <v>42123</v>
      </c>
      <c r="C182" s="16" t="s">
        <v>1821</v>
      </c>
      <c r="D182" s="14" t="s">
        <v>1822</v>
      </c>
      <c r="E182" s="14" t="s">
        <v>1823</v>
      </c>
      <c r="F182" s="17">
        <v>3700000</v>
      </c>
      <c r="G182" s="17">
        <v>0</v>
      </c>
      <c r="H182" s="17">
        <f t="shared" si="21"/>
        <v>3700000</v>
      </c>
      <c r="I182" s="19">
        <v>60</v>
      </c>
      <c r="J182" s="19">
        <v>9.25</v>
      </c>
      <c r="K182" s="20">
        <f t="shared" si="27"/>
        <v>76665</v>
      </c>
      <c r="L182" s="20">
        <v>0</v>
      </c>
      <c r="M182" s="20">
        <f t="shared" si="22"/>
        <v>76665</v>
      </c>
      <c r="N182" s="20">
        <f t="shared" si="26"/>
        <v>45999</v>
      </c>
      <c r="O182" s="20">
        <v>5000</v>
      </c>
      <c r="P182" s="14" t="s">
        <v>40</v>
      </c>
      <c r="Q182" s="9" t="s">
        <v>40</v>
      </c>
      <c r="R182" s="9" t="s">
        <v>138</v>
      </c>
      <c r="S182" s="14" t="s">
        <v>180</v>
      </c>
      <c r="T182" s="14" t="s">
        <v>181</v>
      </c>
      <c r="U182" s="19" t="s">
        <v>30</v>
      </c>
      <c r="V182" s="14" t="s">
        <v>1824</v>
      </c>
      <c r="W182" s="14" t="s">
        <v>183</v>
      </c>
      <c r="X182" s="14" t="s">
        <v>45</v>
      </c>
      <c r="Y182" s="14" t="s">
        <v>1825</v>
      </c>
      <c r="Z182" s="14" t="s">
        <v>1826</v>
      </c>
      <c r="AA182" s="19">
        <v>2015</v>
      </c>
      <c r="AB182" s="15">
        <v>42116</v>
      </c>
      <c r="AC182" s="15">
        <f t="shared" si="19"/>
        <v>42153</v>
      </c>
      <c r="AD182" s="14" t="str">
        <f t="shared" si="20"/>
        <v>Three Million Seven Hundred  Thousand  and Cents Zero</v>
      </c>
      <c r="AE182" s="14"/>
      <c r="AF182" s="14"/>
    </row>
    <row r="183" spans="1:32" ht="15.75" customHeight="1" x14ac:dyDescent="0.3">
      <c r="A183" s="14" t="s">
        <v>1827</v>
      </c>
      <c r="B183" s="15">
        <v>42123</v>
      </c>
      <c r="C183" s="16" t="s">
        <v>1828</v>
      </c>
      <c r="D183" s="14" t="s">
        <v>1829</v>
      </c>
      <c r="E183" s="14" t="s">
        <v>1830</v>
      </c>
      <c r="F183" s="17">
        <v>298000</v>
      </c>
      <c r="G183" s="17">
        <v>0</v>
      </c>
      <c r="H183" s="17">
        <f t="shared" si="21"/>
        <v>298000</v>
      </c>
      <c r="I183" s="19">
        <v>36</v>
      </c>
      <c r="J183" s="19">
        <v>20</v>
      </c>
      <c r="K183" s="20">
        <f t="shared" si="27"/>
        <v>10893</v>
      </c>
      <c r="L183" s="20">
        <v>0</v>
      </c>
      <c r="M183" s="20">
        <f t="shared" si="22"/>
        <v>10893</v>
      </c>
      <c r="N183" s="20">
        <f t="shared" si="26"/>
        <v>3921.4800000000005</v>
      </c>
      <c r="O183" s="20">
        <v>3000</v>
      </c>
      <c r="P183" s="14" t="s">
        <v>1831</v>
      </c>
      <c r="Q183" s="9" t="s">
        <v>1832</v>
      </c>
      <c r="R183" s="9" t="s">
        <v>138</v>
      </c>
      <c r="S183" s="14" t="s">
        <v>1037</v>
      </c>
      <c r="T183" s="14" t="s">
        <v>1038</v>
      </c>
      <c r="U183" s="19" t="s">
        <v>30</v>
      </c>
      <c r="V183" s="14" t="s">
        <v>1833</v>
      </c>
      <c r="W183" s="14" t="s">
        <v>171</v>
      </c>
      <c r="X183" s="14" t="s">
        <v>45</v>
      </c>
      <c r="Y183" s="14" t="s">
        <v>1834</v>
      </c>
      <c r="Z183" s="14" t="s">
        <v>1835</v>
      </c>
      <c r="AA183" s="19">
        <v>2015</v>
      </c>
      <c r="AB183" s="15">
        <v>42111</v>
      </c>
      <c r="AC183" s="15">
        <f t="shared" si="19"/>
        <v>42153</v>
      </c>
      <c r="AD183" s="14" t="str">
        <f t="shared" si="20"/>
        <v>Two Hundred Ninety Eight Thousand  and Cents Zero</v>
      </c>
      <c r="AE183" s="14"/>
      <c r="AF183" s="14"/>
    </row>
    <row r="184" spans="1:32" ht="15.75" customHeight="1" x14ac:dyDescent="0.3">
      <c r="A184" s="14" t="s">
        <v>1836</v>
      </c>
      <c r="B184" s="15">
        <v>42123</v>
      </c>
      <c r="C184" s="16" t="s">
        <v>1837</v>
      </c>
      <c r="D184" s="14" t="s">
        <v>1838</v>
      </c>
      <c r="E184" s="14" t="s">
        <v>1839</v>
      </c>
      <c r="F184" s="17">
        <v>2600000</v>
      </c>
      <c r="G184" s="17">
        <v>0</v>
      </c>
      <c r="H184" s="17">
        <f t="shared" si="21"/>
        <v>2600000</v>
      </c>
      <c r="I184" s="19">
        <v>60</v>
      </c>
      <c r="J184" s="19">
        <v>9.25</v>
      </c>
      <c r="K184" s="20">
        <f t="shared" si="27"/>
        <v>53872</v>
      </c>
      <c r="L184" s="20">
        <v>0</v>
      </c>
      <c r="M184" s="20">
        <f t="shared" si="22"/>
        <v>53872</v>
      </c>
      <c r="N184" s="20">
        <f t="shared" si="26"/>
        <v>32323.200000000001</v>
      </c>
      <c r="O184" s="20">
        <v>5000</v>
      </c>
      <c r="P184" s="14" t="s">
        <v>40</v>
      </c>
      <c r="Q184" s="9" t="s">
        <v>40</v>
      </c>
      <c r="R184" s="9" t="s">
        <v>138</v>
      </c>
      <c r="S184" s="14" t="s">
        <v>1840</v>
      </c>
      <c r="T184" s="14" t="s">
        <v>742</v>
      </c>
      <c r="U184" s="19" t="s">
        <v>30</v>
      </c>
      <c r="V184" s="14" t="s">
        <v>1841</v>
      </c>
      <c r="W184" s="14" t="s">
        <v>95</v>
      </c>
      <c r="X184" s="14" t="s">
        <v>45</v>
      </c>
      <c r="Y184" s="14" t="s">
        <v>1842</v>
      </c>
      <c r="Z184" s="14" t="s">
        <v>742</v>
      </c>
      <c r="AA184" s="19">
        <v>2014</v>
      </c>
      <c r="AB184" s="15">
        <v>42118</v>
      </c>
      <c r="AC184" s="15">
        <f t="shared" si="19"/>
        <v>42153</v>
      </c>
      <c r="AD184" s="14" t="str">
        <f t="shared" si="20"/>
        <v>Two Million Six Hundred  Thousand  and Cents Zero</v>
      </c>
      <c r="AE184" s="14"/>
      <c r="AF184" s="14"/>
    </row>
    <row r="185" spans="1:32" ht="15.75" customHeight="1" x14ac:dyDescent="0.3">
      <c r="A185" s="14" t="s">
        <v>1843</v>
      </c>
      <c r="B185" s="15">
        <v>42123</v>
      </c>
      <c r="C185" s="16" t="s">
        <v>1844</v>
      </c>
      <c r="D185" s="14" t="s">
        <v>1845</v>
      </c>
      <c r="E185" s="14" t="s">
        <v>1846</v>
      </c>
      <c r="F185" s="17">
        <v>3800000</v>
      </c>
      <c r="G185" s="17">
        <v>0</v>
      </c>
      <c r="H185" s="17">
        <f t="shared" si="21"/>
        <v>3800000</v>
      </c>
      <c r="I185" s="19">
        <v>60</v>
      </c>
      <c r="J185" s="19">
        <v>9.25</v>
      </c>
      <c r="K185" s="20">
        <f t="shared" si="27"/>
        <v>78737</v>
      </c>
      <c r="L185" s="20">
        <v>0</v>
      </c>
      <c r="M185" s="20">
        <f t="shared" si="22"/>
        <v>78737</v>
      </c>
      <c r="N185" s="20">
        <f t="shared" si="26"/>
        <v>47242.2</v>
      </c>
      <c r="O185" s="20">
        <v>5000</v>
      </c>
      <c r="P185" s="14" t="s">
        <v>1368</v>
      </c>
      <c r="Q185" s="9" t="s">
        <v>1369</v>
      </c>
      <c r="R185" s="9" t="s">
        <v>138</v>
      </c>
      <c r="S185" s="14" t="s">
        <v>569</v>
      </c>
      <c r="T185" s="14" t="s">
        <v>1847</v>
      </c>
      <c r="U185" s="19" t="s">
        <v>30</v>
      </c>
      <c r="V185" s="14" t="s">
        <v>1528</v>
      </c>
      <c r="W185" s="14" t="s">
        <v>82</v>
      </c>
      <c r="X185" s="14" t="s">
        <v>45</v>
      </c>
      <c r="Y185" s="14" t="s">
        <v>1848</v>
      </c>
      <c r="Z185" s="14" t="s">
        <v>1849</v>
      </c>
      <c r="AA185" s="19">
        <v>2015</v>
      </c>
      <c r="AB185" s="15">
        <v>42118</v>
      </c>
      <c r="AC185" s="15">
        <f t="shared" si="19"/>
        <v>42153</v>
      </c>
      <c r="AD185" s="14" t="str">
        <f t="shared" si="20"/>
        <v>Three Million Eight Hundred  Thousand  and Cents Zero</v>
      </c>
      <c r="AE185" s="14"/>
      <c r="AF185" s="14"/>
    </row>
    <row r="186" spans="1:32" ht="15.75" customHeight="1" x14ac:dyDescent="0.3">
      <c r="A186" s="14" t="s">
        <v>1850</v>
      </c>
      <c r="B186" s="15">
        <v>42123</v>
      </c>
      <c r="C186" s="16" t="s">
        <v>1851</v>
      </c>
      <c r="D186" s="14" t="s">
        <v>1852</v>
      </c>
      <c r="E186" s="14" t="s">
        <v>1853</v>
      </c>
      <c r="F186" s="17">
        <v>4000000</v>
      </c>
      <c r="G186" s="17">
        <v>0</v>
      </c>
      <c r="H186" s="17">
        <f t="shared" si="21"/>
        <v>4000000</v>
      </c>
      <c r="I186" s="19">
        <v>48</v>
      </c>
      <c r="J186" s="19">
        <v>9.25</v>
      </c>
      <c r="K186" s="20">
        <f t="shared" si="27"/>
        <v>99251</v>
      </c>
      <c r="L186" s="20">
        <v>0</v>
      </c>
      <c r="M186" s="20">
        <f t="shared" si="22"/>
        <v>99251</v>
      </c>
      <c r="N186" s="20">
        <f t="shared" si="26"/>
        <v>47640.479999999996</v>
      </c>
      <c r="O186" s="20">
        <v>5000</v>
      </c>
      <c r="P186" s="14" t="s">
        <v>1854</v>
      </c>
      <c r="Q186" s="9" t="s">
        <v>1855</v>
      </c>
      <c r="R186" s="9" t="s">
        <v>138</v>
      </c>
      <c r="S186" s="14" t="s">
        <v>810</v>
      </c>
      <c r="T186" s="14" t="s">
        <v>1856</v>
      </c>
      <c r="U186" s="19" t="s">
        <v>30</v>
      </c>
      <c r="V186" s="14" t="s">
        <v>1857</v>
      </c>
      <c r="W186" s="14" t="s">
        <v>44</v>
      </c>
      <c r="X186" s="14" t="s">
        <v>45</v>
      </c>
      <c r="Y186" s="14" t="s">
        <v>1858</v>
      </c>
      <c r="Z186" s="14" t="s">
        <v>1859</v>
      </c>
      <c r="AA186" s="19">
        <v>2014</v>
      </c>
      <c r="AB186" s="15">
        <v>42122</v>
      </c>
      <c r="AC186" s="15">
        <f t="shared" si="19"/>
        <v>42153</v>
      </c>
      <c r="AD186" s="14" t="str">
        <f t="shared" si="20"/>
        <v>Four Million  and Cents Zero</v>
      </c>
      <c r="AE186" s="14"/>
      <c r="AF186" s="14"/>
    </row>
    <row r="187" spans="1:32" ht="15.75" customHeight="1" x14ac:dyDescent="0.3">
      <c r="A187" s="14" t="s">
        <v>1860</v>
      </c>
      <c r="B187" s="15">
        <v>42123</v>
      </c>
      <c r="C187" s="16" t="s">
        <v>1861</v>
      </c>
      <c r="D187" s="14" t="s">
        <v>1862</v>
      </c>
      <c r="E187" s="14" t="s">
        <v>1863</v>
      </c>
      <c r="F187" s="17">
        <v>4200000</v>
      </c>
      <c r="G187" s="17">
        <v>0</v>
      </c>
      <c r="H187" s="17">
        <f t="shared" si="21"/>
        <v>4200000</v>
      </c>
      <c r="I187" s="19">
        <v>36</v>
      </c>
      <c r="J187" s="19">
        <v>9</v>
      </c>
      <c r="K187" s="20">
        <f t="shared" si="27"/>
        <v>132565</v>
      </c>
      <c r="L187" s="20">
        <v>0</v>
      </c>
      <c r="M187" s="20">
        <f t="shared" si="22"/>
        <v>132565</v>
      </c>
      <c r="N187" s="20">
        <f t="shared" si="26"/>
        <v>47723.4</v>
      </c>
      <c r="O187" s="20">
        <v>5000</v>
      </c>
      <c r="P187" s="14" t="s">
        <v>1864</v>
      </c>
      <c r="Q187" s="9" t="s">
        <v>1865</v>
      </c>
      <c r="R187" s="9" t="s">
        <v>138</v>
      </c>
      <c r="S187" s="14" t="s">
        <v>1866</v>
      </c>
      <c r="T187" s="14" t="s">
        <v>548</v>
      </c>
      <c r="U187" s="19" t="s">
        <v>30</v>
      </c>
      <c r="V187" s="14" t="s">
        <v>364</v>
      </c>
      <c r="W187" s="14" t="s">
        <v>44</v>
      </c>
      <c r="X187" s="14" t="s">
        <v>45</v>
      </c>
      <c r="Y187" s="14" t="s">
        <v>1867</v>
      </c>
      <c r="Z187" s="14" t="s">
        <v>1868</v>
      </c>
      <c r="AA187" s="19">
        <v>2015</v>
      </c>
      <c r="AB187" s="15">
        <v>42122</v>
      </c>
      <c r="AC187" s="15">
        <f t="shared" si="19"/>
        <v>42153</v>
      </c>
      <c r="AD187" s="14" t="str">
        <f t="shared" si="20"/>
        <v>Four Million Two Hundred  Thousand  and Cents Zero</v>
      </c>
      <c r="AE187" s="14"/>
      <c r="AF187" s="14"/>
    </row>
    <row r="188" spans="1:32" ht="15.75" customHeight="1" x14ac:dyDescent="0.3">
      <c r="A188" s="14" t="s">
        <v>1869</v>
      </c>
      <c r="B188" s="15">
        <v>42123</v>
      </c>
      <c r="C188" s="16" t="s">
        <v>1870</v>
      </c>
      <c r="D188" s="14" t="s">
        <v>1871</v>
      </c>
      <c r="E188" s="14" t="s">
        <v>1872</v>
      </c>
      <c r="F188" s="17">
        <v>1700000</v>
      </c>
      <c r="G188" s="17">
        <v>0</v>
      </c>
      <c r="H188" s="17">
        <f t="shared" si="21"/>
        <v>1700000</v>
      </c>
      <c r="I188" s="19">
        <v>60</v>
      </c>
      <c r="J188" s="19">
        <v>9.25</v>
      </c>
      <c r="K188" s="20">
        <f t="shared" si="27"/>
        <v>35224</v>
      </c>
      <c r="L188" s="20">
        <v>0</v>
      </c>
      <c r="M188" s="20">
        <f t="shared" si="22"/>
        <v>35224</v>
      </c>
      <c r="N188" s="20">
        <f t="shared" si="26"/>
        <v>21134.400000000001</v>
      </c>
      <c r="O188" s="20">
        <v>5000</v>
      </c>
      <c r="P188" s="14" t="s">
        <v>1873</v>
      </c>
      <c r="Q188" s="9" t="s">
        <v>1874</v>
      </c>
      <c r="R188" s="9" t="s">
        <v>138</v>
      </c>
      <c r="S188" s="14" t="s">
        <v>1875</v>
      </c>
      <c r="T188" s="14" t="s">
        <v>1876</v>
      </c>
      <c r="U188" s="19" t="s">
        <v>30</v>
      </c>
      <c r="V188" s="14" t="s">
        <v>1877</v>
      </c>
      <c r="W188" s="14" t="s">
        <v>95</v>
      </c>
      <c r="X188" s="14" t="s">
        <v>45</v>
      </c>
      <c r="Y188" s="14" t="s">
        <v>1878</v>
      </c>
      <c r="Z188" s="14" t="s">
        <v>1879</v>
      </c>
      <c r="AA188" s="19">
        <v>2014</v>
      </c>
      <c r="AB188" s="15">
        <v>42121</v>
      </c>
      <c r="AC188" s="15">
        <f t="shared" si="19"/>
        <v>42153</v>
      </c>
      <c r="AD188" s="14" t="str">
        <f t="shared" si="20"/>
        <v>One Million Seven Hundred  Thousand  and Cents Zero</v>
      </c>
      <c r="AE188" s="14"/>
      <c r="AF188" s="14"/>
    </row>
    <row r="189" spans="1:32" ht="15.75" customHeight="1" x14ac:dyDescent="0.3">
      <c r="A189" s="21" t="s">
        <v>1880</v>
      </c>
      <c r="B189" s="22">
        <v>42124</v>
      </c>
      <c r="C189" s="23" t="s">
        <v>1881</v>
      </c>
      <c r="D189" s="21" t="s">
        <v>1882</v>
      </c>
      <c r="E189" s="21" t="s">
        <v>1883</v>
      </c>
      <c r="F189" s="24">
        <v>1375000</v>
      </c>
      <c r="G189" s="24">
        <v>0</v>
      </c>
      <c r="H189" s="24">
        <f t="shared" si="21"/>
        <v>1375000</v>
      </c>
      <c r="I189" s="25">
        <v>24</v>
      </c>
      <c r="J189" s="25">
        <v>9</v>
      </c>
      <c r="K189" s="26">
        <f t="shared" si="27"/>
        <v>62349</v>
      </c>
      <c r="L189" s="26">
        <v>0</v>
      </c>
      <c r="M189" s="26">
        <f t="shared" si="22"/>
        <v>62349</v>
      </c>
      <c r="N189" s="26">
        <f t="shared" si="26"/>
        <v>14963.76</v>
      </c>
      <c r="O189" s="26">
        <v>5000</v>
      </c>
      <c r="P189" s="21" t="s">
        <v>1884</v>
      </c>
      <c r="Q189" s="27" t="s">
        <v>1885</v>
      </c>
      <c r="R189" s="27" t="s">
        <v>138</v>
      </c>
      <c r="S189" s="21" t="s">
        <v>92</v>
      </c>
      <c r="T189" s="21" t="s">
        <v>780</v>
      </c>
      <c r="U189" s="25" t="s">
        <v>30</v>
      </c>
      <c r="V189" s="21" t="s">
        <v>1886</v>
      </c>
      <c r="W189" s="21" t="s">
        <v>95</v>
      </c>
      <c r="X189" s="21" t="s">
        <v>45</v>
      </c>
      <c r="Y189" s="21"/>
      <c r="Z189" s="21"/>
      <c r="AA189" s="25"/>
      <c r="AB189" s="22">
        <v>42121</v>
      </c>
      <c r="AC189" s="22">
        <f t="shared" si="19"/>
        <v>42154</v>
      </c>
      <c r="AD189" s="21" t="str">
        <f t="shared" si="20"/>
        <v>One Million Three Hundred Seventy Five Thousand  and Cents Zero</v>
      </c>
      <c r="AE189" s="21"/>
      <c r="AF189" s="21"/>
    </row>
    <row r="190" spans="1:32" ht="15.75" customHeight="1" x14ac:dyDescent="0.3">
      <c r="A190" s="14" t="s">
        <v>1887</v>
      </c>
      <c r="B190" s="15">
        <v>42124</v>
      </c>
      <c r="C190" s="16" t="s">
        <v>1888</v>
      </c>
      <c r="D190" s="14" t="s">
        <v>1889</v>
      </c>
      <c r="E190" s="14" t="s">
        <v>1890</v>
      </c>
      <c r="F190" s="17">
        <v>3500000</v>
      </c>
      <c r="G190" s="17">
        <v>0</v>
      </c>
      <c r="H190" s="17">
        <f t="shared" si="21"/>
        <v>3500000</v>
      </c>
      <c r="I190" s="19">
        <v>60</v>
      </c>
      <c r="J190" s="19">
        <v>9.25</v>
      </c>
      <c r="K190" s="20">
        <f t="shared" si="27"/>
        <v>72521</v>
      </c>
      <c r="L190" s="20">
        <v>0</v>
      </c>
      <c r="M190" s="20">
        <f t="shared" si="22"/>
        <v>72521</v>
      </c>
      <c r="N190" s="20">
        <f t="shared" si="26"/>
        <v>43512.600000000006</v>
      </c>
      <c r="O190" s="20">
        <v>5000</v>
      </c>
      <c r="P190" s="14" t="s">
        <v>40</v>
      </c>
      <c r="Q190" s="9" t="s">
        <v>40</v>
      </c>
      <c r="R190" s="9" t="s">
        <v>138</v>
      </c>
      <c r="S190" s="14" t="s">
        <v>1891</v>
      </c>
      <c r="T190" s="14" t="s">
        <v>1892</v>
      </c>
      <c r="U190" s="19" t="s">
        <v>30</v>
      </c>
      <c r="V190" s="14" t="s">
        <v>1893</v>
      </c>
      <c r="W190" s="14" t="s">
        <v>44</v>
      </c>
      <c r="X190" s="14" t="s">
        <v>45</v>
      </c>
      <c r="Y190" s="14" t="s">
        <v>1894</v>
      </c>
      <c r="Z190" s="14" t="s">
        <v>1895</v>
      </c>
      <c r="AA190" s="19">
        <v>2015</v>
      </c>
      <c r="AB190" s="15">
        <v>42121</v>
      </c>
      <c r="AC190" s="15">
        <f t="shared" si="19"/>
        <v>42154</v>
      </c>
      <c r="AD190" s="14" t="str">
        <f t="shared" si="20"/>
        <v>Three Million Five Hundred  Thousand  and Cents Zero</v>
      </c>
      <c r="AE190" s="14"/>
      <c r="AF190" s="14"/>
    </row>
    <row r="191" spans="1:32" ht="15.75" customHeight="1" x14ac:dyDescent="0.3">
      <c r="A191" s="14" t="s">
        <v>1896</v>
      </c>
      <c r="B191" s="15">
        <v>42124</v>
      </c>
      <c r="C191" s="16" t="s">
        <v>1897</v>
      </c>
      <c r="D191" s="14" t="s">
        <v>1898</v>
      </c>
      <c r="E191" s="14" t="s">
        <v>1899</v>
      </c>
      <c r="F191" s="17">
        <v>1605000</v>
      </c>
      <c r="G191" s="17">
        <v>0</v>
      </c>
      <c r="H191" s="17">
        <f t="shared" si="21"/>
        <v>1605000</v>
      </c>
      <c r="I191" s="19">
        <v>60</v>
      </c>
      <c r="J191" s="19">
        <v>9.25</v>
      </c>
      <c r="K191" s="20">
        <f t="shared" si="27"/>
        <v>33256</v>
      </c>
      <c r="L191" s="20">
        <v>0</v>
      </c>
      <c r="M191" s="20">
        <f t="shared" si="22"/>
        <v>33256</v>
      </c>
      <c r="N191" s="20">
        <f t="shared" si="26"/>
        <v>19953.599999999999</v>
      </c>
      <c r="O191" s="20">
        <v>5000</v>
      </c>
      <c r="P191" s="14" t="s">
        <v>1900</v>
      </c>
      <c r="Q191" s="9" t="s">
        <v>1901</v>
      </c>
      <c r="R191" s="9" t="s">
        <v>138</v>
      </c>
      <c r="S191" s="14" t="s">
        <v>92</v>
      </c>
      <c r="T191" s="14" t="s">
        <v>780</v>
      </c>
      <c r="U191" s="19" t="s">
        <v>30</v>
      </c>
      <c r="V191" s="14" t="s">
        <v>1902</v>
      </c>
      <c r="W191" s="14" t="s">
        <v>95</v>
      </c>
      <c r="X191" s="14" t="s">
        <v>45</v>
      </c>
      <c r="Y191" s="14" t="s">
        <v>1903</v>
      </c>
      <c r="Z191" s="14" t="s">
        <v>1904</v>
      </c>
      <c r="AA191" s="19">
        <v>2015</v>
      </c>
      <c r="AB191" s="15">
        <v>42114</v>
      </c>
      <c r="AC191" s="15">
        <f t="shared" si="19"/>
        <v>42154</v>
      </c>
      <c r="AD191" s="14" t="str">
        <f t="shared" si="20"/>
        <v>One Million Six Hundred Five Thousand  and Cents Zero</v>
      </c>
      <c r="AE191" s="14"/>
      <c r="AF191" s="14"/>
    </row>
    <row r="192" spans="1:32" ht="15.75" customHeight="1" x14ac:dyDescent="0.3">
      <c r="A192" s="14" t="s">
        <v>1905</v>
      </c>
      <c r="B192" s="15">
        <v>42124</v>
      </c>
      <c r="C192" s="16" t="s">
        <v>1906</v>
      </c>
      <c r="D192" s="14" t="s">
        <v>1907</v>
      </c>
      <c r="E192" s="14" t="s">
        <v>1908</v>
      </c>
      <c r="F192" s="17">
        <v>2000000</v>
      </c>
      <c r="G192" s="17">
        <v>0</v>
      </c>
      <c r="H192" s="17">
        <f t="shared" si="21"/>
        <v>2000000</v>
      </c>
      <c r="I192" s="19">
        <v>48</v>
      </c>
      <c r="J192" s="19">
        <v>11.5</v>
      </c>
      <c r="K192" s="20">
        <f t="shared" si="27"/>
        <v>51683</v>
      </c>
      <c r="L192" s="20">
        <v>0</v>
      </c>
      <c r="M192" s="20">
        <f t="shared" si="22"/>
        <v>51683</v>
      </c>
      <c r="N192" s="20">
        <f t="shared" si="26"/>
        <v>24807.840000000004</v>
      </c>
      <c r="O192" s="20">
        <v>5000</v>
      </c>
      <c r="P192" s="9" t="s">
        <v>1909</v>
      </c>
      <c r="Q192" s="9" t="s">
        <v>1910</v>
      </c>
      <c r="R192" s="9" t="s">
        <v>138</v>
      </c>
      <c r="S192" s="14" t="s">
        <v>1911</v>
      </c>
      <c r="T192" s="14" t="s">
        <v>1912</v>
      </c>
      <c r="U192" s="19" t="s">
        <v>30</v>
      </c>
      <c r="V192" s="14" t="s">
        <v>1893</v>
      </c>
      <c r="W192" s="14" t="s">
        <v>44</v>
      </c>
      <c r="X192" s="14" t="s">
        <v>1913</v>
      </c>
      <c r="Y192" s="14" t="s">
        <v>1914</v>
      </c>
      <c r="Z192" s="14" t="s">
        <v>1915</v>
      </c>
      <c r="AA192" s="19">
        <v>2013</v>
      </c>
      <c r="AB192" s="15">
        <v>42123</v>
      </c>
      <c r="AC192" s="15">
        <f t="shared" si="19"/>
        <v>42154</v>
      </c>
      <c r="AD192" s="14" t="str">
        <f t="shared" si="20"/>
        <v>Two Million  and Cents Zero</v>
      </c>
      <c r="AE192" s="14"/>
      <c r="AF192" s="14"/>
    </row>
    <row r="193" spans="1:32" ht="15.75" customHeight="1" x14ac:dyDescent="0.3">
      <c r="A193" s="14" t="s">
        <v>1916</v>
      </c>
      <c r="B193" s="15">
        <v>42124</v>
      </c>
      <c r="C193" s="16" t="s">
        <v>1917</v>
      </c>
      <c r="D193" s="14" t="s">
        <v>1918</v>
      </c>
      <c r="E193" s="14" t="s">
        <v>1919</v>
      </c>
      <c r="F193" s="17">
        <v>3575000</v>
      </c>
      <c r="G193" s="17">
        <v>0</v>
      </c>
      <c r="H193" s="17">
        <f t="shared" si="21"/>
        <v>3575000</v>
      </c>
      <c r="I193" s="19">
        <v>60</v>
      </c>
      <c r="J193" s="19">
        <v>9.25</v>
      </c>
      <c r="K193" s="20">
        <f t="shared" si="27"/>
        <v>74075</v>
      </c>
      <c r="L193" s="20">
        <v>0</v>
      </c>
      <c r="M193" s="20">
        <f t="shared" si="22"/>
        <v>74075</v>
      </c>
      <c r="N193" s="20">
        <f t="shared" si="26"/>
        <v>44445</v>
      </c>
      <c r="O193" s="20">
        <v>5000</v>
      </c>
      <c r="P193" s="14" t="s">
        <v>40</v>
      </c>
      <c r="Q193" s="9" t="s">
        <v>40</v>
      </c>
      <c r="R193" s="9" t="s">
        <v>138</v>
      </c>
      <c r="S193" s="14" t="s">
        <v>1920</v>
      </c>
      <c r="T193" s="14" t="s">
        <v>1921</v>
      </c>
      <c r="U193" s="19" t="s">
        <v>30</v>
      </c>
      <c r="V193" s="14" t="s">
        <v>1922</v>
      </c>
      <c r="W193" s="14" t="s">
        <v>44</v>
      </c>
      <c r="X193" s="14" t="s">
        <v>45</v>
      </c>
      <c r="Y193" s="14" t="s">
        <v>1923</v>
      </c>
      <c r="Z193" s="14" t="s">
        <v>1924</v>
      </c>
      <c r="AA193" s="19">
        <v>2013</v>
      </c>
      <c r="AB193" s="15">
        <v>42121</v>
      </c>
      <c r="AC193" s="15">
        <f t="shared" si="19"/>
        <v>42154</v>
      </c>
      <c r="AD193" s="14" t="str">
        <f t="shared" si="20"/>
        <v>Three Million Five Hundred Seventy Five Thousand  and Cents Zero</v>
      </c>
      <c r="AE193" s="14"/>
      <c r="AF193" s="14"/>
    </row>
    <row r="194" spans="1:32" ht="15.75" customHeight="1" x14ac:dyDescent="0.3">
      <c r="A194" s="14" t="s">
        <v>1925</v>
      </c>
      <c r="B194" s="15">
        <v>42124</v>
      </c>
      <c r="C194" s="16" t="s">
        <v>1926</v>
      </c>
      <c r="D194" s="14" t="s">
        <v>1927</v>
      </c>
      <c r="E194" s="14" t="s">
        <v>1928</v>
      </c>
      <c r="F194" s="17">
        <v>1500000</v>
      </c>
      <c r="G194" s="17">
        <v>0</v>
      </c>
      <c r="H194" s="17">
        <f t="shared" si="21"/>
        <v>1500000</v>
      </c>
      <c r="I194" s="19">
        <v>60</v>
      </c>
      <c r="J194" s="19">
        <v>11.5</v>
      </c>
      <c r="K194" s="20">
        <f t="shared" si="27"/>
        <v>32676</v>
      </c>
      <c r="L194" s="20">
        <v>0</v>
      </c>
      <c r="M194" s="20">
        <f t="shared" si="22"/>
        <v>32676</v>
      </c>
      <c r="N194" s="20">
        <f t="shared" si="26"/>
        <v>19605.599999999999</v>
      </c>
      <c r="O194" s="20">
        <v>5000</v>
      </c>
      <c r="P194" s="14" t="s">
        <v>1929</v>
      </c>
      <c r="Q194" s="9" t="s">
        <v>1930</v>
      </c>
      <c r="R194" s="9" t="s">
        <v>138</v>
      </c>
      <c r="S194" s="14" t="s">
        <v>1931</v>
      </c>
      <c r="T194" s="14" t="s">
        <v>1932</v>
      </c>
      <c r="U194" s="19" t="s">
        <v>30</v>
      </c>
      <c r="V194" s="14" t="s">
        <v>1329</v>
      </c>
      <c r="W194" s="14" t="s">
        <v>82</v>
      </c>
      <c r="X194" s="14" t="s">
        <v>1933</v>
      </c>
      <c r="Y194" s="21" t="s">
        <v>1934</v>
      </c>
      <c r="Z194" s="14" t="s">
        <v>1935</v>
      </c>
      <c r="AA194" s="19">
        <v>2002</v>
      </c>
      <c r="AB194" s="15">
        <v>42121</v>
      </c>
      <c r="AC194" s="15">
        <f t="shared" si="19"/>
        <v>42154</v>
      </c>
      <c r="AD194" s="14" t="str">
        <f t="shared" si="20"/>
        <v>One Million Five Hundred  Thousand  and Cents Zero</v>
      </c>
      <c r="AE194" s="14"/>
      <c r="AF194" s="14"/>
    </row>
    <row r="195" spans="1:32" ht="15.75" customHeight="1" x14ac:dyDescent="0.3">
      <c r="A195" s="14" t="s">
        <v>1936</v>
      </c>
      <c r="B195" s="15">
        <v>42124</v>
      </c>
      <c r="C195" s="16" t="s">
        <v>1937</v>
      </c>
      <c r="D195" s="14" t="s">
        <v>1938</v>
      </c>
      <c r="E195" s="14" t="s">
        <v>1939</v>
      </c>
      <c r="F195" s="17">
        <v>164500</v>
      </c>
      <c r="G195" s="17">
        <v>0</v>
      </c>
      <c r="H195" s="17">
        <f t="shared" si="21"/>
        <v>164500</v>
      </c>
      <c r="I195" s="19">
        <v>12</v>
      </c>
      <c r="J195" s="19">
        <v>20</v>
      </c>
      <c r="K195" s="20">
        <f t="shared" si="27"/>
        <v>14989</v>
      </c>
      <c r="L195" s="20">
        <v>0</v>
      </c>
      <c r="M195" s="20">
        <f t="shared" si="22"/>
        <v>14989</v>
      </c>
      <c r="N195" s="20">
        <f t="shared" si="26"/>
        <v>1798.6800000000003</v>
      </c>
      <c r="O195" s="20">
        <v>3000</v>
      </c>
      <c r="P195" s="14" t="s">
        <v>1940</v>
      </c>
      <c r="Q195" s="9" t="s">
        <v>1941</v>
      </c>
      <c r="R195" s="9" t="s">
        <v>138</v>
      </c>
      <c r="S195" s="14" t="s">
        <v>531</v>
      </c>
      <c r="T195" s="14" t="s">
        <v>352</v>
      </c>
      <c r="U195" s="19" t="s">
        <v>30</v>
      </c>
      <c r="V195" s="14" t="s">
        <v>1942</v>
      </c>
      <c r="W195" s="14" t="s">
        <v>82</v>
      </c>
      <c r="X195" s="14" t="s">
        <v>45</v>
      </c>
      <c r="Y195" s="14" t="s">
        <v>1943</v>
      </c>
      <c r="Z195" s="14" t="s">
        <v>1944</v>
      </c>
      <c r="AA195" s="19">
        <v>2015</v>
      </c>
      <c r="AB195" s="15">
        <v>42124</v>
      </c>
      <c r="AC195" s="15">
        <f t="shared" si="19"/>
        <v>42154</v>
      </c>
      <c r="AD195" s="14" t="str">
        <f t="shared" si="20"/>
        <v>One Hundred Sixty Four Thousand Five Hundred  and Cents Zero</v>
      </c>
      <c r="AE195" s="14"/>
      <c r="AF195" s="14"/>
    </row>
    <row r="196" spans="1:32" ht="15.75" customHeight="1" x14ac:dyDescent="0.3">
      <c r="A196" s="14" t="s">
        <v>1945</v>
      </c>
      <c r="B196" s="15">
        <v>42124</v>
      </c>
      <c r="C196" s="16" t="s">
        <v>1946</v>
      </c>
      <c r="D196" s="14" t="s">
        <v>1947</v>
      </c>
      <c r="E196" s="14" t="s">
        <v>1948</v>
      </c>
      <c r="F196" s="17">
        <v>19000000</v>
      </c>
      <c r="G196" s="17">
        <v>0</v>
      </c>
      <c r="H196" s="17">
        <f t="shared" si="21"/>
        <v>19000000</v>
      </c>
      <c r="I196" s="19">
        <v>36</v>
      </c>
      <c r="J196" s="19">
        <v>9</v>
      </c>
      <c r="K196" s="20">
        <f t="shared" si="27"/>
        <v>599697</v>
      </c>
      <c r="L196" s="20">
        <v>0</v>
      </c>
      <c r="M196" s="20">
        <f t="shared" si="22"/>
        <v>599697</v>
      </c>
      <c r="N196" s="20">
        <f t="shared" si="26"/>
        <v>215890.92</v>
      </c>
      <c r="O196" s="20">
        <v>5000</v>
      </c>
      <c r="P196" s="14" t="s">
        <v>1949</v>
      </c>
      <c r="Q196" s="9" t="s">
        <v>1950</v>
      </c>
      <c r="R196" s="9" t="s">
        <v>138</v>
      </c>
      <c r="S196" s="14" t="s">
        <v>1951</v>
      </c>
      <c r="T196" s="14" t="s">
        <v>1952</v>
      </c>
      <c r="U196" s="19" t="s">
        <v>30</v>
      </c>
      <c r="V196" s="14" t="s">
        <v>1953</v>
      </c>
      <c r="W196" s="14" t="s">
        <v>1954</v>
      </c>
      <c r="X196" s="14" t="s">
        <v>45</v>
      </c>
      <c r="Y196" s="14" t="s">
        <v>1955</v>
      </c>
      <c r="Z196" s="14">
        <v>7888981</v>
      </c>
      <c r="AA196" s="19">
        <v>2014</v>
      </c>
      <c r="AB196" s="15">
        <v>42115</v>
      </c>
      <c r="AC196" s="15">
        <f t="shared" si="19"/>
        <v>42154</v>
      </c>
      <c r="AD196" s="14" t="str">
        <f t="shared" si="20"/>
        <v>Nineteen Million  and Cents Zero</v>
      </c>
      <c r="AE196" s="14"/>
      <c r="AF196" s="14"/>
    </row>
    <row r="197" spans="1:32" ht="15.75" customHeight="1" x14ac:dyDescent="0.3">
      <c r="A197" s="14" t="s">
        <v>1956</v>
      </c>
      <c r="B197" s="15">
        <v>42124</v>
      </c>
      <c r="C197" s="16" t="s">
        <v>1957</v>
      </c>
      <c r="D197" s="14" t="s">
        <v>1958</v>
      </c>
      <c r="E197" s="14" t="s">
        <v>1959</v>
      </c>
      <c r="F197" s="17">
        <v>1000000</v>
      </c>
      <c r="G197" s="17">
        <v>0</v>
      </c>
      <c r="H197" s="17">
        <f t="shared" si="21"/>
        <v>1000000</v>
      </c>
      <c r="I197" s="19">
        <v>60</v>
      </c>
      <c r="J197" s="19">
        <v>9.25</v>
      </c>
      <c r="K197" s="20">
        <f t="shared" si="27"/>
        <v>20720</v>
      </c>
      <c r="L197" s="20">
        <v>0</v>
      </c>
      <c r="M197" s="20">
        <f t="shared" si="22"/>
        <v>20720</v>
      </c>
      <c r="N197" s="20">
        <f t="shared" si="26"/>
        <v>12432.000000000002</v>
      </c>
      <c r="O197" s="20">
        <v>5000</v>
      </c>
      <c r="P197" s="14" t="s">
        <v>1960</v>
      </c>
      <c r="Q197" s="9" t="s">
        <v>1961</v>
      </c>
      <c r="R197" s="9" t="s">
        <v>138</v>
      </c>
      <c r="S197" s="14" t="s">
        <v>92</v>
      </c>
      <c r="T197" s="14" t="s">
        <v>780</v>
      </c>
      <c r="U197" s="19" t="s">
        <v>30</v>
      </c>
      <c r="V197" s="14" t="s">
        <v>333</v>
      </c>
      <c r="W197" s="14" t="s">
        <v>95</v>
      </c>
      <c r="X197" s="14" t="s">
        <v>45</v>
      </c>
      <c r="Y197" s="14" t="s">
        <v>1962</v>
      </c>
      <c r="Z197" s="14" t="s">
        <v>1963</v>
      </c>
      <c r="AA197" s="19">
        <v>2015</v>
      </c>
      <c r="AB197" s="15">
        <v>42121</v>
      </c>
      <c r="AC197" s="15">
        <f t="shared" si="19"/>
        <v>42154</v>
      </c>
      <c r="AD197" s="14" t="str">
        <f t="shared" si="20"/>
        <v>One Million  and Cents Zero</v>
      </c>
      <c r="AE197" s="14"/>
      <c r="AF197" s="14"/>
    </row>
    <row r="198" spans="1:32" ht="15.75" customHeight="1" x14ac:dyDescent="0.3">
      <c r="A198" s="14" t="s">
        <v>1964</v>
      </c>
      <c r="B198" s="15">
        <v>42124</v>
      </c>
      <c r="C198" s="16" t="s">
        <v>1965</v>
      </c>
      <c r="D198" s="14" t="s">
        <v>1966</v>
      </c>
      <c r="E198" s="14" t="s">
        <v>1967</v>
      </c>
      <c r="F198" s="17">
        <v>3000000</v>
      </c>
      <c r="G198" s="17">
        <v>0</v>
      </c>
      <c r="H198" s="17">
        <f t="shared" si="21"/>
        <v>3000000</v>
      </c>
      <c r="I198" s="19">
        <v>60</v>
      </c>
      <c r="J198" s="19">
        <v>9.25</v>
      </c>
      <c r="K198" s="20">
        <f t="shared" si="27"/>
        <v>62161</v>
      </c>
      <c r="L198" s="20">
        <v>0</v>
      </c>
      <c r="M198" s="20">
        <f t="shared" si="22"/>
        <v>62161</v>
      </c>
      <c r="N198" s="20">
        <f t="shared" si="26"/>
        <v>37296.6</v>
      </c>
      <c r="O198" s="20">
        <v>5000</v>
      </c>
      <c r="P198" s="14" t="s">
        <v>1968</v>
      </c>
      <c r="Q198" s="9" t="s">
        <v>1969</v>
      </c>
      <c r="R198" s="9" t="s">
        <v>138</v>
      </c>
      <c r="S198" s="14" t="s">
        <v>1280</v>
      </c>
      <c r="T198" s="14" t="s">
        <v>1281</v>
      </c>
      <c r="U198" s="19" t="s">
        <v>30</v>
      </c>
      <c r="V198" s="14" t="s">
        <v>1970</v>
      </c>
      <c r="W198" s="14" t="s">
        <v>44</v>
      </c>
      <c r="X198" s="14" t="s">
        <v>45</v>
      </c>
      <c r="Y198" s="14" t="s">
        <v>1971</v>
      </c>
      <c r="Z198" s="14" t="s">
        <v>1972</v>
      </c>
      <c r="AA198" s="19">
        <v>2011</v>
      </c>
      <c r="AB198" s="15">
        <v>42122</v>
      </c>
      <c r="AC198" s="15">
        <f t="shared" si="19"/>
        <v>42154</v>
      </c>
      <c r="AD198" s="14" t="str">
        <f t="shared" si="20"/>
        <v>Three Million  and Cents Zero</v>
      </c>
      <c r="AE198" s="14"/>
      <c r="AF198" s="14"/>
    </row>
    <row r="199" spans="1:32" ht="15.75" customHeight="1" x14ac:dyDescent="0.3">
      <c r="A199" s="14" t="s">
        <v>1973</v>
      </c>
      <c r="B199" s="15">
        <v>42129</v>
      </c>
      <c r="C199" s="16" t="s">
        <v>1974</v>
      </c>
      <c r="D199" s="14" t="s">
        <v>1975</v>
      </c>
      <c r="E199" s="14" t="s">
        <v>1976</v>
      </c>
      <c r="F199" s="17">
        <v>1800000</v>
      </c>
      <c r="G199" s="17">
        <v>0</v>
      </c>
      <c r="H199" s="17">
        <f t="shared" si="21"/>
        <v>1800000</v>
      </c>
      <c r="I199" s="19">
        <v>36</v>
      </c>
      <c r="J199" s="19">
        <v>9</v>
      </c>
      <c r="K199" s="20">
        <f t="shared" si="27"/>
        <v>56813</v>
      </c>
      <c r="L199" s="20">
        <v>0</v>
      </c>
      <c r="M199" s="20">
        <f t="shared" si="22"/>
        <v>56813</v>
      </c>
      <c r="N199" s="20">
        <f t="shared" si="26"/>
        <v>20452.68</v>
      </c>
      <c r="O199" s="20">
        <v>5000</v>
      </c>
      <c r="P199" s="14" t="s">
        <v>1977</v>
      </c>
      <c r="Q199" s="9" t="s">
        <v>1978</v>
      </c>
      <c r="R199" s="9" t="s">
        <v>138</v>
      </c>
      <c r="S199" s="14" t="s">
        <v>1979</v>
      </c>
      <c r="T199" s="14" t="s">
        <v>1980</v>
      </c>
      <c r="U199" s="19" t="s">
        <v>30</v>
      </c>
      <c r="V199" s="14" t="s">
        <v>279</v>
      </c>
      <c r="W199" s="14" t="s">
        <v>95</v>
      </c>
      <c r="X199" s="14" t="s">
        <v>45</v>
      </c>
      <c r="Y199" s="14" t="s">
        <v>1981</v>
      </c>
      <c r="Z199" s="14" t="s">
        <v>1982</v>
      </c>
      <c r="AA199" s="19">
        <v>2012</v>
      </c>
      <c r="AB199" s="15">
        <v>42122</v>
      </c>
      <c r="AC199" s="15">
        <f t="shared" si="19"/>
        <v>42159</v>
      </c>
      <c r="AD199" s="14" t="str">
        <f t="shared" si="20"/>
        <v>One Million Eight Hundred  Thousand  and Cents Zero</v>
      </c>
      <c r="AE199" s="14"/>
      <c r="AF199" s="14"/>
    </row>
    <row r="200" spans="1:32" ht="15.75" customHeight="1" x14ac:dyDescent="0.3">
      <c r="A200" s="14" t="s">
        <v>1983</v>
      </c>
      <c r="B200" s="15">
        <v>42129</v>
      </c>
      <c r="C200" s="16" t="s">
        <v>1984</v>
      </c>
      <c r="D200" s="14" t="s">
        <v>1985</v>
      </c>
      <c r="E200" s="14" t="s">
        <v>1986</v>
      </c>
      <c r="F200" s="17">
        <v>6000000</v>
      </c>
      <c r="G200" s="17">
        <v>0</v>
      </c>
      <c r="H200" s="17">
        <f t="shared" si="21"/>
        <v>6000000</v>
      </c>
      <c r="I200" s="19">
        <v>60</v>
      </c>
      <c r="J200" s="19">
        <v>9.25</v>
      </c>
      <c r="K200" s="20">
        <f t="shared" si="27"/>
        <v>124321</v>
      </c>
      <c r="L200" s="20">
        <v>0</v>
      </c>
      <c r="M200" s="20">
        <f t="shared" si="22"/>
        <v>124321</v>
      </c>
      <c r="N200" s="20">
        <f t="shared" si="26"/>
        <v>74592.600000000006</v>
      </c>
      <c r="O200" s="20">
        <v>5000</v>
      </c>
      <c r="P200" s="14" t="s">
        <v>1987</v>
      </c>
      <c r="Q200" s="9" t="s">
        <v>1988</v>
      </c>
      <c r="R200" s="9" t="s">
        <v>138</v>
      </c>
      <c r="S200" s="14" t="s">
        <v>1989</v>
      </c>
      <c r="T200" s="14" t="s">
        <v>1990</v>
      </c>
      <c r="U200" s="19" t="s">
        <v>30</v>
      </c>
      <c r="V200" s="14" t="s">
        <v>1991</v>
      </c>
      <c r="W200" s="14" t="s">
        <v>44</v>
      </c>
      <c r="X200" s="14" t="s">
        <v>45</v>
      </c>
      <c r="Y200" s="14" t="s">
        <v>1992</v>
      </c>
      <c r="Z200" s="14" t="s">
        <v>1993</v>
      </c>
      <c r="AA200" s="19">
        <v>2015</v>
      </c>
      <c r="AB200" s="15">
        <v>42123</v>
      </c>
      <c r="AC200" s="15">
        <f t="shared" si="19"/>
        <v>42159</v>
      </c>
      <c r="AD200" s="14" t="str">
        <f t="shared" si="20"/>
        <v>Six Million  and Cents Zero</v>
      </c>
      <c r="AE200" s="14"/>
      <c r="AF200" s="14"/>
    </row>
    <row r="201" spans="1:32" ht="15.75" customHeight="1" x14ac:dyDescent="0.3">
      <c r="A201" s="14" t="s">
        <v>1994</v>
      </c>
      <c r="B201" s="15">
        <v>42129</v>
      </c>
      <c r="C201" s="16" t="s">
        <v>1995</v>
      </c>
      <c r="D201" s="14" t="s">
        <v>1996</v>
      </c>
      <c r="E201" s="14" t="s">
        <v>1997</v>
      </c>
      <c r="F201" s="17">
        <v>3000000</v>
      </c>
      <c r="G201" s="17">
        <v>0</v>
      </c>
      <c r="H201" s="17">
        <f t="shared" si="21"/>
        <v>3000000</v>
      </c>
      <c r="I201" s="19">
        <v>60</v>
      </c>
      <c r="J201" s="19">
        <v>11.5</v>
      </c>
      <c r="K201" s="20">
        <f t="shared" si="27"/>
        <v>65352</v>
      </c>
      <c r="L201" s="20">
        <v>0</v>
      </c>
      <c r="M201" s="20">
        <f t="shared" si="22"/>
        <v>65352</v>
      </c>
      <c r="N201" s="20">
        <f t="shared" si="26"/>
        <v>39211.199999999997</v>
      </c>
      <c r="O201" s="20">
        <v>5000</v>
      </c>
      <c r="P201" s="14" t="s">
        <v>1998</v>
      </c>
      <c r="Q201" s="9" t="s">
        <v>1999</v>
      </c>
      <c r="R201" s="9" t="s">
        <v>138</v>
      </c>
      <c r="S201" s="14" t="s">
        <v>2000</v>
      </c>
      <c r="T201" s="14" t="s">
        <v>2001</v>
      </c>
      <c r="U201" s="19" t="s">
        <v>30</v>
      </c>
      <c r="V201" s="14" t="s">
        <v>69</v>
      </c>
      <c r="W201" s="14" t="s">
        <v>44</v>
      </c>
      <c r="X201" s="14" t="s">
        <v>2002</v>
      </c>
      <c r="Y201" s="14" t="s">
        <v>2003</v>
      </c>
      <c r="Z201" s="14" t="s">
        <v>2004</v>
      </c>
      <c r="AA201" s="19">
        <v>2011</v>
      </c>
      <c r="AB201" s="15">
        <v>42117</v>
      </c>
      <c r="AC201" s="15">
        <f t="shared" si="19"/>
        <v>42159</v>
      </c>
      <c r="AD201" s="14" t="str">
        <f t="shared" si="20"/>
        <v>Three Million  and Cents Zero</v>
      </c>
      <c r="AE201" s="14"/>
      <c r="AF201" s="14"/>
    </row>
    <row r="202" spans="1:32" ht="15.75" customHeight="1" x14ac:dyDescent="0.3">
      <c r="A202" s="14" t="s">
        <v>2005</v>
      </c>
      <c r="B202" s="15">
        <v>42129</v>
      </c>
      <c r="C202" s="16" t="s">
        <v>2006</v>
      </c>
      <c r="D202" s="14" t="s">
        <v>2007</v>
      </c>
      <c r="E202" s="14" t="s">
        <v>2008</v>
      </c>
      <c r="F202" s="17">
        <v>1200000</v>
      </c>
      <c r="G202" s="17">
        <v>0</v>
      </c>
      <c r="H202" s="17">
        <f t="shared" si="21"/>
        <v>1200000</v>
      </c>
      <c r="I202" s="19">
        <v>36</v>
      </c>
      <c r="J202" s="19">
        <v>9</v>
      </c>
      <c r="K202" s="20">
        <f t="shared" si="27"/>
        <v>37876</v>
      </c>
      <c r="L202" s="20">
        <v>0</v>
      </c>
      <c r="M202" s="20">
        <f t="shared" si="22"/>
        <v>37876</v>
      </c>
      <c r="N202" s="20">
        <f t="shared" si="26"/>
        <v>13635.36</v>
      </c>
      <c r="O202" s="20">
        <v>5000</v>
      </c>
      <c r="P202" s="14" t="s">
        <v>2009</v>
      </c>
      <c r="Q202" s="9" t="s">
        <v>2010</v>
      </c>
      <c r="R202" s="9" t="s">
        <v>138</v>
      </c>
      <c r="S202" s="14" t="s">
        <v>1167</v>
      </c>
      <c r="T202" s="14" t="s">
        <v>2011</v>
      </c>
      <c r="U202" s="19" t="s">
        <v>30</v>
      </c>
      <c r="V202" s="14" t="s">
        <v>279</v>
      </c>
      <c r="W202" s="14" t="s">
        <v>95</v>
      </c>
      <c r="X202" s="14" t="s">
        <v>45</v>
      </c>
      <c r="Y202" s="14" t="s">
        <v>2012</v>
      </c>
      <c r="Z202" s="14" t="s">
        <v>2013</v>
      </c>
      <c r="AA202" s="19">
        <v>2011</v>
      </c>
      <c r="AB202" s="15">
        <v>42123</v>
      </c>
      <c r="AC202" s="15">
        <f t="shared" si="19"/>
        <v>42159</v>
      </c>
      <c r="AD202" s="14" t="str">
        <f t="shared" si="20"/>
        <v>One Million Two Hundred  Thousand  and Cents Zero</v>
      </c>
      <c r="AE202" s="14"/>
      <c r="AF202" s="14"/>
    </row>
    <row r="203" spans="1:32" ht="15.75" customHeight="1" x14ac:dyDescent="0.3">
      <c r="A203" s="14" t="s">
        <v>2014</v>
      </c>
      <c r="B203" s="15">
        <v>42129</v>
      </c>
      <c r="C203" s="16" t="s">
        <v>2015</v>
      </c>
      <c r="D203" s="14" t="s">
        <v>2016</v>
      </c>
      <c r="E203" s="14" t="s">
        <v>2017</v>
      </c>
      <c r="F203" s="17">
        <v>5000000</v>
      </c>
      <c r="G203" s="17">
        <v>0</v>
      </c>
      <c r="H203" s="17">
        <f t="shared" si="21"/>
        <v>5000000</v>
      </c>
      <c r="I203" s="19">
        <v>60</v>
      </c>
      <c r="J203" s="19">
        <v>11.25</v>
      </c>
      <c r="K203" s="20">
        <f t="shared" si="27"/>
        <v>108321</v>
      </c>
      <c r="L203" s="20">
        <v>0</v>
      </c>
      <c r="M203" s="20">
        <f t="shared" si="22"/>
        <v>108321</v>
      </c>
      <c r="N203" s="20">
        <f t="shared" si="26"/>
        <v>64992.600000000006</v>
      </c>
      <c r="O203" s="20">
        <v>5000</v>
      </c>
      <c r="P203" s="14" t="s">
        <v>2018</v>
      </c>
      <c r="Q203" s="9" t="s">
        <v>2019</v>
      </c>
      <c r="R203" s="9" t="s">
        <v>138</v>
      </c>
      <c r="S203" s="14" t="s">
        <v>384</v>
      </c>
      <c r="T203" s="14" t="s">
        <v>385</v>
      </c>
      <c r="U203" s="19" t="s">
        <v>30</v>
      </c>
      <c r="V203" s="14" t="s">
        <v>2020</v>
      </c>
      <c r="W203" s="14" t="s">
        <v>1954</v>
      </c>
      <c r="X203" s="14" t="s">
        <v>2021</v>
      </c>
      <c r="Y203" s="14" t="s">
        <v>2022</v>
      </c>
      <c r="Z203" s="14">
        <v>87977891</v>
      </c>
      <c r="AA203" s="19">
        <v>2011</v>
      </c>
      <c r="AB203" s="15">
        <v>42124</v>
      </c>
      <c r="AC203" s="15">
        <f t="shared" si="19"/>
        <v>42159</v>
      </c>
      <c r="AD203" s="14" t="str">
        <f t="shared" si="20"/>
        <v>Five Million  and Cents Zero</v>
      </c>
      <c r="AE203" s="14"/>
      <c r="AF203" s="14"/>
    </row>
    <row r="204" spans="1:32" ht="15.75" customHeight="1" x14ac:dyDescent="0.3">
      <c r="A204" s="14" t="s">
        <v>2023</v>
      </c>
      <c r="B204" s="15">
        <v>42129</v>
      </c>
      <c r="C204" s="16" t="s">
        <v>2024</v>
      </c>
      <c r="D204" s="14" t="s">
        <v>2025</v>
      </c>
      <c r="E204" s="14" t="s">
        <v>2026</v>
      </c>
      <c r="F204" s="17">
        <v>3700000</v>
      </c>
      <c r="G204" s="17">
        <v>0</v>
      </c>
      <c r="H204" s="17">
        <f t="shared" si="21"/>
        <v>3700000</v>
      </c>
      <c r="I204" s="19">
        <v>60</v>
      </c>
      <c r="J204" s="19">
        <v>9.25</v>
      </c>
      <c r="K204" s="20">
        <f t="shared" si="27"/>
        <v>76665</v>
      </c>
      <c r="L204" s="20">
        <v>0</v>
      </c>
      <c r="M204" s="20">
        <f t="shared" si="22"/>
        <v>76665</v>
      </c>
      <c r="N204" s="20">
        <f t="shared" si="26"/>
        <v>45999</v>
      </c>
      <c r="O204" s="20">
        <v>5000</v>
      </c>
      <c r="P204" s="14" t="s">
        <v>1821</v>
      </c>
      <c r="Q204" s="9" t="s">
        <v>1822</v>
      </c>
      <c r="R204" s="9" t="s">
        <v>138</v>
      </c>
      <c r="S204" s="14" t="s">
        <v>180</v>
      </c>
      <c r="T204" s="14" t="s">
        <v>181</v>
      </c>
      <c r="U204" s="19" t="s">
        <v>30</v>
      </c>
      <c r="V204" s="14" t="s">
        <v>1824</v>
      </c>
      <c r="W204" s="14" t="s">
        <v>183</v>
      </c>
      <c r="X204" s="14" t="s">
        <v>45</v>
      </c>
      <c r="Y204" s="14" t="s">
        <v>2027</v>
      </c>
      <c r="Z204" s="14" t="s">
        <v>2028</v>
      </c>
      <c r="AA204" s="19">
        <v>2015</v>
      </c>
      <c r="AB204" s="15">
        <v>42121</v>
      </c>
      <c r="AC204" s="15">
        <f t="shared" si="19"/>
        <v>42159</v>
      </c>
      <c r="AD204" s="14" t="str">
        <f t="shared" si="20"/>
        <v>Three Million Seven Hundred  Thousand  and Cents Zero</v>
      </c>
      <c r="AE204" s="14"/>
      <c r="AF204" s="14"/>
    </row>
    <row r="205" spans="1:32" ht="15.75" customHeight="1" x14ac:dyDescent="0.3">
      <c r="A205" s="14" t="s">
        <v>2029</v>
      </c>
      <c r="B205" s="15">
        <v>42129</v>
      </c>
      <c r="C205" s="16" t="s">
        <v>2030</v>
      </c>
      <c r="D205" s="14" t="s">
        <v>2031</v>
      </c>
      <c r="E205" s="14" t="s">
        <v>2032</v>
      </c>
      <c r="F205" s="17">
        <v>234000</v>
      </c>
      <c r="G205" s="17">
        <v>0</v>
      </c>
      <c r="H205" s="17">
        <f t="shared" si="21"/>
        <v>234000</v>
      </c>
      <c r="I205" s="19">
        <v>36</v>
      </c>
      <c r="J205" s="19">
        <v>20</v>
      </c>
      <c r="K205" s="20">
        <f t="shared" si="27"/>
        <v>8554</v>
      </c>
      <c r="L205" s="20">
        <v>0</v>
      </c>
      <c r="M205" s="20">
        <f t="shared" si="22"/>
        <v>8554</v>
      </c>
      <c r="N205" s="20">
        <f t="shared" si="26"/>
        <v>3079.44</v>
      </c>
      <c r="O205" s="20">
        <v>5000</v>
      </c>
      <c r="P205" s="14" t="s">
        <v>2033</v>
      </c>
      <c r="Q205" s="9" t="s">
        <v>2034</v>
      </c>
      <c r="R205" s="9" t="s">
        <v>138</v>
      </c>
      <c r="S205" s="14" t="s">
        <v>609</v>
      </c>
      <c r="T205" s="14" t="s">
        <v>2035</v>
      </c>
      <c r="U205" s="19" t="s">
        <v>30</v>
      </c>
      <c r="V205" s="14" t="s">
        <v>2036</v>
      </c>
      <c r="W205" s="14" t="s">
        <v>612</v>
      </c>
      <c r="X205" s="14" t="s">
        <v>45</v>
      </c>
      <c r="Y205" s="14" t="s">
        <v>2037</v>
      </c>
      <c r="Z205" s="14" t="s">
        <v>2038</v>
      </c>
      <c r="AA205" s="19">
        <v>2015</v>
      </c>
      <c r="AB205" s="15">
        <v>42123</v>
      </c>
      <c r="AC205" s="15">
        <f t="shared" si="19"/>
        <v>42159</v>
      </c>
      <c r="AD205" s="14" t="str">
        <f t="shared" si="20"/>
        <v>Two Hundred Thirty Four Thousand  and Cents Zero</v>
      </c>
      <c r="AE205" s="14"/>
      <c r="AF205" s="14"/>
    </row>
    <row r="206" spans="1:32" ht="15.75" customHeight="1" x14ac:dyDescent="0.3">
      <c r="A206" s="14" t="s">
        <v>2039</v>
      </c>
      <c r="B206" s="15">
        <v>42129</v>
      </c>
      <c r="C206" s="16" t="s">
        <v>2040</v>
      </c>
      <c r="D206" s="14" t="s">
        <v>2041</v>
      </c>
      <c r="E206" s="14" t="s">
        <v>2042</v>
      </c>
      <c r="F206" s="17">
        <v>4000000</v>
      </c>
      <c r="G206" s="17">
        <v>0</v>
      </c>
      <c r="H206" s="17">
        <f t="shared" si="21"/>
        <v>4000000</v>
      </c>
      <c r="I206" s="19">
        <v>60</v>
      </c>
      <c r="J206" s="19">
        <v>11.5</v>
      </c>
      <c r="K206" s="20">
        <f t="shared" si="27"/>
        <v>87135</v>
      </c>
      <c r="L206" s="20">
        <v>0</v>
      </c>
      <c r="M206" s="20">
        <f t="shared" si="22"/>
        <v>87135</v>
      </c>
      <c r="N206" s="20">
        <f t="shared" si="26"/>
        <v>52281</v>
      </c>
      <c r="O206" s="20">
        <v>5000</v>
      </c>
      <c r="P206" s="14" t="s">
        <v>2043</v>
      </c>
      <c r="Q206" s="9" t="s">
        <v>2044</v>
      </c>
      <c r="R206" s="9" t="s">
        <v>138</v>
      </c>
      <c r="S206" s="14" t="s">
        <v>2045</v>
      </c>
      <c r="T206" s="14" t="s">
        <v>2046</v>
      </c>
      <c r="U206" s="19" t="s">
        <v>30</v>
      </c>
      <c r="V206" s="14" t="s">
        <v>2047</v>
      </c>
      <c r="W206" s="14" t="s">
        <v>915</v>
      </c>
      <c r="X206" s="14" t="s">
        <v>2048</v>
      </c>
      <c r="Y206" s="14" t="s">
        <v>2049</v>
      </c>
      <c r="Z206" s="14" t="s">
        <v>2050</v>
      </c>
      <c r="AA206" s="19">
        <v>2012</v>
      </c>
      <c r="AB206" s="15">
        <v>42124</v>
      </c>
      <c r="AC206" s="15">
        <f t="shared" si="19"/>
        <v>42159</v>
      </c>
      <c r="AD206" s="14" t="str">
        <f t="shared" si="20"/>
        <v>Four Million  and Cents Zero</v>
      </c>
      <c r="AE206" s="14"/>
      <c r="AF206" s="14"/>
    </row>
    <row r="207" spans="1:32" ht="15.75" customHeight="1" x14ac:dyDescent="0.3">
      <c r="A207" s="14" t="s">
        <v>2051</v>
      </c>
      <c r="B207" s="15">
        <v>42130</v>
      </c>
      <c r="C207" s="16" t="s">
        <v>2052</v>
      </c>
      <c r="D207" s="14" t="s">
        <v>2053</v>
      </c>
      <c r="E207" s="14" t="s">
        <v>2054</v>
      </c>
      <c r="F207" s="17">
        <v>3900000</v>
      </c>
      <c r="G207" s="17">
        <v>0</v>
      </c>
      <c r="H207" s="17">
        <f t="shared" si="21"/>
        <v>3900000</v>
      </c>
      <c r="I207" s="19">
        <v>48</v>
      </c>
      <c r="J207" s="19">
        <v>9.25</v>
      </c>
      <c r="K207" s="20">
        <f t="shared" si="27"/>
        <v>96769</v>
      </c>
      <c r="L207" s="20">
        <v>0</v>
      </c>
      <c r="M207" s="20">
        <f t="shared" si="22"/>
        <v>96769</v>
      </c>
      <c r="N207" s="20">
        <f t="shared" si="26"/>
        <v>46449.120000000003</v>
      </c>
      <c r="O207" s="20">
        <v>5000</v>
      </c>
      <c r="P207" s="14" t="s">
        <v>2055</v>
      </c>
      <c r="Q207" s="9" t="s">
        <v>2056</v>
      </c>
      <c r="R207" s="9" t="s">
        <v>138</v>
      </c>
      <c r="S207" s="14" t="s">
        <v>1280</v>
      </c>
      <c r="T207" s="14" t="s">
        <v>1504</v>
      </c>
      <c r="U207" s="19" t="s">
        <v>30</v>
      </c>
      <c r="V207" s="14" t="s">
        <v>2057</v>
      </c>
      <c r="W207" s="14" t="s">
        <v>44</v>
      </c>
      <c r="X207" s="14" t="s">
        <v>45</v>
      </c>
      <c r="Y207" s="14" t="s">
        <v>2058</v>
      </c>
      <c r="Z207" s="14" t="s">
        <v>2059</v>
      </c>
      <c r="AA207" s="19">
        <v>2015</v>
      </c>
      <c r="AB207" s="15">
        <v>42109</v>
      </c>
      <c r="AC207" s="15">
        <f t="shared" si="19"/>
        <v>42160</v>
      </c>
      <c r="AD207" s="14" t="str">
        <f t="shared" si="20"/>
        <v>Three Million Nine Hundred  Thousand  and Cents Zero</v>
      </c>
      <c r="AE207" s="14"/>
      <c r="AF207" s="14"/>
    </row>
    <row r="208" spans="1:32" ht="15.75" customHeight="1" x14ac:dyDescent="0.3">
      <c r="A208" s="14" t="s">
        <v>2060</v>
      </c>
      <c r="B208" s="15">
        <v>42130</v>
      </c>
      <c r="C208" s="16" t="s">
        <v>2061</v>
      </c>
      <c r="D208" s="14" t="s">
        <v>2062</v>
      </c>
      <c r="E208" s="14" t="s">
        <v>2063</v>
      </c>
      <c r="F208" s="17">
        <v>3850000</v>
      </c>
      <c r="G208" s="17">
        <v>0</v>
      </c>
      <c r="H208" s="17">
        <f t="shared" si="21"/>
        <v>3850000</v>
      </c>
      <c r="I208" s="19">
        <v>60</v>
      </c>
      <c r="J208" s="19">
        <v>9.25</v>
      </c>
      <c r="K208" s="20">
        <f t="shared" si="27"/>
        <v>79773</v>
      </c>
      <c r="L208" s="20">
        <v>0</v>
      </c>
      <c r="M208" s="20">
        <f t="shared" si="22"/>
        <v>79773</v>
      </c>
      <c r="N208" s="20">
        <f t="shared" si="26"/>
        <v>47863.8</v>
      </c>
      <c r="O208" s="20">
        <v>5000</v>
      </c>
      <c r="P208" s="14" t="s">
        <v>2064</v>
      </c>
      <c r="Q208" s="9" t="s">
        <v>2065</v>
      </c>
      <c r="R208" s="9" t="s">
        <v>138</v>
      </c>
      <c r="S208" s="14" t="s">
        <v>2066</v>
      </c>
      <c r="T208" s="14" t="s">
        <v>2067</v>
      </c>
      <c r="U208" s="19" t="s">
        <v>30</v>
      </c>
      <c r="V208" s="14" t="s">
        <v>2068</v>
      </c>
      <c r="W208" s="14" t="s">
        <v>246</v>
      </c>
      <c r="X208" s="14" t="s">
        <v>45</v>
      </c>
      <c r="Y208" s="14" t="s">
        <v>2069</v>
      </c>
      <c r="Z208" s="14" t="s">
        <v>2070</v>
      </c>
      <c r="AA208" s="19">
        <v>2011</v>
      </c>
      <c r="AB208" s="15">
        <v>42121</v>
      </c>
      <c r="AC208" s="15">
        <f t="shared" si="19"/>
        <v>42160</v>
      </c>
      <c r="AD208" s="14" t="str">
        <f t="shared" si="20"/>
        <v>Three Million Eight Hundred Fifty  Thousand  and Cents Zero</v>
      </c>
      <c r="AE208" s="14"/>
      <c r="AF208" s="14"/>
    </row>
    <row r="209" spans="1:32" ht="15.75" customHeight="1" x14ac:dyDescent="0.3">
      <c r="A209" s="14" t="s">
        <v>2071</v>
      </c>
      <c r="B209" s="15">
        <v>42130</v>
      </c>
      <c r="C209" s="16" t="s">
        <v>2072</v>
      </c>
      <c r="D209" s="14" t="s">
        <v>2073</v>
      </c>
      <c r="E209" s="14" t="s">
        <v>2074</v>
      </c>
      <c r="F209" s="17">
        <v>1225000</v>
      </c>
      <c r="G209" s="17">
        <v>0</v>
      </c>
      <c r="H209" s="17">
        <f t="shared" si="21"/>
        <v>1225000</v>
      </c>
      <c r="I209" s="19">
        <v>60</v>
      </c>
      <c r="J209" s="19">
        <v>9.25</v>
      </c>
      <c r="K209" s="20">
        <f t="shared" si="27"/>
        <v>25382</v>
      </c>
      <c r="L209" s="20">
        <v>0</v>
      </c>
      <c r="M209" s="20">
        <f t="shared" si="22"/>
        <v>25382</v>
      </c>
      <c r="N209" s="20">
        <f t="shared" si="26"/>
        <v>15229.199999999999</v>
      </c>
      <c r="O209" s="20">
        <v>5000</v>
      </c>
      <c r="P209" s="14" t="s">
        <v>2075</v>
      </c>
      <c r="Q209" s="9" t="s">
        <v>2076</v>
      </c>
      <c r="R209" s="9" t="s">
        <v>138</v>
      </c>
      <c r="S209" s="14" t="s">
        <v>92</v>
      </c>
      <c r="T209" s="14" t="s">
        <v>780</v>
      </c>
      <c r="U209" s="19" t="s">
        <v>30</v>
      </c>
      <c r="V209" s="14" t="s">
        <v>643</v>
      </c>
      <c r="W209" s="14" t="s">
        <v>95</v>
      </c>
      <c r="X209" s="14" t="s">
        <v>45</v>
      </c>
      <c r="Y209" s="14" t="s">
        <v>2077</v>
      </c>
      <c r="Z209" s="14" t="s">
        <v>2078</v>
      </c>
      <c r="AA209" s="19">
        <v>2015</v>
      </c>
      <c r="AB209" s="15">
        <v>42072</v>
      </c>
      <c r="AC209" s="15">
        <f t="shared" si="19"/>
        <v>42160</v>
      </c>
      <c r="AD209" s="14" t="str">
        <f t="shared" si="20"/>
        <v>One Million Two Hundred Twenty Five Thousand  and Cents Zero</v>
      </c>
      <c r="AE209" s="14"/>
      <c r="AF209" s="14"/>
    </row>
    <row r="210" spans="1:32" ht="15.75" customHeight="1" x14ac:dyDescent="0.3">
      <c r="A210" s="14" t="s">
        <v>2079</v>
      </c>
      <c r="B210" s="15">
        <v>42122</v>
      </c>
      <c r="C210" s="16" t="s">
        <v>2080</v>
      </c>
      <c r="D210" s="14" t="s">
        <v>2081</v>
      </c>
      <c r="E210" s="14" t="s">
        <v>2082</v>
      </c>
      <c r="F210" s="17">
        <v>2250000</v>
      </c>
      <c r="G210" s="17">
        <v>0</v>
      </c>
      <c r="H210" s="17">
        <f t="shared" si="21"/>
        <v>2250000</v>
      </c>
      <c r="I210" s="19">
        <v>60</v>
      </c>
      <c r="J210" s="19">
        <v>9.25</v>
      </c>
      <c r="K210" s="20">
        <f t="shared" si="27"/>
        <v>46620</v>
      </c>
      <c r="L210" s="20">
        <v>0</v>
      </c>
      <c r="M210" s="20">
        <f t="shared" si="22"/>
        <v>46620</v>
      </c>
      <c r="N210" s="20">
        <f t="shared" si="26"/>
        <v>27972</v>
      </c>
      <c r="O210" s="20">
        <v>5000</v>
      </c>
      <c r="P210" s="14" t="s">
        <v>2083</v>
      </c>
      <c r="Q210" s="9" t="s">
        <v>2084</v>
      </c>
      <c r="R210" s="9" t="s">
        <v>138</v>
      </c>
      <c r="S210" s="14" t="s">
        <v>2085</v>
      </c>
      <c r="T210" s="14" t="s">
        <v>2086</v>
      </c>
      <c r="U210" s="19" t="s">
        <v>30</v>
      </c>
      <c r="V210" s="14" t="s">
        <v>2087</v>
      </c>
      <c r="W210" s="14" t="s">
        <v>82</v>
      </c>
      <c r="X210" s="14" t="s">
        <v>45</v>
      </c>
      <c r="Y210" s="14" t="s">
        <v>2088</v>
      </c>
      <c r="Z210" s="14" t="s">
        <v>2089</v>
      </c>
      <c r="AA210" s="19">
        <v>2013</v>
      </c>
      <c r="AB210" s="15">
        <v>42116</v>
      </c>
      <c r="AC210" s="15">
        <f t="shared" si="19"/>
        <v>42152</v>
      </c>
      <c r="AD210" s="14" t="str">
        <f t="shared" si="20"/>
        <v>Two Million Two Hundred Fifty  Thousand  and Cents Zero</v>
      </c>
      <c r="AE210" s="14"/>
      <c r="AF210" s="14"/>
    </row>
    <row r="211" spans="1:32" ht="15.75" customHeight="1" x14ac:dyDescent="0.3">
      <c r="A211" s="21" t="s">
        <v>2090</v>
      </c>
      <c r="B211" s="22">
        <v>42131</v>
      </c>
      <c r="C211" s="23" t="s">
        <v>2091</v>
      </c>
      <c r="D211" s="21" t="s">
        <v>2092</v>
      </c>
      <c r="E211" s="21" t="s">
        <v>2093</v>
      </c>
      <c r="F211" s="24">
        <v>1100000</v>
      </c>
      <c r="G211" s="24">
        <v>0</v>
      </c>
      <c r="H211" s="24">
        <v>1100000</v>
      </c>
      <c r="I211" s="25">
        <v>60</v>
      </c>
      <c r="J211" s="25">
        <v>9.25</v>
      </c>
      <c r="K211" s="26">
        <v>22792</v>
      </c>
      <c r="L211" s="26">
        <v>0</v>
      </c>
      <c r="M211" s="26">
        <v>22792</v>
      </c>
      <c r="N211" s="26">
        <v>13675.2</v>
      </c>
      <c r="O211" s="26">
        <v>5000</v>
      </c>
      <c r="P211" s="21" t="s">
        <v>2094</v>
      </c>
      <c r="Q211" s="27" t="s">
        <v>2095</v>
      </c>
      <c r="R211" s="27" t="s">
        <v>138</v>
      </c>
      <c r="S211" s="21" t="s">
        <v>739</v>
      </c>
      <c r="T211" s="21" t="s">
        <v>740</v>
      </c>
      <c r="U211" s="25" t="s">
        <v>30</v>
      </c>
      <c r="V211" s="21" t="s">
        <v>741</v>
      </c>
      <c r="W211" s="21" t="s">
        <v>741</v>
      </c>
      <c r="X211" s="21" t="s">
        <v>742</v>
      </c>
      <c r="Y211" s="21">
        <v>0</v>
      </c>
      <c r="Z211" s="21">
        <v>0</v>
      </c>
      <c r="AA211" s="25">
        <v>2014</v>
      </c>
      <c r="AB211" s="22" t="s">
        <v>2096</v>
      </c>
      <c r="AC211" s="22">
        <v>42161</v>
      </c>
      <c r="AD211" s="21" t="s">
        <v>2097</v>
      </c>
      <c r="AE211" s="21"/>
      <c r="AF211" s="21"/>
    </row>
    <row r="212" spans="1:32" ht="15.75" customHeight="1" x14ac:dyDescent="0.3">
      <c r="A212" s="14" t="s">
        <v>2098</v>
      </c>
      <c r="B212" s="15">
        <v>42131</v>
      </c>
      <c r="C212" s="16" t="s">
        <v>2099</v>
      </c>
      <c r="D212" s="14" t="s">
        <v>2100</v>
      </c>
      <c r="E212" s="14" t="s">
        <v>2101</v>
      </c>
      <c r="F212" s="17">
        <v>160000</v>
      </c>
      <c r="G212" s="17">
        <v>0</v>
      </c>
      <c r="H212" s="17">
        <f t="shared" ref="H212:H713" si="28">F212+G212</f>
        <v>160000</v>
      </c>
      <c r="I212" s="19">
        <v>12</v>
      </c>
      <c r="J212" s="19">
        <v>20</v>
      </c>
      <c r="K212" s="20">
        <f t="shared" ref="K212:K216" si="29">ROUND(H212/((1+0)+(1-(1+J212%/12)^((1+0)-I212))/(J212%/12)),0)</f>
        <v>14579</v>
      </c>
      <c r="L212" s="20">
        <v>0</v>
      </c>
      <c r="M212" s="20">
        <f t="shared" ref="M212:M713" si="30">K212+L212</f>
        <v>14579</v>
      </c>
      <c r="N212" s="20">
        <f t="shared" ref="N212:N247" si="31">M212*1%*I212</f>
        <v>1749.48</v>
      </c>
      <c r="O212" s="20">
        <v>3000</v>
      </c>
      <c r="P212" s="14" t="s">
        <v>2102</v>
      </c>
      <c r="Q212" s="9" t="s">
        <v>2103</v>
      </c>
      <c r="R212" s="9" t="s">
        <v>138</v>
      </c>
      <c r="S212" s="14" t="s">
        <v>168</v>
      </c>
      <c r="T212" s="14" t="s">
        <v>169</v>
      </c>
      <c r="U212" s="19" t="s">
        <v>30</v>
      </c>
      <c r="V212" s="14" t="s">
        <v>2104</v>
      </c>
      <c r="W212" s="14" t="s">
        <v>171</v>
      </c>
      <c r="X212" s="14" t="s">
        <v>45</v>
      </c>
      <c r="Y212" s="14" t="s">
        <v>2105</v>
      </c>
      <c r="Z212" s="14" t="s">
        <v>2106</v>
      </c>
      <c r="AA212" s="19">
        <v>2015</v>
      </c>
      <c r="AB212" s="15">
        <v>42123</v>
      </c>
      <c r="AC212" s="15">
        <f t="shared" ref="AC212:AC300" si="32">B212+30</f>
        <v>42161</v>
      </c>
      <c r="AD212" s="14" t="str">
        <f t="shared" ref="AD212:AD713" si="33">SpellNumber(H212)</f>
        <v>One Hundred Sixty  Thousand  and Cents Zero</v>
      </c>
      <c r="AE212" s="14"/>
      <c r="AF212" s="14"/>
    </row>
    <row r="213" spans="1:32" ht="15.75" customHeight="1" x14ac:dyDescent="0.3">
      <c r="A213" s="14" t="s">
        <v>2107</v>
      </c>
      <c r="B213" s="15">
        <v>42131</v>
      </c>
      <c r="C213" s="16" t="s">
        <v>2108</v>
      </c>
      <c r="D213" s="14" t="s">
        <v>2109</v>
      </c>
      <c r="E213" s="14" t="s">
        <v>2110</v>
      </c>
      <c r="F213" s="17">
        <v>130000</v>
      </c>
      <c r="G213" s="17">
        <v>0</v>
      </c>
      <c r="H213" s="17">
        <f t="shared" si="28"/>
        <v>130000</v>
      </c>
      <c r="I213" s="19">
        <v>24</v>
      </c>
      <c r="J213" s="19">
        <v>20</v>
      </c>
      <c r="K213" s="20">
        <f t="shared" si="29"/>
        <v>6508</v>
      </c>
      <c r="L213" s="20">
        <v>0</v>
      </c>
      <c r="M213" s="20">
        <f t="shared" si="30"/>
        <v>6508</v>
      </c>
      <c r="N213" s="20">
        <f t="shared" si="31"/>
        <v>1561.92</v>
      </c>
      <c r="O213" s="20">
        <v>3000</v>
      </c>
      <c r="P213" s="14" t="s">
        <v>2111</v>
      </c>
      <c r="Q213" s="9" t="s">
        <v>2112</v>
      </c>
      <c r="R213" s="9" t="s">
        <v>138</v>
      </c>
      <c r="S213" s="14" t="s">
        <v>531</v>
      </c>
      <c r="T213" s="14" t="s">
        <v>352</v>
      </c>
      <c r="U213" s="19" t="s">
        <v>30</v>
      </c>
      <c r="V213" s="14" t="s">
        <v>353</v>
      </c>
      <c r="W213" s="14" t="s">
        <v>82</v>
      </c>
      <c r="X213" s="14" t="s">
        <v>45</v>
      </c>
      <c r="Y213" s="14" t="s">
        <v>2113</v>
      </c>
      <c r="Z213" s="14" t="s">
        <v>2114</v>
      </c>
      <c r="AA213" s="19">
        <v>2015</v>
      </c>
      <c r="AB213" s="15">
        <v>42122</v>
      </c>
      <c r="AC213" s="15">
        <f t="shared" si="32"/>
        <v>42161</v>
      </c>
      <c r="AD213" s="14" t="str">
        <f t="shared" si="33"/>
        <v>One Hundred Thirty  Thousand  and Cents Zero</v>
      </c>
      <c r="AE213" s="14"/>
      <c r="AF213" s="14"/>
    </row>
    <row r="214" spans="1:32" ht="15.75" customHeight="1" x14ac:dyDescent="0.3">
      <c r="A214" s="14" t="s">
        <v>2115</v>
      </c>
      <c r="B214" s="15">
        <v>42131</v>
      </c>
      <c r="C214" s="16" t="s">
        <v>2116</v>
      </c>
      <c r="D214" s="14" t="s">
        <v>2117</v>
      </c>
      <c r="E214" s="14" t="s">
        <v>2118</v>
      </c>
      <c r="F214" s="17">
        <v>3100000</v>
      </c>
      <c r="G214" s="17">
        <v>0</v>
      </c>
      <c r="H214" s="17">
        <f t="shared" si="28"/>
        <v>3100000</v>
      </c>
      <c r="I214" s="19">
        <v>36</v>
      </c>
      <c r="J214" s="19">
        <v>9</v>
      </c>
      <c r="K214" s="20">
        <f t="shared" si="29"/>
        <v>97845</v>
      </c>
      <c r="L214" s="20">
        <v>0</v>
      </c>
      <c r="M214" s="20">
        <f t="shared" si="30"/>
        <v>97845</v>
      </c>
      <c r="N214" s="20">
        <f t="shared" si="31"/>
        <v>35224.200000000004</v>
      </c>
      <c r="O214" s="20">
        <v>5000</v>
      </c>
      <c r="P214" s="14" t="s">
        <v>2119</v>
      </c>
      <c r="Q214" s="9" t="s">
        <v>2120</v>
      </c>
      <c r="R214" s="9" t="s">
        <v>138</v>
      </c>
      <c r="S214" s="14" t="s">
        <v>206</v>
      </c>
      <c r="T214" s="14" t="s">
        <v>207</v>
      </c>
      <c r="U214" s="19" t="s">
        <v>30</v>
      </c>
      <c r="V214" s="14" t="s">
        <v>2121</v>
      </c>
      <c r="W214" s="14" t="s">
        <v>82</v>
      </c>
      <c r="X214" s="14" t="s">
        <v>45</v>
      </c>
      <c r="Y214" s="14" t="s">
        <v>2122</v>
      </c>
      <c r="Z214" s="14" t="s">
        <v>2123</v>
      </c>
      <c r="AA214" s="19">
        <v>2015</v>
      </c>
      <c r="AB214" s="15">
        <v>42130</v>
      </c>
      <c r="AC214" s="15">
        <f t="shared" si="32"/>
        <v>42161</v>
      </c>
      <c r="AD214" s="14" t="str">
        <f t="shared" si="33"/>
        <v>Three Million One Hundred  Thousand  and Cents Zero</v>
      </c>
      <c r="AE214" s="14"/>
      <c r="AF214" s="14"/>
    </row>
    <row r="215" spans="1:32" ht="15.75" customHeight="1" x14ac:dyDescent="0.3">
      <c r="A215" s="14" t="s">
        <v>2124</v>
      </c>
      <c r="B215" s="15">
        <v>42131</v>
      </c>
      <c r="C215" s="16" t="s">
        <v>2125</v>
      </c>
      <c r="D215" s="14" t="s">
        <v>2126</v>
      </c>
      <c r="E215" s="14" t="s">
        <v>2127</v>
      </c>
      <c r="F215" s="17">
        <v>1000000</v>
      </c>
      <c r="G215" s="17">
        <v>0</v>
      </c>
      <c r="H215" s="17">
        <f t="shared" si="28"/>
        <v>1000000</v>
      </c>
      <c r="I215" s="19">
        <v>60</v>
      </c>
      <c r="J215" s="19">
        <v>11.5</v>
      </c>
      <c r="K215" s="20">
        <f t="shared" si="29"/>
        <v>21784</v>
      </c>
      <c r="L215" s="20">
        <v>0</v>
      </c>
      <c r="M215" s="20">
        <f t="shared" si="30"/>
        <v>21784</v>
      </c>
      <c r="N215" s="20">
        <f t="shared" si="31"/>
        <v>13070.4</v>
      </c>
      <c r="O215" s="20">
        <v>5000</v>
      </c>
      <c r="P215" s="14" t="s">
        <v>148</v>
      </c>
      <c r="Q215" s="9" t="s">
        <v>148</v>
      </c>
      <c r="R215" s="9" t="s">
        <v>138</v>
      </c>
      <c r="S215" s="14" t="s">
        <v>2128</v>
      </c>
      <c r="T215" s="14" t="s">
        <v>2129</v>
      </c>
      <c r="U215" s="19" t="s">
        <v>30</v>
      </c>
      <c r="V215" s="14" t="s">
        <v>2130</v>
      </c>
      <c r="W215" s="14" t="s">
        <v>44</v>
      </c>
      <c r="X215" s="14" t="s">
        <v>2131</v>
      </c>
      <c r="Y215" s="14" t="s">
        <v>2132</v>
      </c>
      <c r="Z215" s="14" t="s">
        <v>2133</v>
      </c>
      <c r="AA215" s="19">
        <v>2008</v>
      </c>
      <c r="AB215" s="15">
        <v>42121</v>
      </c>
      <c r="AC215" s="15">
        <f t="shared" si="32"/>
        <v>42161</v>
      </c>
      <c r="AD215" s="14" t="str">
        <f t="shared" si="33"/>
        <v>One Million  and Cents Zero</v>
      </c>
      <c r="AE215" s="14"/>
      <c r="AF215" s="14"/>
    </row>
    <row r="216" spans="1:32" ht="15.75" customHeight="1" x14ac:dyDescent="0.3">
      <c r="A216" s="14" t="s">
        <v>2134</v>
      </c>
      <c r="B216" s="15">
        <v>42131</v>
      </c>
      <c r="C216" s="16" t="s">
        <v>2135</v>
      </c>
      <c r="D216" s="14" t="s">
        <v>2136</v>
      </c>
      <c r="E216" s="14" t="s">
        <v>2137</v>
      </c>
      <c r="F216" s="17">
        <v>3400000</v>
      </c>
      <c r="G216" s="17">
        <v>0</v>
      </c>
      <c r="H216" s="17">
        <f t="shared" si="28"/>
        <v>3400000</v>
      </c>
      <c r="I216" s="19">
        <v>60</v>
      </c>
      <c r="J216" s="19">
        <v>9.25</v>
      </c>
      <c r="K216" s="20">
        <f t="shared" si="29"/>
        <v>70449</v>
      </c>
      <c r="L216" s="20">
        <v>0</v>
      </c>
      <c r="M216" s="20">
        <f t="shared" si="30"/>
        <v>70449</v>
      </c>
      <c r="N216" s="20">
        <f t="shared" si="31"/>
        <v>42269.4</v>
      </c>
      <c r="O216" s="20">
        <v>5000</v>
      </c>
      <c r="P216" s="14" t="s">
        <v>2138</v>
      </c>
      <c r="Q216" s="9" t="s">
        <v>40</v>
      </c>
      <c r="R216" s="9" t="s">
        <v>138</v>
      </c>
      <c r="S216" s="14" t="s">
        <v>2066</v>
      </c>
      <c r="T216" s="14" t="s">
        <v>2067</v>
      </c>
      <c r="U216" s="19" t="s">
        <v>30</v>
      </c>
      <c r="V216" s="14" t="s">
        <v>2139</v>
      </c>
      <c r="W216" s="14" t="s">
        <v>246</v>
      </c>
      <c r="X216" s="14" t="s">
        <v>45</v>
      </c>
      <c r="Y216" s="14" t="s">
        <v>2140</v>
      </c>
      <c r="Z216" s="14" t="s">
        <v>2141</v>
      </c>
      <c r="AA216" s="19">
        <v>2011</v>
      </c>
      <c r="AB216" s="15">
        <v>42124</v>
      </c>
      <c r="AC216" s="15">
        <f t="shared" si="32"/>
        <v>42161</v>
      </c>
      <c r="AD216" s="14" t="str">
        <f t="shared" si="33"/>
        <v>Three Million Four Hundred  Thousand  and Cents Zero</v>
      </c>
      <c r="AE216" s="14"/>
      <c r="AF216" s="14"/>
    </row>
    <row r="217" spans="1:32" ht="15.75" customHeight="1" x14ac:dyDescent="0.3">
      <c r="A217" s="21" t="s">
        <v>2142</v>
      </c>
      <c r="B217" s="22">
        <v>42131</v>
      </c>
      <c r="C217" s="23" t="s">
        <v>2143</v>
      </c>
      <c r="D217" s="21" t="s">
        <v>2144</v>
      </c>
      <c r="E217" s="21" t="s">
        <v>2145</v>
      </c>
      <c r="F217" s="24">
        <v>220500</v>
      </c>
      <c r="G217" s="24">
        <v>0</v>
      </c>
      <c r="H217" s="24">
        <f t="shared" si="28"/>
        <v>220500</v>
      </c>
      <c r="I217" s="25">
        <v>60</v>
      </c>
      <c r="J217" s="25">
        <v>5</v>
      </c>
      <c r="K217" s="26">
        <v>4161</v>
      </c>
      <c r="L217" s="26">
        <v>0</v>
      </c>
      <c r="M217" s="26">
        <f t="shared" si="30"/>
        <v>4161</v>
      </c>
      <c r="N217" s="26">
        <f t="shared" si="31"/>
        <v>2496.6</v>
      </c>
      <c r="O217" s="26">
        <v>0</v>
      </c>
      <c r="P217" s="21" t="s">
        <v>148</v>
      </c>
      <c r="Q217" s="27" t="s">
        <v>148</v>
      </c>
      <c r="R217" s="27" t="s">
        <v>138</v>
      </c>
      <c r="S217" s="21" t="s">
        <v>531</v>
      </c>
      <c r="T217" s="21" t="s">
        <v>352</v>
      </c>
      <c r="U217" s="25" t="s">
        <v>30</v>
      </c>
      <c r="V217" s="21" t="s">
        <v>353</v>
      </c>
      <c r="W217" s="21" t="s">
        <v>82</v>
      </c>
      <c r="X217" s="21" t="s">
        <v>45</v>
      </c>
      <c r="Y217" s="21"/>
      <c r="Z217" s="21"/>
      <c r="AA217" s="25">
        <v>2015</v>
      </c>
      <c r="AB217" s="22">
        <v>42115</v>
      </c>
      <c r="AC217" s="22">
        <f t="shared" si="32"/>
        <v>42161</v>
      </c>
      <c r="AD217" s="21" t="str">
        <f t="shared" si="33"/>
        <v>Two Hundred Twenty  Thousand Five Hundred  and Cents Zero</v>
      </c>
      <c r="AE217" s="21"/>
      <c r="AF217" s="21"/>
    </row>
    <row r="218" spans="1:32" ht="15.75" customHeight="1" x14ac:dyDescent="0.3">
      <c r="A218" s="14" t="s">
        <v>1767</v>
      </c>
      <c r="B218" s="15">
        <v>42131</v>
      </c>
      <c r="C218" s="16" t="s">
        <v>2146</v>
      </c>
      <c r="D218" s="14" t="s">
        <v>2147</v>
      </c>
      <c r="E218" s="14" t="s">
        <v>2148</v>
      </c>
      <c r="F218" s="17">
        <v>9000000</v>
      </c>
      <c r="G218" s="17">
        <v>0</v>
      </c>
      <c r="H218" s="17">
        <f t="shared" si="28"/>
        <v>9000000</v>
      </c>
      <c r="I218" s="19">
        <v>60</v>
      </c>
      <c r="J218" s="19">
        <v>9.25</v>
      </c>
      <c r="K218" s="20">
        <f t="shared" ref="K218:K255" si="34">ROUND(H218/((1+0)+(1-(1+J218%/12)^((1+0)-I218))/(J218%/12)),0)</f>
        <v>186482</v>
      </c>
      <c r="L218" s="20">
        <v>0</v>
      </c>
      <c r="M218" s="20">
        <f t="shared" si="30"/>
        <v>186482</v>
      </c>
      <c r="N218" s="20">
        <f t="shared" si="31"/>
        <v>111889.2</v>
      </c>
      <c r="O218" s="20">
        <v>5000</v>
      </c>
      <c r="P218" s="14" t="s">
        <v>2149</v>
      </c>
      <c r="Q218" s="9" t="s">
        <v>2150</v>
      </c>
      <c r="R218" s="9" t="s">
        <v>138</v>
      </c>
      <c r="S218" s="14" t="s">
        <v>139</v>
      </c>
      <c r="T218" s="14" t="s">
        <v>140</v>
      </c>
      <c r="U218" s="19" t="s">
        <v>30</v>
      </c>
      <c r="V218" s="14" t="s">
        <v>2151</v>
      </c>
      <c r="W218" s="14" t="s">
        <v>2152</v>
      </c>
      <c r="X218" s="14" t="s">
        <v>45</v>
      </c>
      <c r="Y218" s="14" t="s">
        <v>2153</v>
      </c>
      <c r="Z218" s="14" t="s">
        <v>2154</v>
      </c>
      <c r="AA218" s="19">
        <v>2015</v>
      </c>
      <c r="AB218" s="15">
        <v>42122</v>
      </c>
      <c r="AC218" s="15">
        <f t="shared" si="32"/>
        <v>42161</v>
      </c>
      <c r="AD218" s="14" t="str">
        <f t="shared" si="33"/>
        <v>Nine Million  and Cents Zero</v>
      </c>
      <c r="AE218" s="14"/>
      <c r="AF218" s="14"/>
    </row>
    <row r="219" spans="1:32" ht="15.75" customHeight="1" x14ac:dyDescent="0.3">
      <c r="A219" s="14" t="s">
        <v>2155</v>
      </c>
      <c r="B219" s="15">
        <v>42131</v>
      </c>
      <c r="C219" s="16" t="s">
        <v>2156</v>
      </c>
      <c r="D219" s="14" t="s">
        <v>2157</v>
      </c>
      <c r="E219" s="14" t="s">
        <v>2158</v>
      </c>
      <c r="F219" s="17">
        <v>1000000</v>
      </c>
      <c r="G219" s="17">
        <v>0</v>
      </c>
      <c r="H219" s="17">
        <f t="shared" si="28"/>
        <v>1000000</v>
      </c>
      <c r="I219" s="19">
        <v>36</v>
      </c>
      <c r="J219" s="19">
        <v>9</v>
      </c>
      <c r="K219" s="20">
        <f t="shared" si="34"/>
        <v>31563</v>
      </c>
      <c r="L219" s="20">
        <v>0</v>
      </c>
      <c r="M219" s="20">
        <f t="shared" si="30"/>
        <v>31563</v>
      </c>
      <c r="N219" s="20">
        <f t="shared" si="31"/>
        <v>11362.68</v>
      </c>
      <c r="O219" s="20">
        <v>5000</v>
      </c>
      <c r="P219" s="14" t="s">
        <v>2159</v>
      </c>
      <c r="Q219" s="9" t="s">
        <v>2160</v>
      </c>
      <c r="R219" s="9" t="s">
        <v>138</v>
      </c>
      <c r="S219" s="14" t="s">
        <v>2161</v>
      </c>
      <c r="T219" s="14" t="s">
        <v>2162</v>
      </c>
      <c r="U219" s="19" t="s">
        <v>30</v>
      </c>
      <c r="V219" s="14" t="s">
        <v>2163</v>
      </c>
      <c r="W219" s="14" t="s">
        <v>477</v>
      </c>
      <c r="X219" s="14" t="s">
        <v>45</v>
      </c>
      <c r="Y219" s="14" t="s">
        <v>2164</v>
      </c>
      <c r="Z219" s="14" t="s">
        <v>2165</v>
      </c>
      <c r="AA219" s="19">
        <v>2014</v>
      </c>
      <c r="AB219" s="15">
        <v>42129</v>
      </c>
      <c r="AC219" s="15">
        <f t="shared" si="32"/>
        <v>42161</v>
      </c>
      <c r="AD219" s="14" t="str">
        <f t="shared" si="33"/>
        <v>One Million  and Cents Zero</v>
      </c>
      <c r="AE219" s="14"/>
      <c r="AF219" s="14"/>
    </row>
    <row r="220" spans="1:32" ht="15.75" customHeight="1" x14ac:dyDescent="0.3">
      <c r="A220" s="14" t="s">
        <v>2166</v>
      </c>
      <c r="B220" s="15">
        <v>42131</v>
      </c>
      <c r="C220" s="16" t="s">
        <v>2167</v>
      </c>
      <c r="D220" s="14" t="s">
        <v>2168</v>
      </c>
      <c r="E220" s="14" t="s">
        <v>2169</v>
      </c>
      <c r="F220" s="17">
        <v>185000</v>
      </c>
      <c r="G220" s="17">
        <v>0</v>
      </c>
      <c r="H220" s="17">
        <f t="shared" si="28"/>
        <v>185000</v>
      </c>
      <c r="I220" s="19">
        <v>24</v>
      </c>
      <c r="J220" s="19">
        <v>20</v>
      </c>
      <c r="K220" s="20">
        <f t="shared" si="34"/>
        <v>9261</v>
      </c>
      <c r="L220" s="20">
        <v>0</v>
      </c>
      <c r="M220" s="20">
        <f t="shared" si="30"/>
        <v>9261</v>
      </c>
      <c r="N220" s="20">
        <f t="shared" si="31"/>
        <v>2222.64</v>
      </c>
      <c r="O220" s="20">
        <v>5000</v>
      </c>
      <c r="P220" s="14" t="s">
        <v>2170</v>
      </c>
      <c r="Q220" s="9" t="s">
        <v>2171</v>
      </c>
      <c r="R220" s="9" t="s">
        <v>138</v>
      </c>
      <c r="S220" s="14" t="s">
        <v>1231</v>
      </c>
      <c r="T220" s="14" t="s">
        <v>1232</v>
      </c>
      <c r="U220" s="19" t="s">
        <v>30</v>
      </c>
      <c r="V220" s="14" t="s">
        <v>2172</v>
      </c>
      <c r="W220" s="14" t="s">
        <v>1234</v>
      </c>
      <c r="X220" s="14" t="s">
        <v>45</v>
      </c>
      <c r="Y220" s="14" t="s">
        <v>2173</v>
      </c>
      <c r="Z220" s="14" t="s">
        <v>2174</v>
      </c>
      <c r="AA220" s="19">
        <v>2015</v>
      </c>
      <c r="AB220" s="15">
        <v>42122</v>
      </c>
      <c r="AC220" s="15">
        <f t="shared" si="32"/>
        <v>42161</v>
      </c>
      <c r="AD220" s="14" t="str">
        <f t="shared" si="33"/>
        <v>One Hundred Eighty Five Thousand  and Cents Zero</v>
      </c>
      <c r="AE220" s="14"/>
      <c r="AF220" s="14"/>
    </row>
    <row r="221" spans="1:32" ht="15.75" customHeight="1" x14ac:dyDescent="0.3">
      <c r="A221" s="14" t="s">
        <v>2175</v>
      </c>
      <c r="B221" s="15">
        <v>42131</v>
      </c>
      <c r="C221" s="16" t="s">
        <v>2176</v>
      </c>
      <c r="D221" s="14" t="s">
        <v>2177</v>
      </c>
      <c r="E221" s="14" t="s">
        <v>2178</v>
      </c>
      <c r="F221" s="17">
        <v>3000000</v>
      </c>
      <c r="G221" s="17">
        <v>0</v>
      </c>
      <c r="H221" s="17">
        <f t="shared" si="28"/>
        <v>3000000</v>
      </c>
      <c r="I221" s="19">
        <v>60</v>
      </c>
      <c r="J221" s="19">
        <v>9.25</v>
      </c>
      <c r="K221" s="20">
        <f t="shared" si="34"/>
        <v>62161</v>
      </c>
      <c r="L221" s="20">
        <v>0</v>
      </c>
      <c r="M221" s="20">
        <f t="shared" si="30"/>
        <v>62161</v>
      </c>
      <c r="N221" s="20">
        <f t="shared" si="31"/>
        <v>37296.6</v>
      </c>
      <c r="O221" s="20">
        <v>3000</v>
      </c>
      <c r="P221" s="14" t="s">
        <v>2179</v>
      </c>
      <c r="Q221" s="9" t="s">
        <v>2180</v>
      </c>
      <c r="R221" s="9" t="s">
        <v>138</v>
      </c>
      <c r="S221" s="14" t="s">
        <v>2181</v>
      </c>
      <c r="T221" s="14" t="s">
        <v>374</v>
      </c>
      <c r="U221" s="19" t="s">
        <v>30</v>
      </c>
      <c r="V221" s="14" t="s">
        <v>987</v>
      </c>
      <c r="W221" s="14" t="s">
        <v>44</v>
      </c>
      <c r="X221" s="14" t="s">
        <v>45</v>
      </c>
      <c r="Y221" s="14" t="s">
        <v>2182</v>
      </c>
      <c r="Z221" s="14" t="s">
        <v>2183</v>
      </c>
      <c r="AA221" s="19">
        <v>2015</v>
      </c>
      <c r="AB221" s="15">
        <v>42129</v>
      </c>
      <c r="AC221" s="15">
        <f t="shared" si="32"/>
        <v>42161</v>
      </c>
      <c r="AD221" s="14" t="str">
        <f t="shared" si="33"/>
        <v>Three Million  and Cents Zero</v>
      </c>
      <c r="AE221" s="14"/>
      <c r="AF221" s="14"/>
    </row>
    <row r="222" spans="1:32" ht="15.75" customHeight="1" x14ac:dyDescent="0.3">
      <c r="A222" s="14" t="s">
        <v>2184</v>
      </c>
      <c r="B222" s="15">
        <v>42131</v>
      </c>
      <c r="C222" s="16" t="s">
        <v>2185</v>
      </c>
      <c r="D222" s="14" t="s">
        <v>2186</v>
      </c>
      <c r="E222" s="14" t="s">
        <v>2187</v>
      </c>
      <c r="F222" s="17">
        <v>1700000</v>
      </c>
      <c r="G222" s="17">
        <v>0</v>
      </c>
      <c r="H222" s="17">
        <f t="shared" si="28"/>
        <v>1700000</v>
      </c>
      <c r="I222" s="19">
        <v>36</v>
      </c>
      <c r="J222" s="19">
        <v>11.5</v>
      </c>
      <c r="K222" s="20">
        <f t="shared" si="34"/>
        <v>55527</v>
      </c>
      <c r="L222" s="20">
        <v>0</v>
      </c>
      <c r="M222" s="20">
        <f t="shared" si="30"/>
        <v>55527</v>
      </c>
      <c r="N222" s="20">
        <f t="shared" si="31"/>
        <v>19989.72</v>
      </c>
      <c r="O222" s="20">
        <v>5000</v>
      </c>
      <c r="P222" s="14" t="s">
        <v>2188</v>
      </c>
      <c r="Q222" s="9" t="s">
        <v>2189</v>
      </c>
      <c r="R222" s="9" t="s">
        <v>138</v>
      </c>
      <c r="S222" s="14" t="s">
        <v>2190</v>
      </c>
      <c r="T222" s="14" t="s">
        <v>2191</v>
      </c>
      <c r="U222" s="19" t="s">
        <v>30</v>
      </c>
      <c r="V222" s="14" t="s">
        <v>2192</v>
      </c>
      <c r="W222" s="14" t="s">
        <v>44</v>
      </c>
      <c r="X222" s="14" t="s">
        <v>2193</v>
      </c>
      <c r="Y222" s="14" t="s">
        <v>2194</v>
      </c>
      <c r="Z222" s="14" t="s">
        <v>2195</v>
      </c>
      <c r="AA222" s="19">
        <v>2008</v>
      </c>
      <c r="AB222" s="15">
        <v>42129</v>
      </c>
      <c r="AC222" s="15">
        <f t="shared" si="32"/>
        <v>42161</v>
      </c>
      <c r="AD222" s="14" t="str">
        <f t="shared" si="33"/>
        <v>One Million Seven Hundred  Thousand  and Cents Zero</v>
      </c>
      <c r="AE222" s="14"/>
      <c r="AF222" s="14"/>
    </row>
    <row r="223" spans="1:32" ht="15.75" customHeight="1" x14ac:dyDescent="0.3">
      <c r="A223" s="14" t="s">
        <v>2196</v>
      </c>
      <c r="B223" s="15">
        <v>42131</v>
      </c>
      <c r="C223" s="16" t="s">
        <v>2197</v>
      </c>
      <c r="D223" s="14" t="s">
        <v>2198</v>
      </c>
      <c r="E223" s="14" t="s">
        <v>2199</v>
      </c>
      <c r="F223" s="17">
        <v>800000</v>
      </c>
      <c r="G223" s="17">
        <v>0</v>
      </c>
      <c r="H223" s="17">
        <f t="shared" si="28"/>
        <v>800000</v>
      </c>
      <c r="I223" s="19">
        <v>60</v>
      </c>
      <c r="J223" s="19">
        <v>9.25</v>
      </c>
      <c r="K223" s="20">
        <f t="shared" si="34"/>
        <v>16576</v>
      </c>
      <c r="L223" s="20">
        <v>0</v>
      </c>
      <c r="M223" s="20">
        <f t="shared" si="30"/>
        <v>16576</v>
      </c>
      <c r="N223" s="20">
        <f t="shared" si="31"/>
        <v>9945.5999999999985</v>
      </c>
      <c r="O223" s="20">
        <v>5000</v>
      </c>
      <c r="P223" s="14" t="s">
        <v>40</v>
      </c>
      <c r="Q223" s="9" t="s">
        <v>40</v>
      </c>
      <c r="R223" s="9" t="s">
        <v>138</v>
      </c>
      <c r="S223" s="14" t="s">
        <v>1680</v>
      </c>
      <c r="T223" s="14" t="s">
        <v>1681</v>
      </c>
      <c r="U223" s="19" t="s">
        <v>30</v>
      </c>
      <c r="V223" s="14" t="s">
        <v>1682</v>
      </c>
      <c r="W223" s="14" t="s">
        <v>550</v>
      </c>
      <c r="X223" s="14" t="s">
        <v>45</v>
      </c>
      <c r="Y223" s="14" t="s">
        <v>2200</v>
      </c>
      <c r="Z223" s="14" t="s">
        <v>2201</v>
      </c>
      <c r="AA223" s="19">
        <v>2015</v>
      </c>
      <c r="AB223" s="15">
        <v>42129</v>
      </c>
      <c r="AC223" s="15">
        <f t="shared" si="32"/>
        <v>42161</v>
      </c>
      <c r="AD223" s="14" t="str">
        <f t="shared" si="33"/>
        <v>Eight Hundred  Thousand  and Cents Zero</v>
      </c>
      <c r="AE223" s="14"/>
      <c r="AF223" s="14"/>
    </row>
    <row r="224" spans="1:32" ht="15.75" customHeight="1" x14ac:dyDescent="0.3">
      <c r="A224" s="14" t="s">
        <v>2202</v>
      </c>
      <c r="B224" s="15">
        <v>42131</v>
      </c>
      <c r="C224" s="16" t="s">
        <v>2203</v>
      </c>
      <c r="D224" s="14" t="s">
        <v>2204</v>
      </c>
      <c r="E224" s="14" t="s">
        <v>2205</v>
      </c>
      <c r="F224" s="17">
        <v>1500000</v>
      </c>
      <c r="G224" s="17">
        <v>0</v>
      </c>
      <c r="H224" s="17">
        <f t="shared" si="28"/>
        <v>1500000</v>
      </c>
      <c r="I224" s="19">
        <v>60</v>
      </c>
      <c r="J224" s="19">
        <v>11.25</v>
      </c>
      <c r="K224" s="20">
        <f t="shared" si="34"/>
        <v>32496</v>
      </c>
      <c r="L224" s="20">
        <v>0</v>
      </c>
      <c r="M224" s="20">
        <f t="shared" si="30"/>
        <v>32496</v>
      </c>
      <c r="N224" s="20">
        <f t="shared" si="31"/>
        <v>19497.599999999999</v>
      </c>
      <c r="O224" s="20">
        <v>5000</v>
      </c>
      <c r="P224" s="14" t="s">
        <v>2206</v>
      </c>
      <c r="Q224" s="9" t="s">
        <v>2207</v>
      </c>
      <c r="R224" s="9" t="s">
        <v>138</v>
      </c>
      <c r="S224" s="14" t="s">
        <v>2208</v>
      </c>
      <c r="T224" s="14" t="s">
        <v>2209</v>
      </c>
      <c r="U224" s="19" t="s">
        <v>30</v>
      </c>
      <c r="V224" s="14" t="s">
        <v>1483</v>
      </c>
      <c r="W224" s="14" t="s">
        <v>44</v>
      </c>
      <c r="X224" s="14" t="s">
        <v>2210</v>
      </c>
      <c r="Y224" s="14" t="s">
        <v>2211</v>
      </c>
      <c r="Z224" s="14" t="s">
        <v>2212</v>
      </c>
      <c r="AA224" s="19">
        <v>1996</v>
      </c>
      <c r="AB224" s="15">
        <v>42130</v>
      </c>
      <c r="AC224" s="15">
        <f t="shared" si="32"/>
        <v>42161</v>
      </c>
      <c r="AD224" s="14" t="str">
        <f t="shared" si="33"/>
        <v>One Million Five Hundred  Thousand  and Cents Zero</v>
      </c>
      <c r="AE224" s="14"/>
      <c r="AF224" s="14"/>
    </row>
    <row r="225" spans="1:32" ht="15.75" customHeight="1" x14ac:dyDescent="0.3">
      <c r="A225" s="14" t="s">
        <v>2213</v>
      </c>
      <c r="B225" s="15">
        <v>42131</v>
      </c>
      <c r="C225" s="16" t="s">
        <v>2214</v>
      </c>
      <c r="D225" s="14" t="s">
        <v>2215</v>
      </c>
      <c r="E225" s="14" t="s">
        <v>2216</v>
      </c>
      <c r="F225" s="17">
        <v>3100000</v>
      </c>
      <c r="G225" s="17">
        <v>0</v>
      </c>
      <c r="H225" s="17">
        <f t="shared" si="28"/>
        <v>3100000</v>
      </c>
      <c r="I225" s="19">
        <v>60</v>
      </c>
      <c r="J225" s="19">
        <v>9.25</v>
      </c>
      <c r="K225" s="20">
        <f t="shared" si="34"/>
        <v>64233</v>
      </c>
      <c r="L225" s="20">
        <v>0</v>
      </c>
      <c r="M225" s="20">
        <f t="shared" si="30"/>
        <v>64233</v>
      </c>
      <c r="N225" s="20">
        <f t="shared" si="31"/>
        <v>38539.800000000003</v>
      </c>
      <c r="O225" s="20">
        <v>5000</v>
      </c>
      <c r="P225" s="14" t="s">
        <v>2217</v>
      </c>
      <c r="Q225" s="9" t="s">
        <v>2218</v>
      </c>
      <c r="R225" s="9" t="s">
        <v>138</v>
      </c>
      <c r="S225" s="14" t="s">
        <v>1339</v>
      </c>
      <c r="T225" s="14" t="s">
        <v>1340</v>
      </c>
      <c r="U225" s="19" t="s">
        <v>30</v>
      </c>
      <c r="V225" s="14" t="s">
        <v>926</v>
      </c>
      <c r="W225" s="14" t="s">
        <v>82</v>
      </c>
      <c r="X225" s="14" t="s">
        <v>45</v>
      </c>
      <c r="Y225" s="14" t="s">
        <v>2219</v>
      </c>
      <c r="Z225" s="14" t="s">
        <v>2220</v>
      </c>
      <c r="AA225" s="19">
        <v>2014</v>
      </c>
      <c r="AB225" s="15">
        <v>42124</v>
      </c>
      <c r="AC225" s="15">
        <f t="shared" si="32"/>
        <v>42161</v>
      </c>
      <c r="AD225" s="14" t="str">
        <f t="shared" si="33"/>
        <v>Three Million One Hundred  Thousand  and Cents Zero</v>
      </c>
      <c r="AE225" s="14"/>
      <c r="AF225" s="14"/>
    </row>
    <row r="226" spans="1:32" ht="15.75" customHeight="1" x14ac:dyDescent="0.3">
      <c r="A226" s="14" t="s">
        <v>2221</v>
      </c>
      <c r="B226" s="15">
        <v>42132</v>
      </c>
      <c r="C226" s="16" t="s">
        <v>2222</v>
      </c>
      <c r="D226" s="14" t="s">
        <v>2223</v>
      </c>
      <c r="E226" s="14" t="s">
        <v>2224</v>
      </c>
      <c r="F226" s="17">
        <v>3200000</v>
      </c>
      <c r="G226" s="17">
        <v>0</v>
      </c>
      <c r="H226" s="17">
        <f t="shared" si="28"/>
        <v>3200000</v>
      </c>
      <c r="I226" s="19">
        <v>36</v>
      </c>
      <c r="J226" s="19">
        <v>9</v>
      </c>
      <c r="K226" s="20">
        <f t="shared" si="34"/>
        <v>101002</v>
      </c>
      <c r="L226" s="20">
        <v>0</v>
      </c>
      <c r="M226" s="20">
        <f t="shared" si="30"/>
        <v>101002</v>
      </c>
      <c r="N226" s="20">
        <f t="shared" si="31"/>
        <v>36360.720000000001</v>
      </c>
      <c r="O226" s="20">
        <v>5000</v>
      </c>
      <c r="P226" s="14" t="s">
        <v>2225</v>
      </c>
      <c r="Q226" s="9" t="s">
        <v>2226</v>
      </c>
      <c r="R226" s="9" t="s">
        <v>138</v>
      </c>
      <c r="S226" s="14" t="s">
        <v>1195</v>
      </c>
      <c r="T226" s="14" t="s">
        <v>207</v>
      </c>
      <c r="U226" s="19" t="s">
        <v>30</v>
      </c>
      <c r="V226" s="14" t="s">
        <v>2227</v>
      </c>
      <c r="W226" s="14" t="s">
        <v>44</v>
      </c>
      <c r="X226" s="14" t="s">
        <v>45</v>
      </c>
      <c r="Y226" s="14" t="s">
        <v>2228</v>
      </c>
      <c r="Z226" s="14" t="s">
        <v>2229</v>
      </c>
      <c r="AA226" s="19">
        <v>2015</v>
      </c>
      <c r="AB226" s="15">
        <v>42121</v>
      </c>
      <c r="AC226" s="15">
        <f t="shared" si="32"/>
        <v>42162</v>
      </c>
      <c r="AD226" s="14" t="str">
        <f t="shared" si="33"/>
        <v>Three Million Two Hundred  Thousand  and Cents Zero</v>
      </c>
      <c r="AE226" s="14"/>
      <c r="AF226" s="14"/>
    </row>
    <row r="227" spans="1:32" ht="15.75" customHeight="1" x14ac:dyDescent="0.3">
      <c r="A227" s="14" t="s">
        <v>2230</v>
      </c>
      <c r="B227" s="15">
        <v>42132</v>
      </c>
      <c r="C227" s="16" t="s">
        <v>2231</v>
      </c>
      <c r="D227" s="14" t="s">
        <v>2232</v>
      </c>
      <c r="E227" s="14" t="s">
        <v>2233</v>
      </c>
      <c r="F227" s="17">
        <v>1500000</v>
      </c>
      <c r="G227" s="17">
        <v>0</v>
      </c>
      <c r="H227" s="17">
        <f t="shared" si="28"/>
        <v>1500000</v>
      </c>
      <c r="I227" s="19">
        <v>60</v>
      </c>
      <c r="J227" s="19">
        <v>9.25</v>
      </c>
      <c r="K227" s="20">
        <f t="shared" si="34"/>
        <v>31080</v>
      </c>
      <c r="L227" s="20">
        <v>0</v>
      </c>
      <c r="M227" s="20">
        <f t="shared" si="30"/>
        <v>31080</v>
      </c>
      <c r="N227" s="20">
        <f t="shared" si="31"/>
        <v>18648</v>
      </c>
      <c r="O227" s="20">
        <v>5000</v>
      </c>
      <c r="P227" s="14" t="s">
        <v>2234</v>
      </c>
      <c r="Q227" s="9" t="s">
        <v>2235</v>
      </c>
      <c r="R227" s="9" t="s">
        <v>138</v>
      </c>
      <c r="S227" s="14" t="s">
        <v>948</v>
      </c>
      <c r="T227" s="14" t="s">
        <v>949</v>
      </c>
      <c r="U227" s="19" t="s">
        <v>30</v>
      </c>
      <c r="V227" s="14" t="s">
        <v>2236</v>
      </c>
      <c r="W227" s="14" t="s">
        <v>95</v>
      </c>
      <c r="X227" s="14" t="s">
        <v>45</v>
      </c>
      <c r="Y227" s="14" t="s">
        <v>2237</v>
      </c>
      <c r="Z227" s="14" t="s">
        <v>2238</v>
      </c>
      <c r="AA227" s="19">
        <v>2011</v>
      </c>
      <c r="AB227" s="15">
        <v>42099</v>
      </c>
      <c r="AC227" s="15">
        <f t="shared" si="32"/>
        <v>42162</v>
      </c>
      <c r="AD227" s="14" t="str">
        <f t="shared" si="33"/>
        <v>One Million Five Hundred  Thousand  and Cents Zero</v>
      </c>
      <c r="AE227" s="14"/>
      <c r="AF227" s="14"/>
    </row>
    <row r="228" spans="1:32" ht="15.75" customHeight="1" x14ac:dyDescent="0.3">
      <c r="A228" s="14" t="s">
        <v>2239</v>
      </c>
      <c r="B228" s="15">
        <v>42132</v>
      </c>
      <c r="C228" s="16" t="s">
        <v>2240</v>
      </c>
      <c r="D228" s="14" t="s">
        <v>2241</v>
      </c>
      <c r="E228" s="14" t="s">
        <v>2242</v>
      </c>
      <c r="F228" s="17">
        <v>1700000</v>
      </c>
      <c r="G228" s="17">
        <v>0</v>
      </c>
      <c r="H228" s="17">
        <f t="shared" si="28"/>
        <v>1700000</v>
      </c>
      <c r="I228" s="19">
        <v>36</v>
      </c>
      <c r="J228" s="19">
        <v>9</v>
      </c>
      <c r="K228" s="20">
        <f t="shared" si="34"/>
        <v>53657</v>
      </c>
      <c r="L228" s="20">
        <v>0</v>
      </c>
      <c r="M228" s="20">
        <f t="shared" si="30"/>
        <v>53657</v>
      </c>
      <c r="N228" s="20">
        <f t="shared" si="31"/>
        <v>19316.52</v>
      </c>
      <c r="O228" s="20">
        <v>5000</v>
      </c>
      <c r="P228" s="14" t="s">
        <v>2243</v>
      </c>
      <c r="Q228" s="9" t="s">
        <v>2244</v>
      </c>
      <c r="R228" s="9" t="s">
        <v>138</v>
      </c>
      <c r="S228" s="14" t="s">
        <v>2245</v>
      </c>
      <c r="T228" s="14" t="s">
        <v>2246</v>
      </c>
      <c r="U228" s="19" t="s">
        <v>30</v>
      </c>
      <c r="V228" s="14" t="s">
        <v>2247</v>
      </c>
      <c r="W228" s="14" t="s">
        <v>95</v>
      </c>
      <c r="X228" s="14" t="s">
        <v>45</v>
      </c>
      <c r="Y228" s="14" t="s">
        <v>2248</v>
      </c>
      <c r="Z228" s="14" t="s">
        <v>2249</v>
      </c>
      <c r="AA228" s="19">
        <v>2014</v>
      </c>
      <c r="AB228" s="15">
        <v>42129</v>
      </c>
      <c r="AC228" s="15">
        <f t="shared" si="32"/>
        <v>42162</v>
      </c>
      <c r="AD228" s="14" t="str">
        <f t="shared" si="33"/>
        <v>One Million Seven Hundred  Thousand  and Cents Zero</v>
      </c>
      <c r="AE228" s="14"/>
      <c r="AF228" s="14"/>
    </row>
    <row r="229" spans="1:32" ht="15.75" customHeight="1" x14ac:dyDescent="0.3">
      <c r="A229" s="14" t="s">
        <v>2250</v>
      </c>
      <c r="B229" s="15">
        <v>42132</v>
      </c>
      <c r="C229" s="16" t="s">
        <v>2251</v>
      </c>
      <c r="D229" s="14" t="s">
        <v>2252</v>
      </c>
      <c r="E229" s="14" t="s">
        <v>2253</v>
      </c>
      <c r="F229" s="17">
        <v>1000000</v>
      </c>
      <c r="G229" s="17">
        <v>0</v>
      </c>
      <c r="H229" s="17">
        <f t="shared" si="28"/>
        <v>1000000</v>
      </c>
      <c r="I229" s="19">
        <v>12</v>
      </c>
      <c r="J229" s="19">
        <v>9.25</v>
      </c>
      <c r="K229" s="20">
        <f t="shared" si="34"/>
        <v>86898</v>
      </c>
      <c r="L229" s="20">
        <v>0</v>
      </c>
      <c r="M229" s="20">
        <f t="shared" si="30"/>
        <v>86898</v>
      </c>
      <c r="N229" s="20">
        <f t="shared" si="31"/>
        <v>10427.76</v>
      </c>
      <c r="O229" s="20">
        <v>5000</v>
      </c>
      <c r="P229" s="14" t="s">
        <v>742</v>
      </c>
      <c r="Q229" s="9" t="s">
        <v>742</v>
      </c>
      <c r="R229" s="9" t="s">
        <v>138</v>
      </c>
      <c r="S229" s="14" t="s">
        <v>206</v>
      </c>
      <c r="T229" s="14" t="s">
        <v>207</v>
      </c>
      <c r="U229" s="19" t="s">
        <v>30</v>
      </c>
      <c r="V229" s="14" t="s">
        <v>926</v>
      </c>
      <c r="W229" s="14" t="s">
        <v>82</v>
      </c>
      <c r="X229" s="14" t="s">
        <v>45</v>
      </c>
      <c r="Y229" s="14" t="s">
        <v>2254</v>
      </c>
      <c r="Z229" s="14" t="s">
        <v>2255</v>
      </c>
      <c r="AA229" s="19">
        <v>2015</v>
      </c>
      <c r="AB229" s="15">
        <v>42131</v>
      </c>
      <c r="AC229" s="15">
        <f t="shared" si="32"/>
        <v>42162</v>
      </c>
      <c r="AD229" s="14" t="str">
        <f t="shared" si="33"/>
        <v>One Million  and Cents Zero</v>
      </c>
      <c r="AE229" s="14"/>
      <c r="AF229" s="14"/>
    </row>
    <row r="230" spans="1:32" ht="15.75" customHeight="1" x14ac:dyDescent="0.3">
      <c r="A230" s="14" t="s">
        <v>2256</v>
      </c>
      <c r="B230" s="15">
        <v>42132</v>
      </c>
      <c r="C230" s="16" t="s">
        <v>2257</v>
      </c>
      <c r="D230" s="14" t="s">
        <v>2258</v>
      </c>
      <c r="E230" s="14" t="s">
        <v>2259</v>
      </c>
      <c r="F230" s="17">
        <v>5800000</v>
      </c>
      <c r="G230" s="17">
        <v>0</v>
      </c>
      <c r="H230" s="17">
        <f t="shared" si="28"/>
        <v>5800000</v>
      </c>
      <c r="I230" s="19">
        <v>60</v>
      </c>
      <c r="J230" s="19">
        <v>9.25</v>
      </c>
      <c r="K230" s="20">
        <f t="shared" si="34"/>
        <v>120177</v>
      </c>
      <c r="L230" s="20">
        <v>0</v>
      </c>
      <c r="M230" s="20">
        <f t="shared" si="30"/>
        <v>120177</v>
      </c>
      <c r="N230" s="20">
        <f t="shared" si="31"/>
        <v>72106.2</v>
      </c>
      <c r="O230" s="20">
        <v>3000</v>
      </c>
      <c r="P230" s="14" t="s">
        <v>40</v>
      </c>
      <c r="Q230" s="9" t="s">
        <v>40</v>
      </c>
      <c r="R230" s="9" t="s">
        <v>138</v>
      </c>
      <c r="S230" s="14" t="s">
        <v>2260</v>
      </c>
      <c r="T230" s="14" t="s">
        <v>2261</v>
      </c>
      <c r="U230" s="19" t="s">
        <v>30</v>
      </c>
      <c r="V230" s="14" t="s">
        <v>2262</v>
      </c>
      <c r="W230" s="14" t="s">
        <v>44</v>
      </c>
      <c r="X230" s="14" t="s">
        <v>45</v>
      </c>
      <c r="Y230" s="14" t="s">
        <v>2263</v>
      </c>
      <c r="Z230" s="14" t="s">
        <v>2264</v>
      </c>
      <c r="AA230" s="19">
        <v>2014</v>
      </c>
      <c r="AB230" s="15">
        <v>42130</v>
      </c>
      <c r="AC230" s="15">
        <f t="shared" si="32"/>
        <v>42162</v>
      </c>
      <c r="AD230" s="14" t="str">
        <f t="shared" si="33"/>
        <v>Five Million Eight Hundred  Thousand  and Cents Zero</v>
      </c>
      <c r="AE230" s="14"/>
      <c r="AF230" s="14"/>
    </row>
    <row r="231" spans="1:32" ht="15.75" customHeight="1" x14ac:dyDescent="0.3">
      <c r="A231" s="14" t="s">
        <v>2265</v>
      </c>
      <c r="B231" s="15">
        <v>42132</v>
      </c>
      <c r="C231" s="16" t="s">
        <v>2266</v>
      </c>
      <c r="D231" s="14" t="s">
        <v>2267</v>
      </c>
      <c r="E231" s="14" t="s">
        <v>2268</v>
      </c>
      <c r="F231" s="17">
        <v>1900000</v>
      </c>
      <c r="G231" s="17">
        <v>0</v>
      </c>
      <c r="H231" s="17">
        <f t="shared" si="28"/>
        <v>1900000</v>
      </c>
      <c r="I231" s="19">
        <v>60</v>
      </c>
      <c r="J231" s="19">
        <v>9.25</v>
      </c>
      <c r="K231" s="20">
        <f t="shared" si="34"/>
        <v>39368</v>
      </c>
      <c r="L231" s="20">
        <v>0</v>
      </c>
      <c r="M231" s="20">
        <f t="shared" si="30"/>
        <v>39368</v>
      </c>
      <c r="N231" s="20">
        <f t="shared" si="31"/>
        <v>23620.799999999999</v>
      </c>
      <c r="O231" s="20">
        <v>5000</v>
      </c>
      <c r="P231" s="14" t="s">
        <v>2269</v>
      </c>
      <c r="Q231" s="9" t="s">
        <v>2270</v>
      </c>
      <c r="R231" s="9" t="s">
        <v>138</v>
      </c>
      <c r="S231" s="14" t="s">
        <v>2271</v>
      </c>
      <c r="T231" s="14" t="s">
        <v>2272</v>
      </c>
      <c r="U231" s="19" t="s">
        <v>30</v>
      </c>
      <c r="V231" s="14" t="s">
        <v>1841</v>
      </c>
      <c r="W231" s="14" t="s">
        <v>95</v>
      </c>
      <c r="X231" s="14" t="s">
        <v>45</v>
      </c>
      <c r="Y231" s="14" t="s">
        <v>2273</v>
      </c>
      <c r="Z231" s="14" t="s">
        <v>2274</v>
      </c>
      <c r="AA231" s="19">
        <v>2014</v>
      </c>
      <c r="AB231" s="15">
        <v>42131</v>
      </c>
      <c r="AC231" s="15">
        <f t="shared" si="32"/>
        <v>42162</v>
      </c>
      <c r="AD231" s="14" t="str">
        <f t="shared" si="33"/>
        <v>One Million Nine Hundred  Thousand  and Cents Zero</v>
      </c>
      <c r="AE231" s="14"/>
      <c r="AF231" s="14"/>
    </row>
    <row r="232" spans="1:32" ht="15.75" customHeight="1" x14ac:dyDescent="0.3">
      <c r="A232" s="14" t="s">
        <v>2275</v>
      </c>
      <c r="B232" s="15">
        <v>42132</v>
      </c>
      <c r="C232" s="16" t="s">
        <v>2276</v>
      </c>
      <c r="D232" s="14" t="s">
        <v>2277</v>
      </c>
      <c r="E232" s="14" t="s">
        <v>2278</v>
      </c>
      <c r="F232" s="17">
        <v>3500000</v>
      </c>
      <c r="G232" s="17">
        <v>0</v>
      </c>
      <c r="H232" s="17">
        <f t="shared" si="28"/>
        <v>3500000</v>
      </c>
      <c r="I232" s="19">
        <v>48</v>
      </c>
      <c r="J232" s="19">
        <v>9.25</v>
      </c>
      <c r="K232" s="20">
        <f t="shared" si="34"/>
        <v>86844</v>
      </c>
      <c r="L232" s="20">
        <v>0</v>
      </c>
      <c r="M232" s="20">
        <f t="shared" si="30"/>
        <v>86844</v>
      </c>
      <c r="N232" s="20">
        <f t="shared" si="31"/>
        <v>41685.120000000003</v>
      </c>
      <c r="O232" s="20">
        <v>5000</v>
      </c>
      <c r="P232" s="14" t="s">
        <v>2279</v>
      </c>
      <c r="Q232" s="9" t="s">
        <v>2280</v>
      </c>
      <c r="R232" s="9" t="s">
        <v>138</v>
      </c>
      <c r="S232" s="14" t="s">
        <v>79</v>
      </c>
      <c r="T232" s="14" t="s">
        <v>80</v>
      </c>
      <c r="U232" s="19" t="s">
        <v>30</v>
      </c>
      <c r="V232" s="14" t="s">
        <v>423</v>
      </c>
      <c r="W232" s="14" t="s">
        <v>82</v>
      </c>
      <c r="X232" s="14" t="s">
        <v>45</v>
      </c>
      <c r="Y232" s="14" t="s">
        <v>2281</v>
      </c>
      <c r="Z232" s="14" t="s">
        <v>2282</v>
      </c>
      <c r="AA232" s="19">
        <v>2015</v>
      </c>
      <c r="AB232" s="15">
        <v>42130</v>
      </c>
      <c r="AC232" s="15">
        <f t="shared" si="32"/>
        <v>42162</v>
      </c>
      <c r="AD232" s="14" t="str">
        <f t="shared" si="33"/>
        <v>Three Million Five Hundred  Thousand  and Cents Zero</v>
      </c>
      <c r="AE232" s="14"/>
      <c r="AF232" s="14"/>
    </row>
    <row r="233" spans="1:32" ht="15.75" customHeight="1" x14ac:dyDescent="0.3">
      <c r="A233" s="14" t="s">
        <v>2283</v>
      </c>
      <c r="B233" s="15">
        <v>42132</v>
      </c>
      <c r="C233" s="16" t="s">
        <v>2284</v>
      </c>
      <c r="D233" s="14" t="s">
        <v>2285</v>
      </c>
      <c r="E233" s="14" t="s">
        <v>2286</v>
      </c>
      <c r="F233" s="17">
        <v>2000000</v>
      </c>
      <c r="G233" s="17">
        <v>0</v>
      </c>
      <c r="H233" s="17">
        <f t="shared" si="28"/>
        <v>2000000</v>
      </c>
      <c r="I233" s="19">
        <v>60</v>
      </c>
      <c r="J233" s="19">
        <v>9.25</v>
      </c>
      <c r="K233" s="20">
        <f t="shared" si="34"/>
        <v>41440</v>
      </c>
      <c r="L233" s="20">
        <v>0</v>
      </c>
      <c r="M233" s="20">
        <f t="shared" si="30"/>
        <v>41440</v>
      </c>
      <c r="N233" s="20">
        <f t="shared" si="31"/>
        <v>24864.000000000004</v>
      </c>
      <c r="O233" s="20">
        <v>5000</v>
      </c>
      <c r="P233" s="14" t="s">
        <v>2287</v>
      </c>
      <c r="Q233" s="9" t="s">
        <v>2288</v>
      </c>
      <c r="R233" s="9" t="s">
        <v>138</v>
      </c>
      <c r="S233" s="14" t="s">
        <v>92</v>
      </c>
      <c r="T233" s="14" t="s">
        <v>780</v>
      </c>
      <c r="U233" s="19" t="s">
        <v>30</v>
      </c>
      <c r="V233" s="14" t="s">
        <v>1573</v>
      </c>
      <c r="W233" s="14" t="s">
        <v>95</v>
      </c>
      <c r="X233" s="14" t="s">
        <v>45</v>
      </c>
      <c r="Y233" s="14" t="s">
        <v>2289</v>
      </c>
      <c r="Z233" s="14" t="s">
        <v>2290</v>
      </c>
      <c r="AA233" s="19">
        <v>2015</v>
      </c>
      <c r="AB233" s="15">
        <v>42079</v>
      </c>
      <c r="AC233" s="15">
        <f t="shared" si="32"/>
        <v>42162</v>
      </c>
      <c r="AD233" s="14" t="str">
        <f t="shared" si="33"/>
        <v>Two Million  and Cents Zero</v>
      </c>
      <c r="AE233" s="14"/>
      <c r="AF233" s="14"/>
    </row>
    <row r="234" spans="1:32" ht="15.75" customHeight="1" x14ac:dyDescent="0.3">
      <c r="A234" s="14" t="s">
        <v>2291</v>
      </c>
      <c r="B234" s="15">
        <v>42132</v>
      </c>
      <c r="C234" s="16" t="s">
        <v>2292</v>
      </c>
      <c r="D234" s="14" t="s">
        <v>2293</v>
      </c>
      <c r="E234" s="14" t="s">
        <v>2294</v>
      </c>
      <c r="F234" s="17">
        <v>1400000</v>
      </c>
      <c r="G234" s="17">
        <v>0</v>
      </c>
      <c r="H234" s="17">
        <f t="shared" si="28"/>
        <v>1400000</v>
      </c>
      <c r="I234" s="19">
        <v>60</v>
      </c>
      <c r="J234" s="19">
        <v>9.25</v>
      </c>
      <c r="K234" s="20">
        <f t="shared" si="34"/>
        <v>29008</v>
      </c>
      <c r="L234" s="20">
        <v>0</v>
      </c>
      <c r="M234" s="20">
        <f t="shared" si="30"/>
        <v>29008</v>
      </c>
      <c r="N234" s="20">
        <f t="shared" si="31"/>
        <v>17404.8</v>
      </c>
      <c r="O234" s="20">
        <v>5000</v>
      </c>
      <c r="P234" s="14" t="s">
        <v>2295</v>
      </c>
      <c r="Q234" s="9" t="s">
        <v>2296</v>
      </c>
      <c r="R234" s="9" t="s">
        <v>138</v>
      </c>
      <c r="S234" s="14" t="s">
        <v>2297</v>
      </c>
      <c r="T234" s="14" t="s">
        <v>2298</v>
      </c>
      <c r="U234" s="19" t="s">
        <v>30</v>
      </c>
      <c r="V234" s="14" t="s">
        <v>2236</v>
      </c>
      <c r="W234" s="14" t="s">
        <v>95</v>
      </c>
      <c r="X234" s="14" t="s">
        <v>45</v>
      </c>
      <c r="Y234" s="14" t="s">
        <v>2299</v>
      </c>
      <c r="Z234" s="14" t="s">
        <v>2300</v>
      </c>
      <c r="AA234" s="19">
        <v>2011</v>
      </c>
      <c r="AB234" s="15">
        <v>42123</v>
      </c>
      <c r="AC234" s="15">
        <f t="shared" si="32"/>
        <v>42162</v>
      </c>
      <c r="AD234" s="14" t="str">
        <f t="shared" si="33"/>
        <v>One Million Four Hundred  Thousand  and Cents Zero</v>
      </c>
      <c r="AE234" s="14"/>
      <c r="AF234" s="14"/>
    </row>
    <row r="235" spans="1:32" ht="15.75" customHeight="1" x14ac:dyDescent="0.3">
      <c r="A235" s="14" t="s">
        <v>2301</v>
      </c>
      <c r="B235" s="15">
        <v>42132</v>
      </c>
      <c r="C235" s="16" t="s">
        <v>2302</v>
      </c>
      <c r="D235" s="14" t="s">
        <v>2303</v>
      </c>
      <c r="E235" s="14" t="s">
        <v>2304</v>
      </c>
      <c r="F235" s="17">
        <v>3000000</v>
      </c>
      <c r="G235" s="17">
        <v>0</v>
      </c>
      <c r="H235" s="17">
        <f t="shared" si="28"/>
        <v>3000000</v>
      </c>
      <c r="I235" s="19">
        <v>60</v>
      </c>
      <c r="J235" s="19">
        <v>9.25</v>
      </c>
      <c r="K235" s="20">
        <f t="shared" si="34"/>
        <v>62161</v>
      </c>
      <c r="L235" s="20">
        <v>0</v>
      </c>
      <c r="M235" s="20">
        <f t="shared" si="30"/>
        <v>62161</v>
      </c>
      <c r="N235" s="20">
        <f t="shared" si="31"/>
        <v>37296.6</v>
      </c>
      <c r="O235" s="20">
        <v>5000</v>
      </c>
      <c r="P235" s="14" t="s">
        <v>2305</v>
      </c>
      <c r="Q235" s="9" t="s">
        <v>2306</v>
      </c>
      <c r="R235" s="9" t="s">
        <v>138</v>
      </c>
      <c r="S235" s="14" t="s">
        <v>2307</v>
      </c>
      <c r="T235" s="14" t="s">
        <v>2308</v>
      </c>
      <c r="U235" s="19" t="s">
        <v>30</v>
      </c>
      <c r="V235" s="14" t="s">
        <v>1584</v>
      </c>
      <c r="W235" s="14" t="s">
        <v>44</v>
      </c>
      <c r="X235" s="14" t="s">
        <v>45</v>
      </c>
      <c r="Y235" s="14" t="s">
        <v>2309</v>
      </c>
      <c r="Z235" s="14" t="s">
        <v>2310</v>
      </c>
      <c r="AA235" s="19">
        <v>2013</v>
      </c>
      <c r="AB235" s="15">
        <v>42131</v>
      </c>
      <c r="AC235" s="15">
        <f t="shared" si="32"/>
        <v>42162</v>
      </c>
      <c r="AD235" s="14" t="str">
        <f t="shared" si="33"/>
        <v>Three Million  and Cents Zero</v>
      </c>
      <c r="AE235" s="14"/>
      <c r="AF235" s="14"/>
    </row>
    <row r="236" spans="1:32" ht="15.75" customHeight="1" x14ac:dyDescent="0.3">
      <c r="A236" s="14" t="s">
        <v>2311</v>
      </c>
      <c r="B236" s="15">
        <v>42135</v>
      </c>
      <c r="C236" s="16" t="s">
        <v>2312</v>
      </c>
      <c r="D236" s="14" t="s">
        <v>2313</v>
      </c>
      <c r="E236" s="14" t="s">
        <v>2314</v>
      </c>
      <c r="F236" s="17">
        <v>1700000</v>
      </c>
      <c r="G236" s="17">
        <v>0</v>
      </c>
      <c r="H236" s="17">
        <f t="shared" si="28"/>
        <v>1700000</v>
      </c>
      <c r="I236" s="19">
        <v>60</v>
      </c>
      <c r="J236" s="19">
        <v>9.25</v>
      </c>
      <c r="K236" s="20">
        <f t="shared" si="34"/>
        <v>35224</v>
      </c>
      <c r="L236" s="20">
        <v>0</v>
      </c>
      <c r="M236" s="20">
        <f t="shared" si="30"/>
        <v>35224</v>
      </c>
      <c r="N236" s="20">
        <f t="shared" si="31"/>
        <v>21134.400000000001</v>
      </c>
      <c r="O236" s="20">
        <v>5000</v>
      </c>
      <c r="P236" s="14" t="s">
        <v>2315</v>
      </c>
      <c r="Q236" s="9" t="s">
        <v>2316</v>
      </c>
      <c r="R236" s="9" t="s">
        <v>138</v>
      </c>
      <c r="S236" s="14" t="s">
        <v>92</v>
      </c>
      <c r="T236" s="14" t="s">
        <v>780</v>
      </c>
      <c r="U236" s="19" t="s">
        <v>30</v>
      </c>
      <c r="V236" s="14" t="s">
        <v>1573</v>
      </c>
      <c r="W236" s="14" t="s">
        <v>95</v>
      </c>
      <c r="X236" s="14" t="s">
        <v>45</v>
      </c>
      <c r="Y236" s="14" t="s">
        <v>2317</v>
      </c>
      <c r="Z236" s="14" t="s">
        <v>2318</v>
      </c>
      <c r="AA236" s="19">
        <v>2015</v>
      </c>
      <c r="AB236" s="15">
        <v>42130</v>
      </c>
      <c r="AC236" s="15">
        <f t="shared" si="32"/>
        <v>42165</v>
      </c>
      <c r="AD236" s="14" t="str">
        <f t="shared" si="33"/>
        <v>One Million Seven Hundred  Thousand  and Cents Zero</v>
      </c>
      <c r="AE236" s="14"/>
      <c r="AF236" s="14"/>
    </row>
    <row r="237" spans="1:32" ht="15.75" customHeight="1" x14ac:dyDescent="0.3">
      <c r="A237" s="14" t="s">
        <v>2319</v>
      </c>
      <c r="B237" s="15">
        <v>42135</v>
      </c>
      <c r="C237" s="16" t="s">
        <v>2320</v>
      </c>
      <c r="D237" s="14" t="s">
        <v>2321</v>
      </c>
      <c r="E237" s="14" t="s">
        <v>2322</v>
      </c>
      <c r="F237" s="17">
        <v>2400000</v>
      </c>
      <c r="G237" s="17">
        <v>0</v>
      </c>
      <c r="H237" s="17">
        <f t="shared" si="28"/>
        <v>2400000</v>
      </c>
      <c r="I237" s="19">
        <v>48</v>
      </c>
      <c r="J237" s="19">
        <v>9.25</v>
      </c>
      <c r="K237" s="20">
        <f t="shared" si="34"/>
        <v>59550</v>
      </c>
      <c r="L237" s="20">
        <v>0</v>
      </c>
      <c r="M237" s="20">
        <f t="shared" si="30"/>
        <v>59550</v>
      </c>
      <c r="N237" s="20">
        <f t="shared" si="31"/>
        <v>28584</v>
      </c>
      <c r="O237" s="20">
        <v>5000</v>
      </c>
      <c r="P237" s="14" t="s">
        <v>40</v>
      </c>
      <c r="Q237" s="9" t="s">
        <v>40</v>
      </c>
      <c r="R237" s="9" t="s">
        <v>138</v>
      </c>
      <c r="S237" s="14" t="s">
        <v>2323</v>
      </c>
      <c r="T237" s="14" t="s">
        <v>2324</v>
      </c>
      <c r="U237" s="19" t="s">
        <v>30</v>
      </c>
      <c r="V237" s="14" t="s">
        <v>926</v>
      </c>
      <c r="W237" s="14" t="s">
        <v>82</v>
      </c>
      <c r="X237" s="14" t="s">
        <v>45</v>
      </c>
      <c r="Y237" s="14" t="s">
        <v>2325</v>
      </c>
      <c r="Z237" s="14" t="s">
        <v>2326</v>
      </c>
      <c r="AA237" s="19">
        <v>2014</v>
      </c>
      <c r="AB237" s="15">
        <v>42131</v>
      </c>
      <c r="AC237" s="15">
        <f t="shared" si="32"/>
        <v>42165</v>
      </c>
      <c r="AD237" s="14" t="str">
        <f t="shared" si="33"/>
        <v>Two Million Four Hundred  Thousand  and Cents Zero</v>
      </c>
      <c r="AE237" s="14"/>
      <c r="AF237" s="14"/>
    </row>
    <row r="238" spans="1:32" ht="15.75" customHeight="1" x14ac:dyDescent="0.3">
      <c r="A238" s="14" t="s">
        <v>2327</v>
      </c>
      <c r="B238" s="15">
        <v>42135</v>
      </c>
      <c r="C238" s="16" t="s">
        <v>2328</v>
      </c>
      <c r="D238" s="14" t="s">
        <v>2329</v>
      </c>
      <c r="E238" s="14" t="s">
        <v>2330</v>
      </c>
      <c r="F238" s="17">
        <v>1500000</v>
      </c>
      <c r="G238" s="17">
        <v>0</v>
      </c>
      <c r="H238" s="17">
        <f t="shared" si="28"/>
        <v>1500000</v>
      </c>
      <c r="I238" s="19">
        <v>36</v>
      </c>
      <c r="J238" s="19">
        <v>9</v>
      </c>
      <c r="K238" s="20">
        <f t="shared" si="34"/>
        <v>47345</v>
      </c>
      <c r="L238" s="20">
        <v>0</v>
      </c>
      <c r="M238" s="20">
        <f t="shared" si="30"/>
        <v>47345</v>
      </c>
      <c r="N238" s="20">
        <f t="shared" si="31"/>
        <v>17044.2</v>
      </c>
      <c r="O238" s="20">
        <v>5000</v>
      </c>
      <c r="P238" s="14" t="s">
        <v>2331</v>
      </c>
      <c r="Q238" s="9" t="s">
        <v>2332</v>
      </c>
      <c r="R238" s="9" t="s">
        <v>138</v>
      </c>
      <c r="S238" s="14" t="s">
        <v>2333</v>
      </c>
      <c r="T238" s="14" t="s">
        <v>2334</v>
      </c>
      <c r="U238" s="19" t="s">
        <v>30</v>
      </c>
      <c r="V238" s="14" t="s">
        <v>926</v>
      </c>
      <c r="W238" s="14" t="s">
        <v>82</v>
      </c>
      <c r="X238" s="14" t="s">
        <v>45</v>
      </c>
      <c r="Y238" s="14" t="s">
        <v>2335</v>
      </c>
      <c r="Z238" s="14" t="s">
        <v>2336</v>
      </c>
      <c r="AA238" s="19">
        <v>2014</v>
      </c>
      <c r="AB238" s="15">
        <v>42131</v>
      </c>
      <c r="AC238" s="15">
        <f t="shared" si="32"/>
        <v>42165</v>
      </c>
      <c r="AD238" s="14" t="str">
        <f t="shared" si="33"/>
        <v>One Million Five Hundred  Thousand  and Cents Zero</v>
      </c>
      <c r="AE238" s="14"/>
      <c r="AF238" s="14"/>
    </row>
    <row r="239" spans="1:32" ht="15.75" customHeight="1" x14ac:dyDescent="0.3">
      <c r="A239" s="14" t="s">
        <v>2337</v>
      </c>
      <c r="B239" s="15">
        <v>42135</v>
      </c>
      <c r="C239" s="16" t="s">
        <v>2338</v>
      </c>
      <c r="D239" s="14" t="s">
        <v>2339</v>
      </c>
      <c r="E239" s="14" t="s">
        <v>2340</v>
      </c>
      <c r="F239" s="17">
        <v>3150000</v>
      </c>
      <c r="G239" s="17">
        <v>0</v>
      </c>
      <c r="H239" s="17">
        <f t="shared" si="28"/>
        <v>3150000</v>
      </c>
      <c r="I239" s="19">
        <v>60</v>
      </c>
      <c r="J239" s="19">
        <v>11.25</v>
      </c>
      <c r="K239" s="20">
        <f t="shared" si="34"/>
        <v>68242</v>
      </c>
      <c r="L239" s="20">
        <v>0</v>
      </c>
      <c r="M239" s="20">
        <f t="shared" si="30"/>
        <v>68242</v>
      </c>
      <c r="N239" s="20">
        <f t="shared" si="31"/>
        <v>40945.199999999997</v>
      </c>
      <c r="O239" s="20">
        <v>5000</v>
      </c>
      <c r="P239" s="14" t="s">
        <v>878</v>
      </c>
      <c r="Q239" s="9" t="s">
        <v>2341</v>
      </c>
      <c r="R239" s="9" t="s">
        <v>138</v>
      </c>
      <c r="S239" s="9" t="s">
        <v>2342</v>
      </c>
      <c r="T239" s="9" t="s">
        <v>2343</v>
      </c>
      <c r="U239" s="19" t="s">
        <v>30</v>
      </c>
      <c r="V239" s="14" t="s">
        <v>117</v>
      </c>
      <c r="W239" s="14" t="s">
        <v>44</v>
      </c>
      <c r="X239" s="14" t="s">
        <v>2344</v>
      </c>
      <c r="Y239" s="14" t="s">
        <v>2345</v>
      </c>
      <c r="Z239" s="14" t="s">
        <v>2346</v>
      </c>
      <c r="AA239" s="19">
        <v>2007</v>
      </c>
      <c r="AB239" s="15">
        <v>42131</v>
      </c>
      <c r="AC239" s="15">
        <f t="shared" si="32"/>
        <v>42165</v>
      </c>
      <c r="AD239" s="14" t="str">
        <f t="shared" si="33"/>
        <v>Three Million One Hundred Fifty  Thousand  and Cents Zero</v>
      </c>
      <c r="AE239" s="15">
        <v>42165</v>
      </c>
      <c r="AF239" s="14" t="s">
        <v>2347</v>
      </c>
    </row>
    <row r="240" spans="1:32" ht="15.75" customHeight="1" x14ac:dyDescent="0.3">
      <c r="A240" s="14" t="s">
        <v>2348</v>
      </c>
      <c r="B240" s="15">
        <v>42135</v>
      </c>
      <c r="C240" s="16" t="s">
        <v>2349</v>
      </c>
      <c r="D240" s="14" t="s">
        <v>2350</v>
      </c>
      <c r="E240" s="14" t="s">
        <v>2351</v>
      </c>
      <c r="F240" s="17">
        <v>1800000</v>
      </c>
      <c r="G240" s="17">
        <v>0</v>
      </c>
      <c r="H240" s="17">
        <f t="shared" si="28"/>
        <v>1800000</v>
      </c>
      <c r="I240" s="19">
        <v>48</v>
      </c>
      <c r="J240" s="19">
        <v>9.25</v>
      </c>
      <c r="K240" s="20">
        <f t="shared" si="34"/>
        <v>44663</v>
      </c>
      <c r="L240" s="20">
        <v>0</v>
      </c>
      <c r="M240" s="20">
        <f t="shared" si="30"/>
        <v>44663</v>
      </c>
      <c r="N240" s="20">
        <f t="shared" si="31"/>
        <v>21438.239999999998</v>
      </c>
      <c r="O240" s="20">
        <v>5000</v>
      </c>
      <c r="P240" s="14" t="s">
        <v>2352</v>
      </c>
      <c r="Q240" s="9" t="s">
        <v>2353</v>
      </c>
      <c r="R240" s="9" t="s">
        <v>138</v>
      </c>
      <c r="S240" s="14" t="s">
        <v>2354</v>
      </c>
      <c r="T240" s="14" t="s">
        <v>2355</v>
      </c>
      <c r="U240" s="19" t="s">
        <v>30</v>
      </c>
      <c r="V240" s="14" t="s">
        <v>2356</v>
      </c>
      <c r="W240" s="14" t="s">
        <v>196</v>
      </c>
      <c r="X240" s="14" t="s">
        <v>45</v>
      </c>
      <c r="Y240" s="14" t="s">
        <v>2357</v>
      </c>
      <c r="Z240" s="14" t="s">
        <v>2358</v>
      </c>
      <c r="AA240" s="19">
        <v>2012</v>
      </c>
      <c r="AB240" s="15">
        <v>42124</v>
      </c>
      <c r="AC240" s="15">
        <f t="shared" si="32"/>
        <v>42165</v>
      </c>
      <c r="AD240" s="14" t="str">
        <f t="shared" si="33"/>
        <v>One Million Eight Hundred  Thousand  and Cents Zero</v>
      </c>
      <c r="AE240" s="14"/>
      <c r="AF240" s="14"/>
    </row>
    <row r="241" spans="1:32" ht="15.75" customHeight="1" x14ac:dyDescent="0.3">
      <c r="A241" s="14" t="s">
        <v>2359</v>
      </c>
      <c r="B241" s="15">
        <v>42135</v>
      </c>
      <c r="C241" s="16" t="s">
        <v>2360</v>
      </c>
      <c r="D241" s="14" t="s">
        <v>2361</v>
      </c>
      <c r="E241" s="14" t="s">
        <v>2362</v>
      </c>
      <c r="F241" s="17">
        <v>2200000</v>
      </c>
      <c r="G241" s="17">
        <v>0</v>
      </c>
      <c r="H241" s="17">
        <f t="shared" si="28"/>
        <v>2200000</v>
      </c>
      <c r="I241" s="19">
        <v>60</v>
      </c>
      <c r="J241" s="19">
        <v>9.5</v>
      </c>
      <c r="K241" s="20">
        <f t="shared" si="34"/>
        <v>45841</v>
      </c>
      <c r="L241" s="20">
        <v>0</v>
      </c>
      <c r="M241" s="20">
        <f t="shared" si="30"/>
        <v>45841</v>
      </c>
      <c r="N241" s="20">
        <f t="shared" si="31"/>
        <v>27504.600000000002</v>
      </c>
      <c r="O241" s="20">
        <v>5000</v>
      </c>
      <c r="P241" s="14" t="s">
        <v>2363</v>
      </c>
      <c r="Q241" s="9" t="s">
        <v>2364</v>
      </c>
      <c r="R241" s="9" t="s">
        <v>138</v>
      </c>
      <c r="S241" s="14" t="s">
        <v>92</v>
      </c>
      <c r="T241" s="14" t="s">
        <v>780</v>
      </c>
      <c r="U241" s="19" t="s">
        <v>30</v>
      </c>
      <c r="V241" s="14" t="s">
        <v>1573</v>
      </c>
      <c r="W241" s="14" t="s">
        <v>95</v>
      </c>
      <c r="X241" s="14" t="s">
        <v>45</v>
      </c>
      <c r="Y241" s="14" t="s">
        <v>2365</v>
      </c>
      <c r="Z241" s="14" t="s">
        <v>2366</v>
      </c>
      <c r="AA241" s="19">
        <v>2015</v>
      </c>
      <c r="AB241" s="15">
        <v>42067</v>
      </c>
      <c r="AC241" s="15">
        <f t="shared" si="32"/>
        <v>42165</v>
      </c>
      <c r="AD241" s="14" t="str">
        <f t="shared" si="33"/>
        <v>Two Million Two Hundred  Thousand  and Cents Zero</v>
      </c>
      <c r="AE241" s="14"/>
      <c r="AF241" s="14"/>
    </row>
    <row r="242" spans="1:32" ht="15.75" customHeight="1" x14ac:dyDescent="0.3">
      <c r="A242" s="14" t="s">
        <v>2367</v>
      </c>
      <c r="B242" s="15">
        <v>42135</v>
      </c>
      <c r="C242" s="16" t="s">
        <v>2368</v>
      </c>
      <c r="D242" s="14" t="s">
        <v>2369</v>
      </c>
      <c r="E242" s="14" t="s">
        <v>2370</v>
      </c>
      <c r="F242" s="17">
        <v>650000</v>
      </c>
      <c r="G242" s="17">
        <v>0</v>
      </c>
      <c r="H242" s="17">
        <f t="shared" si="28"/>
        <v>650000</v>
      </c>
      <c r="I242" s="19">
        <v>24</v>
      </c>
      <c r="J242" s="19">
        <v>9</v>
      </c>
      <c r="K242" s="20">
        <f t="shared" si="34"/>
        <v>29474</v>
      </c>
      <c r="L242" s="20">
        <v>0</v>
      </c>
      <c r="M242" s="20">
        <f t="shared" si="30"/>
        <v>29474</v>
      </c>
      <c r="N242" s="20">
        <f t="shared" si="31"/>
        <v>7073.76</v>
      </c>
      <c r="O242" s="20">
        <v>5000</v>
      </c>
      <c r="P242" s="14" t="s">
        <v>2371</v>
      </c>
      <c r="Q242" s="9" t="s">
        <v>2372</v>
      </c>
      <c r="R242" s="9" t="s">
        <v>138</v>
      </c>
      <c r="S242" s="14" t="s">
        <v>2373</v>
      </c>
      <c r="T242" s="14" t="s">
        <v>2374</v>
      </c>
      <c r="U242" s="19" t="s">
        <v>30</v>
      </c>
      <c r="V242" s="14" t="s">
        <v>2375</v>
      </c>
      <c r="W242" s="14" t="s">
        <v>95</v>
      </c>
      <c r="X242" s="14" t="s">
        <v>45</v>
      </c>
      <c r="Y242" s="14" t="s">
        <v>2376</v>
      </c>
      <c r="Z242" s="14" t="s">
        <v>2377</v>
      </c>
      <c r="AA242" s="19">
        <v>2013</v>
      </c>
      <c r="AB242" s="15">
        <v>42130</v>
      </c>
      <c r="AC242" s="15">
        <f t="shared" si="32"/>
        <v>42165</v>
      </c>
      <c r="AD242" s="14" t="str">
        <f t="shared" si="33"/>
        <v>Six Hundred Fifty  Thousand  and Cents Zero</v>
      </c>
      <c r="AE242" s="14"/>
      <c r="AF242" s="14"/>
    </row>
    <row r="243" spans="1:32" ht="15.75" customHeight="1" x14ac:dyDescent="0.3">
      <c r="A243" s="14" t="s">
        <v>2378</v>
      </c>
      <c r="B243" s="15">
        <v>42135</v>
      </c>
      <c r="C243" s="16" t="s">
        <v>2379</v>
      </c>
      <c r="D243" s="14" t="s">
        <v>2380</v>
      </c>
      <c r="E243" s="14" t="s">
        <v>2381</v>
      </c>
      <c r="F243" s="17">
        <v>10000000</v>
      </c>
      <c r="G243" s="17">
        <v>0</v>
      </c>
      <c r="H243" s="17">
        <f t="shared" si="28"/>
        <v>10000000</v>
      </c>
      <c r="I243" s="19">
        <v>12</v>
      </c>
      <c r="J243" s="19">
        <v>9</v>
      </c>
      <c r="K243" s="20">
        <f t="shared" si="34"/>
        <v>868005</v>
      </c>
      <c r="L243" s="20">
        <v>0</v>
      </c>
      <c r="M243" s="20">
        <f t="shared" si="30"/>
        <v>868005</v>
      </c>
      <c r="N243" s="20">
        <f t="shared" si="31"/>
        <v>104160.59999999999</v>
      </c>
      <c r="O243" s="20">
        <v>5000</v>
      </c>
      <c r="P243" s="14" t="s">
        <v>2382</v>
      </c>
      <c r="Q243" s="9" t="s">
        <v>2383</v>
      </c>
      <c r="R243" s="9" t="s">
        <v>138</v>
      </c>
      <c r="S243" s="14" t="s">
        <v>41</v>
      </c>
      <c r="T243" s="14" t="s">
        <v>42</v>
      </c>
      <c r="U243" s="19" t="s">
        <v>30</v>
      </c>
      <c r="V243" s="14" t="s">
        <v>2384</v>
      </c>
      <c r="W243" s="14" t="s">
        <v>1954</v>
      </c>
      <c r="X243" s="14" t="s">
        <v>45</v>
      </c>
      <c r="Y243" s="14" t="s">
        <v>2385</v>
      </c>
      <c r="Z243" s="14">
        <v>60719181</v>
      </c>
      <c r="AA243" s="19">
        <v>2015</v>
      </c>
      <c r="AB243" s="15">
        <v>42133</v>
      </c>
      <c r="AC243" s="15">
        <f t="shared" si="32"/>
        <v>42165</v>
      </c>
      <c r="AD243" s="14" t="str">
        <f t="shared" si="33"/>
        <v>Ten Million  and Cents Zero</v>
      </c>
      <c r="AE243" s="14"/>
      <c r="AF243" s="14"/>
    </row>
    <row r="244" spans="1:32" ht="15.75" customHeight="1" x14ac:dyDescent="0.3">
      <c r="A244" s="14" t="s">
        <v>2386</v>
      </c>
      <c r="B244" s="15">
        <v>42135</v>
      </c>
      <c r="C244" s="16" t="s">
        <v>2387</v>
      </c>
      <c r="D244" s="14" t="s">
        <v>2388</v>
      </c>
      <c r="E244" s="14" t="s">
        <v>2389</v>
      </c>
      <c r="F244" s="17">
        <v>900000</v>
      </c>
      <c r="G244" s="17">
        <v>0</v>
      </c>
      <c r="H244" s="17">
        <f t="shared" si="28"/>
        <v>900000</v>
      </c>
      <c r="I244" s="19">
        <v>48</v>
      </c>
      <c r="J244" s="19">
        <v>9.25</v>
      </c>
      <c r="K244" s="20">
        <f t="shared" si="34"/>
        <v>22331</v>
      </c>
      <c r="L244" s="20">
        <v>0</v>
      </c>
      <c r="M244" s="20">
        <f t="shared" si="30"/>
        <v>22331</v>
      </c>
      <c r="N244" s="20">
        <f t="shared" si="31"/>
        <v>10718.880000000001</v>
      </c>
      <c r="O244" s="20">
        <v>5000</v>
      </c>
      <c r="P244" s="14" t="s">
        <v>2390</v>
      </c>
      <c r="Q244" s="9" t="s">
        <v>2391</v>
      </c>
      <c r="R244" s="9" t="s">
        <v>138</v>
      </c>
      <c r="S244" s="14" t="s">
        <v>2392</v>
      </c>
      <c r="T244" s="14" t="s">
        <v>2393</v>
      </c>
      <c r="U244" s="19" t="s">
        <v>30</v>
      </c>
      <c r="V244" s="14" t="s">
        <v>2394</v>
      </c>
      <c r="W244" s="14" t="s">
        <v>2395</v>
      </c>
      <c r="X244" s="14" t="s">
        <v>45</v>
      </c>
      <c r="Y244" s="14" t="s">
        <v>2396</v>
      </c>
      <c r="Z244" s="14" t="s">
        <v>2397</v>
      </c>
      <c r="AA244" s="19">
        <v>2015</v>
      </c>
      <c r="AB244" s="15">
        <v>42122</v>
      </c>
      <c r="AC244" s="15">
        <f t="shared" si="32"/>
        <v>42165</v>
      </c>
      <c r="AD244" s="14" t="str">
        <f t="shared" si="33"/>
        <v>Nine Hundred  Thousand  and Cents Zero</v>
      </c>
      <c r="AE244" s="14"/>
      <c r="AF244" s="14"/>
    </row>
    <row r="245" spans="1:32" ht="15.75" customHeight="1" x14ac:dyDescent="0.3">
      <c r="A245" s="14" t="s">
        <v>2398</v>
      </c>
      <c r="B245" s="15">
        <v>42135</v>
      </c>
      <c r="C245" s="16" t="s">
        <v>909</v>
      </c>
      <c r="D245" s="14" t="s">
        <v>910</v>
      </c>
      <c r="E245" s="14" t="s">
        <v>911</v>
      </c>
      <c r="F245" s="17">
        <v>5780000</v>
      </c>
      <c r="G245" s="17">
        <v>0</v>
      </c>
      <c r="H245" s="17">
        <f t="shared" si="28"/>
        <v>5780000</v>
      </c>
      <c r="I245" s="19">
        <v>24</v>
      </c>
      <c r="J245" s="19">
        <v>9</v>
      </c>
      <c r="K245" s="20">
        <f t="shared" si="34"/>
        <v>262092</v>
      </c>
      <c r="L245" s="20">
        <v>0</v>
      </c>
      <c r="M245" s="20">
        <f t="shared" si="30"/>
        <v>262092</v>
      </c>
      <c r="N245" s="20">
        <f t="shared" si="31"/>
        <v>62902.080000000002</v>
      </c>
      <c r="O245" s="20">
        <v>5000</v>
      </c>
      <c r="P245" s="14" t="s">
        <v>40</v>
      </c>
      <c r="Q245" s="9" t="s">
        <v>40</v>
      </c>
      <c r="R245" s="9" t="s">
        <v>138</v>
      </c>
      <c r="S245" s="14" t="s">
        <v>2399</v>
      </c>
      <c r="T245" s="14" t="s">
        <v>2400</v>
      </c>
      <c r="U245" s="19" t="s">
        <v>30</v>
      </c>
      <c r="V245" s="14" t="s">
        <v>2401</v>
      </c>
      <c r="W245" s="14" t="s">
        <v>196</v>
      </c>
      <c r="X245" s="14" t="s">
        <v>45</v>
      </c>
      <c r="Y245" s="14" t="s">
        <v>2402</v>
      </c>
      <c r="Z245" s="14" t="s">
        <v>2403</v>
      </c>
      <c r="AA245" s="19">
        <v>2014</v>
      </c>
      <c r="AB245" s="15">
        <v>42109</v>
      </c>
      <c r="AC245" s="15">
        <f t="shared" si="32"/>
        <v>42165</v>
      </c>
      <c r="AD245" s="14" t="str">
        <f t="shared" si="33"/>
        <v>Five Million Seven Hundred Eighty  Thousand  and Cents Zero</v>
      </c>
      <c r="AE245" s="14"/>
      <c r="AF245" s="14"/>
    </row>
    <row r="246" spans="1:32" ht="15.75" customHeight="1" x14ac:dyDescent="0.3">
      <c r="A246" s="14" t="s">
        <v>2404</v>
      </c>
      <c r="B246" s="15">
        <v>42135</v>
      </c>
      <c r="C246" s="16" t="s">
        <v>2405</v>
      </c>
      <c r="D246" s="14" t="s">
        <v>2406</v>
      </c>
      <c r="E246" s="14" t="s">
        <v>2407</v>
      </c>
      <c r="F246" s="17">
        <v>4300000</v>
      </c>
      <c r="G246" s="17">
        <v>0</v>
      </c>
      <c r="H246" s="17">
        <f t="shared" si="28"/>
        <v>4300000</v>
      </c>
      <c r="I246" s="19">
        <v>60</v>
      </c>
      <c r="J246" s="19">
        <v>9.25</v>
      </c>
      <c r="K246" s="20">
        <f t="shared" si="34"/>
        <v>89097</v>
      </c>
      <c r="L246" s="20">
        <v>0</v>
      </c>
      <c r="M246" s="20">
        <f t="shared" si="30"/>
        <v>89097</v>
      </c>
      <c r="N246" s="20">
        <f t="shared" si="31"/>
        <v>53458.200000000004</v>
      </c>
      <c r="O246" s="20">
        <v>5000</v>
      </c>
      <c r="P246" s="14" t="s">
        <v>2408</v>
      </c>
      <c r="Q246" s="9" t="s">
        <v>2409</v>
      </c>
      <c r="R246" s="9" t="s">
        <v>138</v>
      </c>
      <c r="S246" s="14" t="s">
        <v>453</v>
      </c>
      <c r="T246" s="14" t="s">
        <v>454</v>
      </c>
      <c r="U246" s="19" t="s">
        <v>30</v>
      </c>
      <c r="V246" s="14" t="s">
        <v>2410</v>
      </c>
      <c r="W246" s="14" t="s">
        <v>456</v>
      </c>
      <c r="X246" s="14" t="s">
        <v>45</v>
      </c>
      <c r="Y246" s="14" t="s">
        <v>2411</v>
      </c>
      <c r="Z246" s="14" t="s">
        <v>2412</v>
      </c>
      <c r="AA246" s="19">
        <v>2014</v>
      </c>
      <c r="AB246" s="15">
        <v>42130</v>
      </c>
      <c r="AC246" s="15">
        <f t="shared" si="32"/>
        <v>42165</v>
      </c>
      <c r="AD246" s="14" t="str">
        <f t="shared" si="33"/>
        <v>Four Million Three Hundred  Thousand  and Cents Zero</v>
      </c>
      <c r="AE246" s="14"/>
      <c r="AF246" s="14"/>
    </row>
    <row r="247" spans="1:32" ht="15.75" customHeight="1" x14ac:dyDescent="0.3">
      <c r="A247" s="14" t="s">
        <v>2404</v>
      </c>
      <c r="B247" s="15">
        <v>42135</v>
      </c>
      <c r="C247" s="16" t="s">
        <v>2405</v>
      </c>
      <c r="D247" s="14" t="s">
        <v>2406</v>
      </c>
      <c r="E247" s="14" t="s">
        <v>2407</v>
      </c>
      <c r="F247" s="17">
        <v>500000</v>
      </c>
      <c r="G247" s="17">
        <v>0</v>
      </c>
      <c r="H247" s="17">
        <f t="shared" si="28"/>
        <v>500000</v>
      </c>
      <c r="I247" s="19">
        <v>60</v>
      </c>
      <c r="J247" s="19">
        <v>9.25</v>
      </c>
      <c r="K247" s="20">
        <f t="shared" si="34"/>
        <v>10360</v>
      </c>
      <c r="L247" s="20">
        <v>0</v>
      </c>
      <c r="M247" s="20">
        <f t="shared" si="30"/>
        <v>10360</v>
      </c>
      <c r="N247" s="20">
        <f t="shared" si="31"/>
        <v>6216.0000000000009</v>
      </c>
      <c r="O247" s="20">
        <v>5000</v>
      </c>
      <c r="P247" s="14" t="s">
        <v>2408</v>
      </c>
      <c r="Q247" s="9" t="s">
        <v>2409</v>
      </c>
      <c r="R247" s="9" t="s">
        <v>138</v>
      </c>
      <c r="S247" s="14" t="s">
        <v>2413</v>
      </c>
      <c r="T247" s="14" t="s">
        <v>395</v>
      </c>
      <c r="U247" s="19" t="s">
        <v>30</v>
      </c>
      <c r="V247" s="14" t="s">
        <v>2410</v>
      </c>
      <c r="W247" s="14" t="s">
        <v>456</v>
      </c>
      <c r="X247" s="14" t="s">
        <v>45</v>
      </c>
      <c r="Y247" s="14" t="s">
        <v>2411</v>
      </c>
      <c r="Z247" s="14" t="s">
        <v>2412</v>
      </c>
      <c r="AA247" s="19">
        <v>2014</v>
      </c>
      <c r="AB247" s="15">
        <v>42130</v>
      </c>
      <c r="AC247" s="15">
        <f t="shared" si="32"/>
        <v>42165</v>
      </c>
      <c r="AD247" s="14" t="str">
        <f t="shared" si="33"/>
        <v>Five Hundred  Thousand  and Cents Zero</v>
      </c>
      <c r="AE247" s="14"/>
      <c r="AF247" s="14"/>
    </row>
    <row r="248" spans="1:32" ht="15.75" customHeight="1" x14ac:dyDescent="0.3">
      <c r="A248" s="14" t="s">
        <v>2404</v>
      </c>
      <c r="B248" s="15">
        <v>42135</v>
      </c>
      <c r="C248" s="16" t="s">
        <v>2405</v>
      </c>
      <c r="D248" s="14" t="s">
        <v>2406</v>
      </c>
      <c r="E248" s="14" t="s">
        <v>2407</v>
      </c>
      <c r="F248" s="17">
        <v>4800000</v>
      </c>
      <c r="G248" s="17">
        <v>0</v>
      </c>
      <c r="H248" s="17">
        <f t="shared" si="28"/>
        <v>4800000</v>
      </c>
      <c r="I248" s="19">
        <v>60</v>
      </c>
      <c r="J248" s="19">
        <v>9.25</v>
      </c>
      <c r="K248" s="20">
        <f t="shared" si="34"/>
        <v>99457</v>
      </c>
      <c r="L248" s="20">
        <v>0</v>
      </c>
      <c r="M248" s="20">
        <f t="shared" si="30"/>
        <v>99457</v>
      </c>
      <c r="N248" s="20">
        <v>0</v>
      </c>
      <c r="O248" s="20">
        <v>5000</v>
      </c>
      <c r="P248" s="14" t="s">
        <v>2408</v>
      </c>
      <c r="Q248" s="9" t="s">
        <v>2414</v>
      </c>
      <c r="R248" s="9" t="s">
        <v>138</v>
      </c>
      <c r="S248" s="14" t="s">
        <v>2415</v>
      </c>
      <c r="T248" s="14" t="s">
        <v>2416</v>
      </c>
      <c r="U248" s="19" t="s">
        <v>30</v>
      </c>
      <c r="V248" s="14" t="s">
        <v>2410</v>
      </c>
      <c r="W248" s="14" t="s">
        <v>456</v>
      </c>
      <c r="X248" s="14" t="s">
        <v>45</v>
      </c>
      <c r="Y248" s="14" t="s">
        <v>2411</v>
      </c>
      <c r="Z248" s="14" t="s">
        <v>2412</v>
      </c>
      <c r="AA248" s="19">
        <v>2014</v>
      </c>
      <c r="AB248" s="15">
        <v>42130</v>
      </c>
      <c r="AC248" s="15">
        <f t="shared" si="32"/>
        <v>42165</v>
      </c>
      <c r="AD248" s="14" t="str">
        <f t="shared" si="33"/>
        <v>Four Million Eight Hundred  Thousand  and Cents Zero</v>
      </c>
      <c r="AE248" s="14"/>
      <c r="AF248" s="14"/>
    </row>
    <row r="249" spans="1:32" ht="15.75" customHeight="1" x14ac:dyDescent="0.3">
      <c r="A249" s="14" t="s">
        <v>2417</v>
      </c>
      <c r="B249" s="15">
        <v>42135</v>
      </c>
      <c r="C249" s="16" t="s">
        <v>2418</v>
      </c>
      <c r="D249" s="14" t="s">
        <v>2419</v>
      </c>
      <c r="E249" s="14" t="s">
        <v>2420</v>
      </c>
      <c r="F249" s="17">
        <v>1050000</v>
      </c>
      <c r="G249" s="17">
        <v>0</v>
      </c>
      <c r="H249" s="17">
        <f t="shared" si="28"/>
        <v>1050000</v>
      </c>
      <c r="I249" s="19">
        <v>60</v>
      </c>
      <c r="J249" s="19">
        <v>9.25</v>
      </c>
      <c r="K249" s="20">
        <f t="shared" si="34"/>
        <v>21756</v>
      </c>
      <c r="L249" s="20">
        <v>0</v>
      </c>
      <c r="M249" s="20">
        <f t="shared" si="30"/>
        <v>21756</v>
      </c>
      <c r="N249" s="20">
        <f t="shared" ref="N249:N261" si="35">M249*1%*I249</f>
        <v>13053.6</v>
      </c>
      <c r="O249" s="20">
        <v>5000</v>
      </c>
      <c r="P249" s="14" t="s">
        <v>40</v>
      </c>
      <c r="Q249" s="9" t="s">
        <v>40</v>
      </c>
      <c r="R249" s="9" t="s">
        <v>138</v>
      </c>
      <c r="S249" s="14" t="s">
        <v>180</v>
      </c>
      <c r="T249" s="14" t="s">
        <v>181</v>
      </c>
      <c r="U249" s="19" t="s">
        <v>30</v>
      </c>
      <c r="V249" s="14" t="s">
        <v>588</v>
      </c>
      <c r="W249" s="14" t="s">
        <v>183</v>
      </c>
      <c r="X249" s="14" t="s">
        <v>45</v>
      </c>
      <c r="Y249" s="14" t="s">
        <v>2421</v>
      </c>
      <c r="Z249" s="14" t="s">
        <v>2422</v>
      </c>
      <c r="AA249" s="19">
        <v>2015</v>
      </c>
      <c r="AB249" s="15">
        <v>42130</v>
      </c>
      <c r="AC249" s="15">
        <f t="shared" si="32"/>
        <v>42165</v>
      </c>
      <c r="AD249" s="14" t="str">
        <f t="shared" si="33"/>
        <v>One Million Fifty  Thousand  and Cents Zero</v>
      </c>
      <c r="AE249" s="14"/>
      <c r="AF249" s="14"/>
    </row>
    <row r="250" spans="1:32" ht="15.75" customHeight="1" x14ac:dyDescent="0.3">
      <c r="A250" s="14" t="s">
        <v>2423</v>
      </c>
      <c r="B250" s="15">
        <v>42135</v>
      </c>
      <c r="C250" s="16" t="s">
        <v>2424</v>
      </c>
      <c r="D250" s="14" t="s">
        <v>2425</v>
      </c>
      <c r="E250" s="14" t="s">
        <v>2426</v>
      </c>
      <c r="F250" s="17">
        <v>2000000</v>
      </c>
      <c r="G250" s="17">
        <v>0</v>
      </c>
      <c r="H250" s="17">
        <f t="shared" si="28"/>
        <v>2000000</v>
      </c>
      <c r="I250" s="19">
        <v>48</v>
      </c>
      <c r="J250" s="19">
        <v>9.25</v>
      </c>
      <c r="K250" s="20">
        <f t="shared" si="34"/>
        <v>49625</v>
      </c>
      <c r="L250" s="20">
        <v>0</v>
      </c>
      <c r="M250" s="20">
        <f t="shared" si="30"/>
        <v>49625</v>
      </c>
      <c r="N250" s="20">
        <f t="shared" si="35"/>
        <v>23820</v>
      </c>
      <c r="O250" s="20">
        <v>5000</v>
      </c>
      <c r="P250" s="14" t="s">
        <v>2427</v>
      </c>
      <c r="Q250" s="9" t="s">
        <v>2428</v>
      </c>
      <c r="R250" s="9" t="s">
        <v>138</v>
      </c>
      <c r="S250" s="14" t="s">
        <v>2429</v>
      </c>
      <c r="T250" s="14" t="s">
        <v>2430</v>
      </c>
      <c r="U250" s="19" t="s">
        <v>30</v>
      </c>
      <c r="V250" s="14" t="s">
        <v>2431</v>
      </c>
      <c r="W250" s="14" t="s">
        <v>456</v>
      </c>
      <c r="X250" s="14" t="s">
        <v>45</v>
      </c>
      <c r="Y250" s="14" t="s">
        <v>2432</v>
      </c>
      <c r="Z250" s="14" t="s">
        <v>2433</v>
      </c>
      <c r="AA250" s="19">
        <v>2007</v>
      </c>
      <c r="AB250" s="15">
        <v>42130</v>
      </c>
      <c r="AC250" s="15">
        <f t="shared" si="32"/>
        <v>42165</v>
      </c>
      <c r="AD250" s="14" t="str">
        <f t="shared" si="33"/>
        <v>Two Million  and Cents Zero</v>
      </c>
      <c r="AE250" s="14"/>
      <c r="AF250" s="14"/>
    </row>
    <row r="251" spans="1:32" ht="15.75" customHeight="1" x14ac:dyDescent="0.3">
      <c r="A251" s="14" t="s">
        <v>2434</v>
      </c>
      <c r="B251" s="15">
        <v>42137</v>
      </c>
      <c r="C251" s="16" t="s">
        <v>909</v>
      </c>
      <c r="D251" s="14" t="s">
        <v>910</v>
      </c>
      <c r="E251" s="14" t="s">
        <v>911</v>
      </c>
      <c r="F251" s="17">
        <v>4650000</v>
      </c>
      <c r="G251" s="17">
        <v>0</v>
      </c>
      <c r="H251" s="17">
        <f t="shared" si="28"/>
        <v>4650000</v>
      </c>
      <c r="I251" s="19">
        <v>24</v>
      </c>
      <c r="J251" s="19">
        <v>9</v>
      </c>
      <c r="K251" s="20">
        <f t="shared" si="34"/>
        <v>210853</v>
      </c>
      <c r="L251" s="20">
        <v>0</v>
      </c>
      <c r="M251" s="20">
        <f t="shared" si="30"/>
        <v>210853</v>
      </c>
      <c r="N251" s="20">
        <f t="shared" si="35"/>
        <v>50604.72</v>
      </c>
      <c r="O251" s="20">
        <v>5000</v>
      </c>
      <c r="P251" s="14" t="s">
        <v>40</v>
      </c>
      <c r="Q251" s="9" t="s">
        <v>40</v>
      </c>
      <c r="R251" s="9" t="s">
        <v>138</v>
      </c>
      <c r="S251" s="14" t="s">
        <v>2435</v>
      </c>
      <c r="T251" s="14" t="s">
        <v>2436</v>
      </c>
      <c r="U251" s="19" t="s">
        <v>30</v>
      </c>
      <c r="V251" s="14" t="s">
        <v>2437</v>
      </c>
      <c r="W251" s="14" t="s">
        <v>44</v>
      </c>
      <c r="X251" s="14" t="s">
        <v>45</v>
      </c>
      <c r="Y251" s="14" t="s">
        <v>2438</v>
      </c>
      <c r="Z251" s="14" t="s">
        <v>2439</v>
      </c>
      <c r="AA251" s="19">
        <v>2015</v>
      </c>
      <c r="AB251" s="15">
        <v>42109</v>
      </c>
      <c r="AC251" s="15">
        <f t="shared" si="32"/>
        <v>42167</v>
      </c>
      <c r="AD251" s="14" t="str">
        <f t="shared" si="33"/>
        <v>Four Million Six Hundred Fifty  Thousand  and Cents Zero</v>
      </c>
      <c r="AE251" s="14"/>
      <c r="AF251" s="14"/>
    </row>
    <row r="252" spans="1:32" ht="15.75" customHeight="1" x14ac:dyDescent="0.3">
      <c r="A252" s="14" t="s">
        <v>2440</v>
      </c>
      <c r="B252" s="15">
        <v>42137</v>
      </c>
      <c r="C252" s="16" t="s">
        <v>2441</v>
      </c>
      <c r="D252" s="14" t="s">
        <v>2442</v>
      </c>
      <c r="E252" s="14" t="s">
        <v>2443</v>
      </c>
      <c r="F252" s="17">
        <v>14000000</v>
      </c>
      <c r="G252" s="17">
        <v>0</v>
      </c>
      <c r="H252" s="17">
        <f t="shared" si="28"/>
        <v>14000000</v>
      </c>
      <c r="I252" s="19">
        <v>60</v>
      </c>
      <c r="J252" s="19">
        <v>9.25</v>
      </c>
      <c r="K252" s="20">
        <f t="shared" si="34"/>
        <v>290083</v>
      </c>
      <c r="L252" s="20">
        <v>0</v>
      </c>
      <c r="M252" s="20">
        <f t="shared" si="30"/>
        <v>290083</v>
      </c>
      <c r="N252" s="20">
        <f t="shared" si="35"/>
        <v>174049.8</v>
      </c>
      <c r="O252" s="20">
        <v>5000</v>
      </c>
      <c r="P252" s="14" t="s">
        <v>2444</v>
      </c>
      <c r="Q252" s="9" t="s">
        <v>2445</v>
      </c>
      <c r="R252" s="14" t="s">
        <v>2443</v>
      </c>
      <c r="S252" s="14" t="s">
        <v>2446</v>
      </c>
      <c r="T252" s="14" t="s">
        <v>2400</v>
      </c>
      <c r="U252" s="19" t="s">
        <v>2447</v>
      </c>
      <c r="V252" s="14" t="s">
        <v>2448</v>
      </c>
      <c r="W252" s="14" t="s">
        <v>44</v>
      </c>
      <c r="X252" s="14" t="s">
        <v>45</v>
      </c>
      <c r="Y252" s="14" t="s">
        <v>2449</v>
      </c>
      <c r="Z252" s="14" t="s">
        <v>2450</v>
      </c>
      <c r="AA252" s="19">
        <v>2015</v>
      </c>
      <c r="AB252" s="15">
        <v>42135</v>
      </c>
      <c r="AC252" s="15">
        <f t="shared" si="32"/>
        <v>42167</v>
      </c>
      <c r="AD252" s="14" t="str">
        <f t="shared" si="33"/>
        <v>Fourteen Million  and Cents Zero</v>
      </c>
      <c r="AE252" s="14"/>
      <c r="AF252" s="14"/>
    </row>
    <row r="253" spans="1:32" ht="15.75" customHeight="1" x14ac:dyDescent="0.3">
      <c r="A253" s="14" t="s">
        <v>2451</v>
      </c>
      <c r="B253" s="15">
        <v>42138</v>
      </c>
      <c r="C253" s="16" t="s">
        <v>2452</v>
      </c>
      <c r="D253" s="14" t="s">
        <v>2453</v>
      </c>
      <c r="E253" s="14" t="s">
        <v>2454</v>
      </c>
      <c r="F253" s="17">
        <v>3000000</v>
      </c>
      <c r="G253" s="17">
        <v>0</v>
      </c>
      <c r="H253" s="17">
        <f t="shared" si="28"/>
        <v>3000000</v>
      </c>
      <c r="I253" s="19">
        <v>60</v>
      </c>
      <c r="J253" s="19">
        <v>9.25</v>
      </c>
      <c r="K253" s="20">
        <f t="shared" si="34"/>
        <v>62161</v>
      </c>
      <c r="L253" s="20">
        <v>0</v>
      </c>
      <c r="M253" s="20">
        <f t="shared" si="30"/>
        <v>62161</v>
      </c>
      <c r="N253" s="20">
        <f t="shared" si="35"/>
        <v>37296.6</v>
      </c>
      <c r="O253" s="20">
        <v>5000</v>
      </c>
      <c r="P253" s="14" t="s">
        <v>2455</v>
      </c>
      <c r="Q253" s="9" t="s">
        <v>2456</v>
      </c>
      <c r="R253" s="9" t="s">
        <v>138</v>
      </c>
      <c r="S253" s="14" t="s">
        <v>79</v>
      </c>
      <c r="T253" s="14" t="s">
        <v>80</v>
      </c>
      <c r="U253" s="19" t="s">
        <v>30</v>
      </c>
      <c r="V253" s="14" t="s">
        <v>416</v>
      </c>
      <c r="W253" s="14" t="s">
        <v>44</v>
      </c>
      <c r="X253" s="14" t="s">
        <v>45</v>
      </c>
      <c r="Y253" s="14" t="s">
        <v>2457</v>
      </c>
      <c r="Z253" s="14" t="s">
        <v>2458</v>
      </c>
      <c r="AA253" s="19">
        <v>2013</v>
      </c>
      <c r="AB253" s="15">
        <v>42137</v>
      </c>
      <c r="AC253" s="15">
        <f t="shared" si="32"/>
        <v>42168</v>
      </c>
      <c r="AD253" s="14" t="str">
        <f t="shared" si="33"/>
        <v>Three Million  and Cents Zero</v>
      </c>
      <c r="AE253" s="14"/>
      <c r="AF253" s="14"/>
    </row>
    <row r="254" spans="1:32" ht="15.75" customHeight="1" x14ac:dyDescent="0.3">
      <c r="A254" s="14" t="s">
        <v>2459</v>
      </c>
      <c r="B254" s="15">
        <v>42138</v>
      </c>
      <c r="C254" s="16" t="s">
        <v>2460</v>
      </c>
      <c r="D254" s="14" t="s">
        <v>2461</v>
      </c>
      <c r="E254" s="14" t="s">
        <v>2462</v>
      </c>
      <c r="F254" s="17">
        <v>4000000</v>
      </c>
      <c r="G254" s="17">
        <v>0</v>
      </c>
      <c r="H254" s="17">
        <f t="shared" si="28"/>
        <v>4000000</v>
      </c>
      <c r="I254" s="19">
        <v>36</v>
      </c>
      <c r="J254" s="19">
        <v>9</v>
      </c>
      <c r="K254" s="20">
        <f t="shared" si="34"/>
        <v>126252</v>
      </c>
      <c r="L254" s="20">
        <v>0</v>
      </c>
      <c r="M254" s="20">
        <f t="shared" si="30"/>
        <v>126252</v>
      </c>
      <c r="N254" s="20">
        <f t="shared" si="35"/>
        <v>45450.720000000001</v>
      </c>
      <c r="O254" s="20">
        <v>5000</v>
      </c>
      <c r="P254" s="14" t="s">
        <v>2463</v>
      </c>
      <c r="Q254" s="9" t="s">
        <v>2464</v>
      </c>
      <c r="R254" s="9" t="s">
        <v>138</v>
      </c>
      <c r="S254" s="14" t="s">
        <v>1638</v>
      </c>
      <c r="T254" s="14" t="s">
        <v>1639</v>
      </c>
      <c r="U254" s="19" t="s">
        <v>30</v>
      </c>
      <c r="V254" s="14" t="s">
        <v>416</v>
      </c>
      <c r="W254" s="14" t="s">
        <v>44</v>
      </c>
      <c r="X254" s="14" t="s">
        <v>45</v>
      </c>
      <c r="Y254" s="14" t="s">
        <v>2465</v>
      </c>
      <c r="Z254" s="14" t="s">
        <v>2466</v>
      </c>
      <c r="AA254" s="19">
        <v>2015</v>
      </c>
      <c r="AB254" s="15">
        <v>42117</v>
      </c>
      <c r="AC254" s="15">
        <f t="shared" si="32"/>
        <v>42168</v>
      </c>
      <c r="AD254" s="14" t="str">
        <f t="shared" si="33"/>
        <v>Four Million  and Cents Zero</v>
      </c>
      <c r="AE254" s="14"/>
      <c r="AF254" s="14"/>
    </row>
    <row r="255" spans="1:32" ht="15.75" customHeight="1" x14ac:dyDescent="0.3">
      <c r="A255" s="14" t="s">
        <v>2467</v>
      </c>
      <c r="B255" s="15">
        <v>42138</v>
      </c>
      <c r="C255" s="16" t="s">
        <v>2468</v>
      </c>
      <c r="D255" s="14" t="s">
        <v>2469</v>
      </c>
      <c r="E255" s="14" t="s">
        <v>2470</v>
      </c>
      <c r="F255" s="17">
        <v>800000</v>
      </c>
      <c r="G255" s="17">
        <v>0</v>
      </c>
      <c r="H255" s="17">
        <f t="shared" si="28"/>
        <v>800000</v>
      </c>
      <c r="I255" s="19">
        <v>36</v>
      </c>
      <c r="J255" s="19">
        <v>9</v>
      </c>
      <c r="K255" s="20">
        <f t="shared" si="34"/>
        <v>25250</v>
      </c>
      <c r="L255" s="20">
        <v>0</v>
      </c>
      <c r="M255" s="20">
        <f t="shared" si="30"/>
        <v>25250</v>
      </c>
      <c r="N255" s="20">
        <f t="shared" si="35"/>
        <v>9090</v>
      </c>
      <c r="O255" s="20">
        <v>5000</v>
      </c>
      <c r="P255" s="14" t="s">
        <v>148</v>
      </c>
      <c r="Q255" s="9" t="s">
        <v>148</v>
      </c>
      <c r="R255" s="9" t="s">
        <v>138</v>
      </c>
      <c r="S255" s="14" t="s">
        <v>1680</v>
      </c>
      <c r="T255" s="14" t="s">
        <v>1681</v>
      </c>
      <c r="U255" s="19" t="s">
        <v>30</v>
      </c>
      <c r="V255" s="14" t="s">
        <v>1682</v>
      </c>
      <c r="W255" s="14" t="s">
        <v>550</v>
      </c>
      <c r="X255" s="14" t="s">
        <v>45</v>
      </c>
      <c r="Y255" s="14" t="s">
        <v>2471</v>
      </c>
      <c r="Z255" s="14" t="s">
        <v>2472</v>
      </c>
      <c r="AA255" s="19">
        <v>2015</v>
      </c>
      <c r="AB255" s="15">
        <v>42135</v>
      </c>
      <c r="AC255" s="15">
        <f t="shared" si="32"/>
        <v>42168</v>
      </c>
      <c r="AD255" s="14" t="str">
        <f t="shared" si="33"/>
        <v>Eight Hundred  Thousand  and Cents Zero</v>
      </c>
      <c r="AE255" s="14"/>
      <c r="AF255" s="14"/>
    </row>
    <row r="256" spans="1:32" ht="15.75" customHeight="1" x14ac:dyDescent="0.3">
      <c r="A256" s="14" t="s">
        <v>2473</v>
      </c>
      <c r="B256" s="15">
        <v>42138</v>
      </c>
      <c r="C256" s="16" t="s">
        <v>2474</v>
      </c>
      <c r="D256" s="14" t="s">
        <v>2475</v>
      </c>
      <c r="E256" s="14" t="s">
        <v>2476</v>
      </c>
      <c r="F256" s="17">
        <v>1200000</v>
      </c>
      <c r="G256" s="17">
        <v>0</v>
      </c>
      <c r="H256" s="17">
        <f t="shared" si="28"/>
        <v>1200000</v>
      </c>
      <c r="I256" s="19">
        <v>60</v>
      </c>
      <c r="J256" s="19">
        <v>5</v>
      </c>
      <c r="K256" s="20">
        <v>22645</v>
      </c>
      <c r="L256" s="20">
        <v>0</v>
      </c>
      <c r="M256" s="20">
        <f t="shared" si="30"/>
        <v>22645</v>
      </c>
      <c r="N256" s="20">
        <f t="shared" si="35"/>
        <v>13587.000000000002</v>
      </c>
      <c r="O256" s="20">
        <v>0</v>
      </c>
      <c r="P256" s="14" t="s">
        <v>148</v>
      </c>
      <c r="Q256" s="9" t="s">
        <v>148</v>
      </c>
      <c r="R256" s="9" t="s">
        <v>138</v>
      </c>
      <c r="S256" s="14" t="s">
        <v>2477</v>
      </c>
      <c r="T256" s="14" t="s">
        <v>2478</v>
      </c>
      <c r="U256" s="19" t="s">
        <v>30</v>
      </c>
      <c r="V256" s="14" t="s">
        <v>1493</v>
      </c>
      <c r="W256" s="14" t="s">
        <v>95</v>
      </c>
      <c r="X256" s="14" t="s">
        <v>2479</v>
      </c>
      <c r="Y256" s="14" t="s">
        <v>2480</v>
      </c>
      <c r="Z256" s="14" t="s">
        <v>2481</v>
      </c>
      <c r="AA256" s="19">
        <v>2008</v>
      </c>
      <c r="AB256" s="15">
        <v>42129</v>
      </c>
      <c r="AC256" s="15">
        <f t="shared" si="32"/>
        <v>42168</v>
      </c>
      <c r="AD256" s="14" t="str">
        <f t="shared" si="33"/>
        <v>One Million Two Hundred  Thousand  and Cents Zero</v>
      </c>
      <c r="AE256" s="14"/>
      <c r="AF256" s="14"/>
    </row>
    <row r="257" spans="1:32" ht="15.75" customHeight="1" x14ac:dyDescent="0.3">
      <c r="A257" s="14" t="s">
        <v>2482</v>
      </c>
      <c r="B257" s="15">
        <v>42138</v>
      </c>
      <c r="C257" s="16" t="s">
        <v>2483</v>
      </c>
      <c r="D257" s="14" t="s">
        <v>2484</v>
      </c>
      <c r="E257" s="14" t="s">
        <v>2485</v>
      </c>
      <c r="F257" s="17">
        <v>5000000</v>
      </c>
      <c r="G257" s="17">
        <v>0</v>
      </c>
      <c r="H257" s="17">
        <f t="shared" si="28"/>
        <v>5000000</v>
      </c>
      <c r="I257" s="19">
        <v>60</v>
      </c>
      <c r="J257" s="19">
        <v>9.25</v>
      </c>
      <c r="K257" s="20">
        <f t="shared" ref="K257:K296" si="36">ROUND(H257/((1+0)+(1-(1+J257%/12)^((1+0)-I257))/(J257%/12)),0)</f>
        <v>103601</v>
      </c>
      <c r="L257" s="20">
        <v>0</v>
      </c>
      <c r="M257" s="20">
        <f t="shared" si="30"/>
        <v>103601</v>
      </c>
      <c r="N257" s="20">
        <f t="shared" si="35"/>
        <v>62160.6</v>
      </c>
      <c r="O257" s="20">
        <v>5000</v>
      </c>
      <c r="P257" s="14" t="s">
        <v>742</v>
      </c>
      <c r="Q257" s="9" t="s">
        <v>742</v>
      </c>
      <c r="R257" s="14" t="s">
        <v>138</v>
      </c>
      <c r="S257" s="14" t="s">
        <v>2486</v>
      </c>
      <c r="T257" s="14" t="s">
        <v>2487</v>
      </c>
      <c r="U257" s="19" t="s">
        <v>30</v>
      </c>
      <c r="V257" s="14" t="s">
        <v>2488</v>
      </c>
      <c r="W257" s="14" t="s">
        <v>2489</v>
      </c>
      <c r="X257" s="14" t="s">
        <v>45</v>
      </c>
      <c r="Y257" s="14" t="s">
        <v>2490</v>
      </c>
      <c r="Z257" s="14" t="s">
        <v>2491</v>
      </c>
      <c r="AA257" s="19">
        <v>2013</v>
      </c>
      <c r="AB257" s="15">
        <v>42136</v>
      </c>
      <c r="AC257" s="15">
        <f t="shared" si="32"/>
        <v>42168</v>
      </c>
      <c r="AD257" s="14" t="str">
        <f t="shared" si="33"/>
        <v>Five Million  and Cents Zero</v>
      </c>
      <c r="AE257" s="14"/>
      <c r="AF257" s="14"/>
    </row>
    <row r="258" spans="1:32" ht="15.75" customHeight="1" x14ac:dyDescent="0.3">
      <c r="A258" s="14" t="s">
        <v>2492</v>
      </c>
      <c r="B258" s="15">
        <v>42138</v>
      </c>
      <c r="C258" s="16" t="s">
        <v>2493</v>
      </c>
      <c r="D258" s="14" t="s">
        <v>2494</v>
      </c>
      <c r="E258" s="14" t="s">
        <v>2495</v>
      </c>
      <c r="F258" s="17">
        <v>570000</v>
      </c>
      <c r="G258" s="17">
        <v>0</v>
      </c>
      <c r="H258" s="17">
        <f t="shared" si="28"/>
        <v>570000</v>
      </c>
      <c r="I258" s="19">
        <v>60</v>
      </c>
      <c r="J258" s="19">
        <v>11.5</v>
      </c>
      <c r="K258" s="20">
        <f t="shared" si="36"/>
        <v>12417</v>
      </c>
      <c r="L258" s="20">
        <v>0</v>
      </c>
      <c r="M258" s="20">
        <f t="shared" si="30"/>
        <v>12417</v>
      </c>
      <c r="N258" s="20">
        <f t="shared" si="35"/>
        <v>7450.2</v>
      </c>
      <c r="O258" s="20">
        <v>5000</v>
      </c>
      <c r="P258" s="14" t="s">
        <v>2496</v>
      </c>
      <c r="Q258" s="9" t="s">
        <v>2497</v>
      </c>
      <c r="R258" s="14" t="s">
        <v>138</v>
      </c>
      <c r="S258" s="14" t="s">
        <v>2498</v>
      </c>
      <c r="T258" s="14" t="s">
        <v>2499</v>
      </c>
      <c r="U258" s="19" t="s">
        <v>30</v>
      </c>
      <c r="V258" s="14" t="s">
        <v>2500</v>
      </c>
      <c r="W258" s="14" t="s">
        <v>95</v>
      </c>
      <c r="X258" s="14" t="s">
        <v>2501</v>
      </c>
      <c r="Y258" s="14" t="s">
        <v>2502</v>
      </c>
      <c r="Z258" s="14" t="s">
        <v>2503</v>
      </c>
      <c r="AA258" s="19">
        <v>2011</v>
      </c>
      <c r="AB258" s="15">
        <v>42130</v>
      </c>
      <c r="AC258" s="15">
        <f t="shared" si="32"/>
        <v>42168</v>
      </c>
      <c r="AD258" s="14" t="str">
        <f t="shared" si="33"/>
        <v>Five Hundred Seventy  Thousand  and Cents Zero</v>
      </c>
      <c r="AE258" s="14"/>
      <c r="AF258" s="14"/>
    </row>
    <row r="259" spans="1:32" ht="15.75" customHeight="1" x14ac:dyDescent="0.3">
      <c r="A259" s="14" t="s">
        <v>2504</v>
      </c>
      <c r="B259" s="15">
        <v>42138</v>
      </c>
      <c r="C259" s="16" t="s">
        <v>2505</v>
      </c>
      <c r="D259" s="14" t="s">
        <v>2506</v>
      </c>
      <c r="E259" s="14" t="s">
        <v>2507</v>
      </c>
      <c r="F259" s="17">
        <v>800000</v>
      </c>
      <c r="G259" s="17">
        <v>0</v>
      </c>
      <c r="H259" s="17">
        <f t="shared" si="28"/>
        <v>800000</v>
      </c>
      <c r="I259" s="19">
        <v>60</v>
      </c>
      <c r="J259" s="19">
        <v>9.25</v>
      </c>
      <c r="K259" s="20">
        <f t="shared" si="36"/>
        <v>16576</v>
      </c>
      <c r="L259" s="20">
        <v>0</v>
      </c>
      <c r="M259" s="20">
        <f t="shared" si="30"/>
        <v>16576</v>
      </c>
      <c r="N259" s="20">
        <f t="shared" si="35"/>
        <v>9945.5999999999985</v>
      </c>
      <c r="O259" s="20">
        <v>5000</v>
      </c>
      <c r="P259" s="14" t="s">
        <v>2508</v>
      </c>
      <c r="Q259" s="9" t="s">
        <v>2509</v>
      </c>
      <c r="R259" s="14" t="s">
        <v>138</v>
      </c>
      <c r="S259" s="14" t="s">
        <v>92</v>
      </c>
      <c r="T259" s="14" t="s">
        <v>2510</v>
      </c>
      <c r="U259" s="19" t="s">
        <v>30</v>
      </c>
      <c r="V259" s="14" t="s">
        <v>781</v>
      </c>
      <c r="W259" s="14" t="s">
        <v>95</v>
      </c>
      <c r="X259" s="14" t="s">
        <v>45</v>
      </c>
      <c r="Y259" s="14" t="s">
        <v>2511</v>
      </c>
      <c r="Z259" s="14" t="s">
        <v>2512</v>
      </c>
      <c r="AA259" s="19">
        <v>2015</v>
      </c>
      <c r="AB259" s="15">
        <v>42136</v>
      </c>
      <c r="AC259" s="15">
        <f t="shared" si="32"/>
        <v>42168</v>
      </c>
      <c r="AD259" s="14" t="str">
        <f t="shared" si="33"/>
        <v>Eight Hundred  Thousand  and Cents Zero</v>
      </c>
      <c r="AE259" s="14"/>
      <c r="AF259" s="14"/>
    </row>
    <row r="260" spans="1:32" ht="15.75" customHeight="1" x14ac:dyDescent="0.3">
      <c r="A260" s="14" t="s">
        <v>2513</v>
      </c>
      <c r="B260" s="15">
        <v>42138</v>
      </c>
      <c r="C260" s="16" t="s">
        <v>2514</v>
      </c>
      <c r="D260" s="14" t="s">
        <v>2515</v>
      </c>
      <c r="E260" s="14" t="s">
        <v>2516</v>
      </c>
      <c r="F260" s="17">
        <v>1375000</v>
      </c>
      <c r="G260" s="17">
        <v>0</v>
      </c>
      <c r="H260" s="17">
        <f t="shared" si="28"/>
        <v>1375000</v>
      </c>
      <c r="I260" s="19">
        <v>60</v>
      </c>
      <c r="J260" s="19">
        <v>9.25</v>
      </c>
      <c r="K260" s="20">
        <f t="shared" si="36"/>
        <v>28490</v>
      </c>
      <c r="L260" s="20">
        <v>0</v>
      </c>
      <c r="M260" s="20">
        <f t="shared" si="30"/>
        <v>28490</v>
      </c>
      <c r="N260" s="20">
        <f t="shared" si="35"/>
        <v>17094.000000000004</v>
      </c>
      <c r="O260" s="20">
        <v>5000</v>
      </c>
      <c r="P260" s="14" t="s">
        <v>148</v>
      </c>
      <c r="Q260" s="9" t="s">
        <v>148</v>
      </c>
      <c r="R260" s="14" t="s">
        <v>138</v>
      </c>
      <c r="S260" s="14" t="s">
        <v>92</v>
      </c>
      <c r="T260" s="14" t="s">
        <v>780</v>
      </c>
      <c r="U260" s="19" t="s">
        <v>30</v>
      </c>
      <c r="V260" s="14" t="s">
        <v>333</v>
      </c>
      <c r="W260" s="14" t="s">
        <v>95</v>
      </c>
      <c r="X260" s="14" t="s">
        <v>45</v>
      </c>
      <c r="Y260" s="14" t="s">
        <v>2517</v>
      </c>
      <c r="Z260" s="14" t="s">
        <v>2518</v>
      </c>
      <c r="AA260" s="19">
        <v>2015</v>
      </c>
      <c r="AB260" s="15">
        <v>42132</v>
      </c>
      <c r="AC260" s="15">
        <f t="shared" si="32"/>
        <v>42168</v>
      </c>
      <c r="AD260" s="14" t="str">
        <f t="shared" si="33"/>
        <v>One Million Three Hundred Seventy Five Thousand  and Cents Zero</v>
      </c>
      <c r="AE260" s="14"/>
      <c r="AF260" s="14"/>
    </row>
    <row r="261" spans="1:32" ht="15.75" customHeight="1" x14ac:dyDescent="0.3">
      <c r="A261" s="14" t="s">
        <v>2519</v>
      </c>
      <c r="B261" s="15">
        <v>42138</v>
      </c>
      <c r="C261" s="16" t="s">
        <v>2520</v>
      </c>
      <c r="D261" s="14" t="s">
        <v>2521</v>
      </c>
      <c r="E261" s="14" t="s">
        <v>2522</v>
      </c>
      <c r="F261" s="17">
        <v>2500000</v>
      </c>
      <c r="G261" s="17">
        <v>0</v>
      </c>
      <c r="H261" s="17">
        <f t="shared" si="28"/>
        <v>2500000</v>
      </c>
      <c r="I261" s="19">
        <v>36</v>
      </c>
      <c r="J261" s="19">
        <v>9</v>
      </c>
      <c r="K261" s="20">
        <f t="shared" si="36"/>
        <v>78908</v>
      </c>
      <c r="L261" s="20">
        <v>0</v>
      </c>
      <c r="M261" s="20">
        <f t="shared" si="30"/>
        <v>78908</v>
      </c>
      <c r="N261" s="20">
        <f t="shared" si="35"/>
        <v>28406.880000000001</v>
      </c>
      <c r="O261" s="20">
        <v>5000</v>
      </c>
      <c r="P261" s="14" t="s">
        <v>2523</v>
      </c>
      <c r="Q261" s="9" t="s">
        <v>2524</v>
      </c>
      <c r="R261" s="14" t="s">
        <v>138</v>
      </c>
      <c r="S261" s="14" t="s">
        <v>2525</v>
      </c>
      <c r="T261" s="14" t="s">
        <v>2526</v>
      </c>
      <c r="U261" s="19" t="s">
        <v>30</v>
      </c>
      <c r="V261" s="14" t="s">
        <v>364</v>
      </c>
      <c r="W261" s="14" t="s">
        <v>44</v>
      </c>
      <c r="X261" s="14" t="s">
        <v>45</v>
      </c>
      <c r="Y261" s="14" t="s">
        <v>2527</v>
      </c>
      <c r="Z261" s="14" t="s">
        <v>2528</v>
      </c>
      <c r="AA261" s="19">
        <v>2015</v>
      </c>
      <c r="AB261" s="15">
        <v>42135</v>
      </c>
      <c r="AC261" s="15">
        <f t="shared" si="32"/>
        <v>42168</v>
      </c>
      <c r="AD261" s="14" t="str">
        <f t="shared" si="33"/>
        <v>Two Million Five Hundred  Thousand  and Cents Zero</v>
      </c>
      <c r="AE261" s="14"/>
      <c r="AF261" s="14"/>
    </row>
    <row r="262" spans="1:32" ht="15.75" customHeight="1" x14ac:dyDescent="0.3">
      <c r="A262" s="14" t="s">
        <v>2529</v>
      </c>
      <c r="B262" s="15">
        <v>42138</v>
      </c>
      <c r="C262" s="16" t="s">
        <v>2530</v>
      </c>
      <c r="D262" s="14" t="s">
        <v>2531</v>
      </c>
      <c r="E262" s="14" t="s">
        <v>2532</v>
      </c>
      <c r="F262" s="17">
        <v>800000</v>
      </c>
      <c r="G262" s="17">
        <v>0</v>
      </c>
      <c r="H262" s="17">
        <f t="shared" si="28"/>
        <v>800000</v>
      </c>
      <c r="I262" s="19">
        <v>36</v>
      </c>
      <c r="J262" s="19">
        <v>9</v>
      </c>
      <c r="K262" s="20">
        <f t="shared" si="36"/>
        <v>25250</v>
      </c>
      <c r="L262" s="20">
        <v>0</v>
      </c>
      <c r="M262" s="20">
        <f t="shared" si="30"/>
        <v>25250</v>
      </c>
      <c r="N262" s="20">
        <v>0</v>
      </c>
      <c r="O262" s="20">
        <v>5000</v>
      </c>
      <c r="P262" s="14" t="s">
        <v>2533</v>
      </c>
      <c r="Q262" s="9" t="s">
        <v>2534</v>
      </c>
      <c r="R262" s="14" t="s">
        <v>138</v>
      </c>
      <c r="S262" s="14" t="s">
        <v>180</v>
      </c>
      <c r="T262" s="14" t="s">
        <v>181</v>
      </c>
      <c r="U262" s="19" t="s">
        <v>30</v>
      </c>
      <c r="V262" s="14" t="s">
        <v>996</v>
      </c>
      <c r="W262" s="14" t="s">
        <v>183</v>
      </c>
      <c r="X262" s="14" t="s">
        <v>45</v>
      </c>
      <c r="Y262" s="14" t="s">
        <v>2535</v>
      </c>
      <c r="Z262" s="14" t="s">
        <v>2536</v>
      </c>
      <c r="AA262" s="19">
        <v>2015</v>
      </c>
      <c r="AB262" s="15">
        <v>42137</v>
      </c>
      <c r="AC262" s="15">
        <f t="shared" si="32"/>
        <v>42168</v>
      </c>
      <c r="AD262" s="14" t="str">
        <f t="shared" si="33"/>
        <v>Eight Hundred  Thousand  and Cents Zero</v>
      </c>
      <c r="AE262" s="14"/>
      <c r="AF262" s="14"/>
    </row>
    <row r="263" spans="1:32" ht="15.75" customHeight="1" x14ac:dyDescent="0.3">
      <c r="A263" s="14" t="s">
        <v>2537</v>
      </c>
      <c r="B263" s="15">
        <v>42138</v>
      </c>
      <c r="C263" s="16" t="s">
        <v>2538</v>
      </c>
      <c r="D263" s="14" t="s">
        <v>2539</v>
      </c>
      <c r="E263" s="14" t="s">
        <v>2540</v>
      </c>
      <c r="F263" s="17">
        <v>500000</v>
      </c>
      <c r="G263" s="17">
        <v>0</v>
      </c>
      <c r="H263" s="17">
        <f t="shared" si="28"/>
        <v>500000</v>
      </c>
      <c r="I263" s="19">
        <v>36</v>
      </c>
      <c r="J263" s="19">
        <v>11.5</v>
      </c>
      <c r="K263" s="20">
        <f t="shared" si="36"/>
        <v>16331</v>
      </c>
      <c r="L263" s="20">
        <v>0</v>
      </c>
      <c r="M263" s="20">
        <f t="shared" si="30"/>
        <v>16331</v>
      </c>
      <c r="N263" s="20">
        <f t="shared" ref="N263:N319" si="37">M263*1%*I263</f>
        <v>5879.16</v>
      </c>
      <c r="O263" s="20">
        <v>5000</v>
      </c>
      <c r="P263" s="14" t="s">
        <v>2541</v>
      </c>
      <c r="Q263" s="9" t="s">
        <v>2542</v>
      </c>
      <c r="R263" s="14" t="s">
        <v>138</v>
      </c>
      <c r="S263" s="14" t="s">
        <v>2543</v>
      </c>
      <c r="T263" s="14" t="s">
        <v>2544</v>
      </c>
      <c r="U263" s="19" t="s">
        <v>30</v>
      </c>
      <c r="V263" s="14" t="s">
        <v>2545</v>
      </c>
      <c r="W263" s="14" t="s">
        <v>95</v>
      </c>
      <c r="X263" s="14" t="s">
        <v>2546</v>
      </c>
      <c r="Y263" s="14" t="s">
        <v>2547</v>
      </c>
      <c r="Z263" s="14" t="s">
        <v>2548</v>
      </c>
      <c r="AA263" s="19">
        <v>2010</v>
      </c>
      <c r="AB263" s="15">
        <v>42136</v>
      </c>
      <c r="AC263" s="15">
        <f t="shared" si="32"/>
        <v>42168</v>
      </c>
      <c r="AD263" s="14" t="str">
        <f t="shared" si="33"/>
        <v>Five Hundred  Thousand  and Cents Zero</v>
      </c>
      <c r="AE263" s="14"/>
      <c r="AF263" s="14"/>
    </row>
    <row r="264" spans="1:32" ht="15.75" customHeight="1" x14ac:dyDescent="0.3">
      <c r="A264" s="14" t="s">
        <v>2549</v>
      </c>
      <c r="B264" s="15">
        <v>42138</v>
      </c>
      <c r="C264" s="16" t="s">
        <v>2550</v>
      </c>
      <c r="D264" s="14" t="s">
        <v>2551</v>
      </c>
      <c r="E264" s="14" t="s">
        <v>2552</v>
      </c>
      <c r="F264" s="17">
        <v>4500000</v>
      </c>
      <c r="G264" s="17">
        <v>0</v>
      </c>
      <c r="H264" s="17">
        <f t="shared" si="28"/>
        <v>4500000</v>
      </c>
      <c r="I264" s="19">
        <v>60</v>
      </c>
      <c r="J264" s="19">
        <v>9.25</v>
      </c>
      <c r="K264" s="20">
        <f t="shared" si="36"/>
        <v>93241</v>
      </c>
      <c r="L264" s="20">
        <v>0</v>
      </c>
      <c r="M264" s="20">
        <f t="shared" si="30"/>
        <v>93241</v>
      </c>
      <c r="N264" s="20">
        <f t="shared" si="37"/>
        <v>55944.6</v>
      </c>
      <c r="O264" s="20">
        <v>5000</v>
      </c>
      <c r="P264" s="14" t="s">
        <v>2553</v>
      </c>
      <c r="Q264" s="9" t="s">
        <v>2554</v>
      </c>
      <c r="R264" s="14" t="s">
        <v>138</v>
      </c>
      <c r="S264" s="14" t="s">
        <v>2333</v>
      </c>
      <c r="T264" s="14" t="s">
        <v>2334</v>
      </c>
      <c r="U264" s="19" t="s">
        <v>30</v>
      </c>
      <c r="V264" s="14" t="s">
        <v>423</v>
      </c>
      <c r="W264" s="14" t="s">
        <v>82</v>
      </c>
      <c r="X264" s="14" t="s">
        <v>45</v>
      </c>
      <c r="Y264" s="14" t="s">
        <v>2555</v>
      </c>
      <c r="Z264" s="14" t="s">
        <v>2556</v>
      </c>
      <c r="AA264" s="19">
        <v>2015</v>
      </c>
      <c r="AB264" s="15">
        <v>42135</v>
      </c>
      <c r="AC264" s="15">
        <f t="shared" si="32"/>
        <v>42168</v>
      </c>
      <c r="AD264" s="14" t="str">
        <f t="shared" si="33"/>
        <v>Four Million Five Hundred  Thousand  and Cents Zero</v>
      </c>
      <c r="AE264" s="14"/>
      <c r="AF264" s="14"/>
    </row>
    <row r="265" spans="1:32" ht="15.75" customHeight="1" x14ac:dyDescent="0.3">
      <c r="A265" s="14" t="s">
        <v>2557</v>
      </c>
      <c r="B265" s="15">
        <v>42138</v>
      </c>
      <c r="C265" s="16" t="s">
        <v>2558</v>
      </c>
      <c r="D265" s="14" t="s">
        <v>2559</v>
      </c>
      <c r="E265" s="14" t="s">
        <v>2560</v>
      </c>
      <c r="F265" s="17">
        <v>2000000</v>
      </c>
      <c r="G265" s="17">
        <v>0</v>
      </c>
      <c r="H265" s="17">
        <f t="shared" si="28"/>
        <v>2000000</v>
      </c>
      <c r="I265" s="19">
        <v>36</v>
      </c>
      <c r="J265" s="19">
        <v>9</v>
      </c>
      <c r="K265" s="20">
        <f t="shared" si="36"/>
        <v>63126</v>
      </c>
      <c r="L265" s="20">
        <v>0</v>
      </c>
      <c r="M265" s="20">
        <f t="shared" si="30"/>
        <v>63126</v>
      </c>
      <c r="N265" s="20">
        <f t="shared" si="37"/>
        <v>22725.360000000001</v>
      </c>
      <c r="O265" s="20">
        <v>5000</v>
      </c>
      <c r="P265" s="14" t="s">
        <v>2561</v>
      </c>
      <c r="Q265" s="9" t="s">
        <v>2562</v>
      </c>
      <c r="R265" s="14" t="s">
        <v>138</v>
      </c>
      <c r="S265" s="14" t="s">
        <v>384</v>
      </c>
      <c r="T265" s="14" t="s">
        <v>385</v>
      </c>
      <c r="U265" s="19" t="s">
        <v>30</v>
      </c>
      <c r="V265" s="14" t="s">
        <v>364</v>
      </c>
      <c r="W265" s="14" t="s">
        <v>44</v>
      </c>
      <c r="X265" s="14" t="s">
        <v>45</v>
      </c>
      <c r="Y265" s="14" t="s">
        <v>2563</v>
      </c>
      <c r="Z265" s="14" t="s">
        <v>2564</v>
      </c>
      <c r="AA265" s="19">
        <v>2012</v>
      </c>
      <c r="AB265" s="15">
        <v>42136</v>
      </c>
      <c r="AC265" s="15">
        <f t="shared" si="32"/>
        <v>42168</v>
      </c>
      <c r="AD265" s="14" t="str">
        <f t="shared" si="33"/>
        <v>Two Million  and Cents Zero</v>
      </c>
      <c r="AE265" s="14"/>
      <c r="AF265" s="14"/>
    </row>
    <row r="266" spans="1:32" ht="15.75" customHeight="1" x14ac:dyDescent="0.3">
      <c r="A266" s="14" t="s">
        <v>2565</v>
      </c>
      <c r="B266" s="15">
        <v>42138</v>
      </c>
      <c r="C266" s="16" t="s">
        <v>2566</v>
      </c>
      <c r="D266" s="14" t="s">
        <v>2567</v>
      </c>
      <c r="E266" s="14" t="s">
        <v>2568</v>
      </c>
      <c r="F266" s="17">
        <v>1800000</v>
      </c>
      <c r="G266" s="17">
        <v>0</v>
      </c>
      <c r="H266" s="17">
        <f t="shared" si="28"/>
        <v>1800000</v>
      </c>
      <c r="I266" s="19">
        <v>60</v>
      </c>
      <c r="J266" s="19">
        <v>9.25</v>
      </c>
      <c r="K266" s="20">
        <f t="shared" si="36"/>
        <v>37296</v>
      </c>
      <c r="L266" s="20">
        <v>0</v>
      </c>
      <c r="M266" s="20">
        <f t="shared" si="30"/>
        <v>37296</v>
      </c>
      <c r="N266" s="20">
        <f t="shared" si="37"/>
        <v>22377.599999999999</v>
      </c>
      <c r="O266" s="20">
        <v>5000</v>
      </c>
      <c r="P266" s="14" t="s">
        <v>2569</v>
      </c>
      <c r="Q266" s="9" t="s">
        <v>2570</v>
      </c>
      <c r="R266" s="14" t="s">
        <v>138</v>
      </c>
      <c r="S266" s="14" t="s">
        <v>2571</v>
      </c>
      <c r="T266" s="14" t="s">
        <v>2572</v>
      </c>
      <c r="U266" s="19" t="s">
        <v>30</v>
      </c>
      <c r="V266" s="14" t="s">
        <v>214</v>
      </c>
      <c r="W266" s="14" t="s">
        <v>95</v>
      </c>
      <c r="X266" s="14" t="s">
        <v>45</v>
      </c>
      <c r="Y266" s="14" t="s">
        <v>2573</v>
      </c>
      <c r="Z266" s="14" t="s">
        <v>2574</v>
      </c>
      <c r="AA266" s="19">
        <v>2013</v>
      </c>
      <c r="AB266" s="15">
        <v>42137</v>
      </c>
      <c r="AC266" s="15">
        <f t="shared" si="32"/>
        <v>42168</v>
      </c>
      <c r="AD266" s="14" t="str">
        <f t="shared" si="33"/>
        <v>One Million Eight Hundred  Thousand  and Cents Zero</v>
      </c>
      <c r="AE266" s="14"/>
      <c r="AF266" s="14"/>
    </row>
    <row r="267" spans="1:32" ht="15.75" customHeight="1" x14ac:dyDescent="0.3">
      <c r="A267" s="14" t="s">
        <v>2575</v>
      </c>
      <c r="B267" s="15">
        <v>42138</v>
      </c>
      <c r="C267" s="16" t="s">
        <v>2576</v>
      </c>
      <c r="D267" s="14" t="s">
        <v>2577</v>
      </c>
      <c r="E267" s="14" t="s">
        <v>2578</v>
      </c>
      <c r="F267" s="17">
        <v>950000</v>
      </c>
      <c r="G267" s="17">
        <v>0</v>
      </c>
      <c r="H267" s="17">
        <f t="shared" si="28"/>
        <v>950000</v>
      </c>
      <c r="I267" s="19">
        <v>60</v>
      </c>
      <c r="J267" s="19">
        <v>9.25</v>
      </c>
      <c r="K267" s="20">
        <f t="shared" si="36"/>
        <v>19684</v>
      </c>
      <c r="L267" s="20">
        <v>0</v>
      </c>
      <c r="M267" s="20">
        <f t="shared" si="30"/>
        <v>19684</v>
      </c>
      <c r="N267" s="20">
        <f t="shared" si="37"/>
        <v>11810.4</v>
      </c>
      <c r="O267" s="20">
        <v>5000</v>
      </c>
      <c r="P267" s="14" t="s">
        <v>2579</v>
      </c>
      <c r="Q267" s="9" t="s">
        <v>2580</v>
      </c>
      <c r="R267" s="14" t="s">
        <v>138</v>
      </c>
      <c r="S267" s="14" t="s">
        <v>92</v>
      </c>
      <c r="T267" s="14" t="s">
        <v>780</v>
      </c>
      <c r="U267" s="19" t="s">
        <v>30</v>
      </c>
      <c r="V267" s="14" t="s">
        <v>333</v>
      </c>
      <c r="W267" s="14" t="s">
        <v>95</v>
      </c>
      <c r="X267" s="14" t="s">
        <v>45</v>
      </c>
      <c r="Y267" s="14" t="s">
        <v>2581</v>
      </c>
      <c r="Z267" s="14" t="s">
        <v>2582</v>
      </c>
      <c r="AA267" s="19">
        <v>2015</v>
      </c>
      <c r="AB267" s="15">
        <v>42136</v>
      </c>
      <c r="AC267" s="15">
        <f t="shared" si="32"/>
        <v>42168</v>
      </c>
      <c r="AD267" s="14" t="str">
        <f t="shared" si="33"/>
        <v>Nine Hundred Fifty  Thousand  and Cents Zero</v>
      </c>
      <c r="AE267" s="14"/>
      <c r="AF267" s="14"/>
    </row>
    <row r="268" spans="1:32" ht="15.75" customHeight="1" x14ac:dyDescent="0.3">
      <c r="A268" s="14" t="s">
        <v>2583</v>
      </c>
      <c r="B268" s="15">
        <v>42138</v>
      </c>
      <c r="C268" s="16" t="s">
        <v>2584</v>
      </c>
      <c r="D268" s="14" t="s">
        <v>2585</v>
      </c>
      <c r="E268" s="14" t="s">
        <v>2586</v>
      </c>
      <c r="F268" s="17">
        <v>2000000</v>
      </c>
      <c r="G268" s="17">
        <v>0</v>
      </c>
      <c r="H268" s="17">
        <f t="shared" si="28"/>
        <v>2000000</v>
      </c>
      <c r="I268" s="19">
        <v>48</v>
      </c>
      <c r="J268" s="19">
        <v>9.25</v>
      </c>
      <c r="K268" s="20">
        <f t="shared" si="36"/>
        <v>49625</v>
      </c>
      <c r="L268" s="20">
        <v>0</v>
      </c>
      <c r="M268" s="20">
        <f t="shared" si="30"/>
        <v>49625</v>
      </c>
      <c r="N268" s="20">
        <f t="shared" si="37"/>
        <v>23820</v>
      </c>
      <c r="O268" s="20">
        <v>5000</v>
      </c>
      <c r="P268" s="14" t="s">
        <v>2587</v>
      </c>
      <c r="Q268" s="9" t="s">
        <v>2588</v>
      </c>
      <c r="R268" s="14" t="s">
        <v>138</v>
      </c>
      <c r="S268" s="14" t="s">
        <v>79</v>
      </c>
      <c r="T268" s="14" t="s">
        <v>2589</v>
      </c>
      <c r="U268" s="19" t="s">
        <v>30</v>
      </c>
      <c r="V268" s="14" t="s">
        <v>2590</v>
      </c>
      <c r="W268" s="14" t="s">
        <v>246</v>
      </c>
      <c r="X268" s="14" t="s">
        <v>45</v>
      </c>
      <c r="Y268" s="14" t="s">
        <v>2591</v>
      </c>
      <c r="Z268" s="14" t="s">
        <v>2592</v>
      </c>
      <c r="AA268" s="19">
        <v>2011</v>
      </c>
      <c r="AB268" s="15">
        <v>42121</v>
      </c>
      <c r="AC268" s="15">
        <f t="shared" si="32"/>
        <v>42168</v>
      </c>
      <c r="AD268" s="14" t="str">
        <f t="shared" si="33"/>
        <v>Two Million  and Cents Zero</v>
      </c>
      <c r="AE268" s="14"/>
      <c r="AF268" s="14"/>
    </row>
    <row r="269" spans="1:32" ht="15.75" customHeight="1" x14ac:dyDescent="0.3">
      <c r="A269" s="14" t="s">
        <v>2593</v>
      </c>
      <c r="B269" s="15">
        <v>42138</v>
      </c>
      <c r="C269" s="16" t="s">
        <v>2594</v>
      </c>
      <c r="D269" s="14" t="s">
        <v>2595</v>
      </c>
      <c r="E269" s="14" t="s">
        <v>2596</v>
      </c>
      <c r="F269" s="17">
        <v>600000</v>
      </c>
      <c r="G269" s="17">
        <v>0</v>
      </c>
      <c r="H269" s="17">
        <f t="shared" si="28"/>
        <v>600000</v>
      </c>
      <c r="I269" s="19">
        <v>36</v>
      </c>
      <c r="J269" s="19">
        <v>11.5</v>
      </c>
      <c r="K269" s="20">
        <f t="shared" si="36"/>
        <v>19598</v>
      </c>
      <c r="L269" s="20">
        <v>0</v>
      </c>
      <c r="M269" s="20">
        <f t="shared" si="30"/>
        <v>19598</v>
      </c>
      <c r="N269" s="20">
        <f t="shared" si="37"/>
        <v>7055.2800000000007</v>
      </c>
      <c r="O269" s="20">
        <v>5000</v>
      </c>
      <c r="P269" s="14" t="s">
        <v>148</v>
      </c>
      <c r="Q269" s="9" t="s">
        <v>148</v>
      </c>
      <c r="R269" s="14" t="s">
        <v>138</v>
      </c>
      <c r="S269" s="14" t="s">
        <v>2597</v>
      </c>
      <c r="T269" s="14" t="s">
        <v>2598</v>
      </c>
      <c r="U269" s="19" t="s">
        <v>30</v>
      </c>
      <c r="V269" s="14" t="s">
        <v>2599</v>
      </c>
      <c r="W269" s="14" t="s">
        <v>44</v>
      </c>
      <c r="X269" s="14" t="s">
        <v>2600</v>
      </c>
      <c r="Y269" s="14" t="s">
        <v>2601</v>
      </c>
      <c r="Z269" s="14" t="s">
        <v>2602</v>
      </c>
      <c r="AA269" s="19">
        <v>2007</v>
      </c>
      <c r="AB269" s="15">
        <v>42135</v>
      </c>
      <c r="AC269" s="15">
        <f t="shared" si="32"/>
        <v>42168</v>
      </c>
      <c r="AD269" s="14" t="str">
        <f t="shared" si="33"/>
        <v>Six Hundred  Thousand  and Cents Zero</v>
      </c>
      <c r="AE269" s="14"/>
      <c r="AF269" s="14"/>
    </row>
    <row r="270" spans="1:32" ht="15.75" customHeight="1" x14ac:dyDescent="0.3">
      <c r="A270" s="14" t="s">
        <v>2603</v>
      </c>
      <c r="B270" s="15">
        <v>42138</v>
      </c>
      <c r="C270" s="16" t="s">
        <v>2604</v>
      </c>
      <c r="D270" s="14" t="s">
        <v>2605</v>
      </c>
      <c r="E270" s="14" t="s">
        <v>2606</v>
      </c>
      <c r="F270" s="17">
        <v>700000</v>
      </c>
      <c r="G270" s="17">
        <v>0</v>
      </c>
      <c r="H270" s="17">
        <f t="shared" si="28"/>
        <v>700000</v>
      </c>
      <c r="I270" s="19">
        <v>36</v>
      </c>
      <c r="J270" s="19">
        <v>9</v>
      </c>
      <c r="K270" s="20">
        <f t="shared" si="36"/>
        <v>22094</v>
      </c>
      <c r="L270" s="20">
        <v>0</v>
      </c>
      <c r="M270" s="20">
        <f t="shared" si="30"/>
        <v>22094</v>
      </c>
      <c r="N270" s="20">
        <f t="shared" si="37"/>
        <v>7953.84</v>
      </c>
      <c r="O270" s="20">
        <v>5000</v>
      </c>
      <c r="P270" s="14" t="s">
        <v>2607</v>
      </c>
      <c r="Q270" s="9" t="s">
        <v>2608</v>
      </c>
      <c r="R270" s="14" t="s">
        <v>138</v>
      </c>
      <c r="S270" s="14" t="s">
        <v>92</v>
      </c>
      <c r="T270" s="14" t="s">
        <v>780</v>
      </c>
      <c r="U270" s="19" t="s">
        <v>30</v>
      </c>
      <c r="V270" s="14" t="s">
        <v>781</v>
      </c>
      <c r="W270" s="14" t="s">
        <v>95</v>
      </c>
      <c r="X270" s="14" t="s">
        <v>45</v>
      </c>
      <c r="Y270" s="14" t="s">
        <v>2609</v>
      </c>
      <c r="Z270" s="14" t="s">
        <v>2610</v>
      </c>
      <c r="AA270" s="19">
        <v>2015</v>
      </c>
      <c r="AB270" s="15">
        <v>42135</v>
      </c>
      <c r="AC270" s="15">
        <f t="shared" si="32"/>
        <v>42168</v>
      </c>
      <c r="AD270" s="14" t="str">
        <f t="shared" si="33"/>
        <v>Seven Hundred  Thousand  and Cents Zero</v>
      </c>
      <c r="AE270" s="14"/>
      <c r="AF270" s="14"/>
    </row>
    <row r="271" spans="1:32" ht="15.75" customHeight="1" x14ac:dyDescent="0.3">
      <c r="A271" s="14" t="s">
        <v>399</v>
      </c>
      <c r="B271" s="15">
        <v>42138</v>
      </c>
      <c r="C271" s="16" t="s">
        <v>400</v>
      </c>
      <c r="D271" s="14" t="s">
        <v>401</v>
      </c>
      <c r="E271" s="14" t="s">
        <v>402</v>
      </c>
      <c r="F271" s="17">
        <v>2690000</v>
      </c>
      <c r="G271" s="17">
        <v>0</v>
      </c>
      <c r="H271" s="17">
        <f t="shared" si="28"/>
        <v>2690000</v>
      </c>
      <c r="I271" s="19">
        <v>36</v>
      </c>
      <c r="J271" s="19">
        <v>9.25</v>
      </c>
      <c r="K271" s="20">
        <f t="shared" si="36"/>
        <v>85198</v>
      </c>
      <c r="L271" s="20">
        <v>0</v>
      </c>
      <c r="M271" s="20">
        <f t="shared" si="30"/>
        <v>85198</v>
      </c>
      <c r="N271" s="20">
        <f t="shared" si="37"/>
        <v>30671.279999999999</v>
      </c>
      <c r="O271" s="20">
        <v>5000</v>
      </c>
      <c r="P271" s="14" t="s">
        <v>403</v>
      </c>
      <c r="Q271" s="9" t="s">
        <v>404</v>
      </c>
      <c r="R271" s="14" t="s">
        <v>138</v>
      </c>
      <c r="S271" s="14" t="s">
        <v>180</v>
      </c>
      <c r="T271" s="14" t="s">
        <v>181</v>
      </c>
      <c r="U271" s="19" t="s">
        <v>30</v>
      </c>
      <c r="V271" s="14" t="s">
        <v>405</v>
      </c>
      <c r="W271" s="14" t="s">
        <v>183</v>
      </c>
      <c r="X271" s="14" t="s">
        <v>45</v>
      </c>
      <c r="Y271" s="14" t="s">
        <v>406</v>
      </c>
      <c r="Z271" s="14" t="s">
        <v>407</v>
      </c>
      <c r="AA271" s="19">
        <v>2015</v>
      </c>
      <c r="AB271" s="15">
        <v>42094</v>
      </c>
      <c r="AC271" s="15">
        <f t="shared" si="32"/>
        <v>42168</v>
      </c>
      <c r="AD271" s="14" t="str">
        <f t="shared" si="33"/>
        <v>Two Million Six Hundred Ninety  Thousand  and Cents Zero</v>
      </c>
      <c r="AE271" s="14"/>
      <c r="AF271" s="14"/>
    </row>
    <row r="272" spans="1:32" ht="15.75" customHeight="1" x14ac:dyDescent="0.3">
      <c r="A272" s="14" t="s">
        <v>2611</v>
      </c>
      <c r="B272" s="15">
        <v>42138</v>
      </c>
      <c r="C272" s="16" t="s">
        <v>2612</v>
      </c>
      <c r="D272" s="14" t="s">
        <v>2613</v>
      </c>
      <c r="E272" s="14" t="s">
        <v>2614</v>
      </c>
      <c r="F272" s="17">
        <v>4000000</v>
      </c>
      <c r="G272" s="17">
        <v>0</v>
      </c>
      <c r="H272" s="17">
        <f t="shared" si="28"/>
        <v>4000000</v>
      </c>
      <c r="I272" s="19">
        <v>36</v>
      </c>
      <c r="J272" s="19">
        <v>9</v>
      </c>
      <c r="K272" s="20">
        <f t="shared" si="36"/>
        <v>126252</v>
      </c>
      <c r="L272" s="20">
        <v>0</v>
      </c>
      <c r="M272" s="20">
        <f t="shared" si="30"/>
        <v>126252</v>
      </c>
      <c r="N272" s="20">
        <f t="shared" si="37"/>
        <v>45450.720000000001</v>
      </c>
      <c r="O272" s="20">
        <v>5000</v>
      </c>
      <c r="P272" s="14" t="s">
        <v>1134</v>
      </c>
      <c r="Q272" s="9" t="s">
        <v>1135</v>
      </c>
      <c r="R272" s="14" t="s">
        <v>138</v>
      </c>
      <c r="S272" s="14" t="s">
        <v>2615</v>
      </c>
      <c r="T272" s="14" t="s">
        <v>2616</v>
      </c>
      <c r="U272" s="19" t="s">
        <v>30</v>
      </c>
      <c r="V272" s="14" t="s">
        <v>2617</v>
      </c>
      <c r="W272" s="14" t="s">
        <v>44</v>
      </c>
      <c r="X272" s="14" t="s">
        <v>45</v>
      </c>
      <c r="Y272" s="14" t="s">
        <v>2618</v>
      </c>
      <c r="Z272" s="14" t="s">
        <v>2619</v>
      </c>
      <c r="AA272" s="19">
        <v>2015</v>
      </c>
      <c r="AB272" s="15">
        <v>42131</v>
      </c>
      <c r="AC272" s="15">
        <f t="shared" si="32"/>
        <v>42168</v>
      </c>
      <c r="AD272" s="14" t="str">
        <f t="shared" si="33"/>
        <v>Four Million  and Cents Zero</v>
      </c>
      <c r="AE272" s="14"/>
      <c r="AF272" s="14"/>
    </row>
    <row r="273" spans="1:32" ht="15.75" customHeight="1" x14ac:dyDescent="0.3">
      <c r="A273" s="14" t="s">
        <v>2620</v>
      </c>
      <c r="B273" s="15">
        <v>42138</v>
      </c>
      <c r="C273" s="16" t="s">
        <v>2621</v>
      </c>
      <c r="D273" s="14" t="s">
        <v>2622</v>
      </c>
      <c r="E273" s="14" t="s">
        <v>2623</v>
      </c>
      <c r="F273" s="17">
        <v>1375000</v>
      </c>
      <c r="G273" s="17">
        <v>0</v>
      </c>
      <c r="H273" s="17">
        <f t="shared" si="28"/>
        <v>1375000</v>
      </c>
      <c r="I273" s="19">
        <v>60</v>
      </c>
      <c r="J273" s="19">
        <v>9.25</v>
      </c>
      <c r="K273" s="20">
        <f t="shared" si="36"/>
        <v>28490</v>
      </c>
      <c r="L273" s="20">
        <v>0</v>
      </c>
      <c r="M273" s="20">
        <f t="shared" si="30"/>
        <v>28490</v>
      </c>
      <c r="N273" s="20">
        <f t="shared" si="37"/>
        <v>17094.000000000004</v>
      </c>
      <c r="O273" s="20">
        <v>5000</v>
      </c>
      <c r="P273" s="14" t="s">
        <v>148</v>
      </c>
      <c r="Q273" s="9" t="s">
        <v>148</v>
      </c>
      <c r="R273" s="14" t="s">
        <v>138</v>
      </c>
      <c r="S273" s="14" t="s">
        <v>92</v>
      </c>
      <c r="T273" s="14" t="s">
        <v>780</v>
      </c>
      <c r="U273" s="19" t="s">
        <v>30</v>
      </c>
      <c r="V273" s="14" t="s">
        <v>1566</v>
      </c>
      <c r="W273" s="14" t="s">
        <v>95</v>
      </c>
      <c r="X273" s="14" t="s">
        <v>45</v>
      </c>
      <c r="Y273" s="14" t="s">
        <v>2624</v>
      </c>
      <c r="Z273" s="14" t="s">
        <v>2625</v>
      </c>
      <c r="AA273" s="19">
        <v>2015</v>
      </c>
      <c r="AB273" s="15">
        <v>42135</v>
      </c>
      <c r="AC273" s="15">
        <f t="shared" si="32"/>
        <v>42168</v>
      </c>
      <c r="AD273" s="14" t="str">
        <f t="shared" si="33"/>
        <v>One Million Three Hundred Seventy Five Thousand  and Cents Zero</v>
      </c>
      <c r="AE273" s="14"/>
      <c r="AF273" s="14"/>
    </row>
    <row r="274" spans="1:32" ht="15.75" customHeight="1" x14ac:dyDescent="0.3">
      <c r="A274" s="14" t="s">
        <v>2626</v>
      </c>
      <c r="B274" s="15">
        <v>42138</v>
      </c>
      <c r="C274" s="16" t="s">
        <v>2627</v>
      </c>
      <c r="D274" s="14" t="s">
        <v>2628</v>
      </c>
      <c r="E274" s="14" t="s">
        <v>2629</v>
      </c>
      <c r="F274" s="17">
        <v>900000</v>
      </c>
      <c r="G274" s="17">
        <v>0</v>
      </c>
      <c r="H274" s="17">
        <f t="shared" si="28"/>
        <v>900000</v>
      </c>
      <c r="I274" s="19">
        <v>60</v>
      </c>
      <c r="J274" s="19">
        <v>9.25</v>
      </c>
      <c r="K274" s="20">
        <f t="shared" si="36"/>
        <v>18648</v>
      </c>
      <c r="L274" s="20">
        <v>0</v>
      </c>
      <c r="M274" s="20">
        <f t="shared" si="30"/>
        <v>18648</v>
      </c>
      <c r="N274" s="20">
        <f t="shared" si="37"/>
        <v>11188.8</v>
      </c>
      <c r="O274" s="20">
        <v>5000</v>
      </c>
      <c r="P274" s="14" t="s">
        <v>148</v>
      </c>
      <c r="Q274" s="9" t="s">
        <v>148</v>
      </c>
      <c r="R274" s="14" t="s">
        <v>138</v>
      </c>
      <c r="S274" s="14" t="s">
        <v>2630</v>
      </c>
      <c r="T274" s="14" t="s">
        <v>2631</v>
      </c>
      <c r="U274" s="19" t="s">
        <v>30</v>
      </c>
      <c r="V274" s="14" t="s">
        <v>364</v>
      </c>
      <c r="W274" s="14" t="s">
        <v>44</v>
      </c>
      <c r="X274" s="14" t="s">
        <v>45</v>
      </c>
      <c r="Y274" s="14" t="s">
        <v>2632</v>
      </c>
      <c r="Z274" s="14" t="s">
        <v>2633</v>
      </c>
      <c r="AA274" s="19">
        <v>2013</v>
      </c>
      <c r="AB274" s="15">
        <v>42137</v>
      </c>
      <c r="AC274" s="15">
        <f t="shared" si="32"/>
        <v>42168</v>
      </c>
      <c r="AD274" s="14" t="str">
        <f t="shared" si="33"/>
        <v>Nine Hundred  Thousand  and Cents Zero</v>
      </c>
      <c r="AE274" s="14"/>
      <c r="AF274" s="14"/>
    </row>
    <row r="275" spans="1:32" ht="15.75" customHeight="1" x14ac:dyDescent="0.3">
      <c r="A275" s="14" t="s">
        <v>2634</v>
      </c>
      <c r="B275" s="15">
        <v>42138</v>
      </c>
      <c r="C275" s="16" t="s">
        <v>2635</v>
      </c>
      <c r="D275" s="14" t="s">
        <v>2636</v>
      </c>
      <c r="E275" s="14" t="s">
        <v>2637</v>
      </c>
      <c r="F275" s="17">
        <v>2500000</v>
      </c>
      <c r="G275" s="17">
        <v>0</v>
      </c>
      <c r="H275" s="17">
        <f t="shared" si="28"/>
        <v>2500000</v>
      </c>
      <c r="I275" s="19">
        <v>60</v>
      </c>
      <c r="J275" s="19">
        <v>9.25</v>
      </c>
      <c r="K275" s="20">
        <f t="shared" si="36"/>
        <v>51800</v>
      </c>
      <c r="L275" s="20">
        <v>0</v>
      </c>
      <c r="M275" s="20">
        <f t="shared" si="30"/>
        <v>51800</v>
      </c>
      <c r="N275" s="20">
        <f t="shared" si="37"/>
        <v>31080</v>
      </c>
      <c r="O275" s="20">
        <v>5000</v>
      </c>
      <c r="P275" s="14" t="s">
        <v>2638</v>
      </c>
      <c r="Q275" s="9" t="s">
        <v>2639</v>
      </c>
      <c r="R275" s="14" t="s">
        <v>138</v>
      </c>
      <c r="S275" s="14" t="s">
        <v>2640</v>
      </c>
      <c r="T275" s="14" t="s">
        <v>2641</v>
      </c>
      <c r="U275" s="19" t="s">
        <v>30</v>
      </c>
      <c r="V275" s="14" t="s">
        <v>2642</v>
      </c>
      <c r="W275" s="14" t="s">
        <v>44</v>
      </c>
      <c r="X275" s="14" t="s">
        <v>45</v>
      </c>
      <c r="Y275" s="14" t="s">
        <v>2643</v>
      </c>
      <c r="Z275" s="14" t="s">
        <v>2644</v>
      </c>
      <c r="AA275" s="19">
        <v>2015</v>
      </c>
      <c r="AB275" s="15">
        <v>42137</v>
      </c>
      <c r="AC275" s="15">
        <f t="shared" si="32"/>
        <v>42168</v>
      </c>
      <c r="AD275" s="14" t="str">
        <f t="shared" si="33"/>
        <v>Two Million Five Hundred  Thousand  and Cents Zero</v>
      </c>
      <c r="AE275" s="14"/>
      <c r="AF275" s="14"/>
    </row>
    <row r="276" spans="1:32" ht="15.75" customHeight="1" x14ac:dyDescent="0.3">
      <c r="A276" s="14" t="s">
        <v>2645</v>
      </c>
      <c r="B276" s="15">
        <v>42138</v>
      </c>
      <c r="C276" s="16" t="s">
        <v>2646</v>
      </c>
      <c r="D276" s="14" t="s">
        <v>2647</v>
      </c>
      <c r="E276" s="14" t="s">
        <v>2648</v>
      </c>
      <c r="F276" s="17">
        <v>2000000</v>
      </c>
      <c r="G276" s="17">
        <v>0</v>
      </c>
      <c r="H276" s="17">
        <f t="shared" si="28"/>
        <v>2000000</v>
      </c>
      <c r="I276" s="19">
        <v>24</v>
      </c>
      <c r="J276" s="19">
        <v>9</v>
      </c>
      <c r="K276" s="20">
        <f t="shared" si="36"/>
        <v>90689</v>
      </c>
      <c r="L276" s="20">
        <v>0</v>
      </c>
      <c r="M276" s="20">
        <f t="shared" si="30"/>
        <v>90689</v>
      </c>
      <c r="N276" s="20">
        <f t="shared" si="37"/>
        <v>21765.360000000001</v>
      </c>
      <c r="O276" s="20">
        <v>5000</v>
      </c>
      <c r="P276" s="14" t="s">
        <v>148</v>
      </c>
      <c r="Q276" s="9" t="s">
        <v>148</v>
      </c>
      <c r="R276" s="14" t="s">
        <v>138</v>
      </c>
      <c r="S276" s="14" t="s">
        <v>212</v>
      </c>
      <c r="T276" s="14" t="s">
        <v>213</v>
      </c>
      <c r="U276" s="19" t="s">
        <v>30</v>
      </c>
      <c r="V276" s="14" t="s">
        <v>2649</v>
      </c>
      <c r="W276" s="14" t="s">
        <v>82</v>
      </c>
      <c r="X276" s="14" t="s">
        <v>45</v>
      </c>
      <c r="Y276" s="14" t="s">
        <v>2650</v>
      </c>
      <c r="Z276" s="14" t="s">
        <v>2651</v>
      </c>
      <c r="AA276" s="19">
        <v>2015</v>
      </c>
      <c r="AB276" s="15">
        <v>42136</v>
      </c>
      <c r="AC276" s="15">
        <f t="shared" si="32"/>
        <v>42168</v>
      </c>
      <c r="AD276" s="14" t="str">
        <f t="shared" si="33"/>
        <v>Two Million  and Cents Zero</v>
      </c>
      <c r="AE276" s="14"/>
      <c r="AF276" s="14"/>
    </row>
    <row r="277" spans="1:32" ht="15.75" customHeight="1" x14ac:dyDescent="0.3">
      <c r="A277" s="14" t="s">
        <v>2652</v>
      </c>
      <c r="B277" s="15">
        <v>42138</v>
      </c>
      <c r="C277" s="16" t="s">
        <v>2653</v>
      </c>
      <c r="D277" s="14" t="s">
        <v>2654</v>
      </c>
      <c r="E277" s="14" t="s">
        <v>2655</v>
      </c>
      <c r="F277" s="17">
        <v>3000000</v>
      </c>
      <c r="G277" s="17">
        <v>0</v>
      </c>
      <c r="H277" s="17">
        <f t="shared" si="28"/>
        <v>3000000</v>
      </c>
      <c r="I277" s="19">
        <v>60</v>
      </c>
      <c r="J277" s="19">
        <v>11.5</v>
      </c>
      <c r="K277" s="20">
        <f t="shared" si="36"/>
        <v>65352</v>
      </c>
      <c r="L277" s="20">
        <v>0</v>
      </c>
      <c r="M277" s="20">
        <f t="shared" si="30"/>
        <v>65352</v>
      </c>
      <c r="N277" s="20">
        <f t="shared" si="37"/>
        <v>39211.199999999997</v>
      </c>
      <c r="O277" s="20">
        <v>5000</v>
      </c>
      <c r="P277" s="14" t="s">
        <v>2656</v>
      </c>
      <c r="Q277" s="9" t="s">
        <v>2657</v>
      </c>
      <c r="R277" s="14" t="s">
        <v>138</v>
      </c>
      <c r="S277" s="14" t="s">
        <v>2658</v>
      </c>
      <c r="T277" s="14" t="s">
        <v>2659</v>
      </c>
      <c r="U277" s="19" t="s">
        <v>30</v>
      </c>
      <c r="V277" s="14" t="s">
        <v>2660</v>
      </c>
      <c r="W277" s="14" t="s">
        <v>44</v>
      </c>
      <c r="X277" s="14" t="s">
        <v>2661</v>
      </c>
      <c r="Y277" s="14" t="s">
        <v>2662</v>
      </c>
      <c r="Z277" s="14" t="s">
        <v>2663</v>
      </c>
      <c r="AA277" s="19">
        <v>2006</v>
      </c>
      <c r="AB277" s="15">
        <v>42135</v>
      </c>
      <c r="AC277" s="15">
        <f t="shared" si="32"/>
        <v>42168</v>
      </c>
      <c r="AD277" s="14" t="str">
        <f t="shared" si="33"/>
        <v>Three Million  and Cents Zero</v>
      </c>
      <c r="AE277" s="14"/>
      <c r="AF277" s="14"/>
    </row>
    <row r="278" spans="1:32" ht="15.75" customHeight="1" x14ac:dyDescent="0.3">
      <c r="A278" s="14" t="s">
        <v>2664</v>
      </c>
      <c r="B278" s="15">
        <v>42138</v>
      </c>
      <c r="C278" s="16" t="s">
        <v>2665</v>
      </c>
      <c r="D278" s="14" t="s">
        <v>2666</v>
      </c>
      <c r="E278" s="14" t="s">
        <v>2667</v>
      </c>
      <c r="F278" s="17">
        <v>150000</v>
      </c>
      <c r="G278" s="17">
        <v>0</v>
      </c>
      <c r="H278" s="17">
        <f t="shared" si="28"/>
        <v>150000</v>
      </c>
      <c r="I278" s="19">
        <v>36</v>
      </c>
      <c r="J278" s="19">
        <v>20</v>
      </c>
      <c r="K278" s="20">
        <f t="shared" si="36"/>
        <v>5483</v>
      </c>
      <c r="L278" s="20">
        <v>0</v>
      </c>
      <c r="M278" s="20">
        <f t="shared" si="30"/>
        <v>5483</v>
      </c>
      <c r="N278" s="20">
        <f t="shared" si="37"/>
        <v>1973.8799999999999</v>
      </c>
      <c r="O278" s="20">
        <v>3000</v>
      </c>
      <c r="P278" s="14" t="s">
        <v>2668</v>
      </c>
      <c r="Q278" s="9" t="s">
        <v>2669</v>
      </c>
      <c r="R278" s="14" t="s">
        <v>138</v>
      </c>
      <c r="S278" s="14" t="s">
        <v>531</v>
      </c>
      <c r="T278" s="14" t="s">
        <v>352</v>
      </c>
      <c r="U278" s="19" t="s">
        <v>30</v>
      </c>
      <c r="V278" s="14" t="s">
        <v>2670</v>
      </c>
      <c r="W278" s="14" t="s">
        <v>82</v>
      </c>
      <c r="X278" s="14" t="s">
        <v>45</v>
      </c>
      <c r="Y278" s="14" t="s">
        <v>2671</v>
      </c>
      <c r="Z278" s="14" t="s">
        <v>2672</v>
      </c>
      <c r="AA278" s="19">
        <v>2015</v>
      </c>
      <c r="AB278" s="15">
        <v>42135</v>
      </c>
      <c r="AC278" s="15">
        <f t="shared" si="32"/>
        <v>42168</v>
      </c>
      <c r="AD278" s="14" t="str">
        <f t="shared" si="33"/>
        <v>One Hundred Fifty  Thousand  and Cents Zero</v>
      </c>
      <c r="AE278" s="14"/>
      <c r="AF278" s="14"/>
    </row>
    <row r="279" spans="1:32" ht="15.75" customHeight="1" x14ac:dyDescent="0.3">
      <c r="A279" s="14" t="s">
        <v>2673</v>
      </c>
      <c r="B279" s="15">
        <v>42138</v>
      </c>
      <c r="C279" s="16" t="s">
        <v>2674</v>
      </c>
      <c r="D279" s="14" t="s">
        <v>2675</v>
      </c>
      <c r="E279" s="14" t="s">
        <v>2676</v>
      </c>
      <c r="F279" s="17">
        <v>1000000</v>
      </c>
      <c r="G279" s="17">
        <v>0</v>
      </c>
      <c r="H279" s="17">
        <f t="shared" si="28"/>
        <v>1000000</v>
      </c>
      <c r="I279" s="19">
        <v>36</v>
      </c>
      <c r="J279" s="19">
        <v>9</v>
      </c>
      <c r="K279" s="20">
        <f t="shared" si="36"/>
        <v>31563</v>
      </c>
      <c r="L279" s="20">
        <v>0</v>
      </c>
      <c r="M279" s="20">
        <f t="shared" si="30"/>
        <v>31563</v>
      </c>
      <c r="N279" s="20">
        <f t="shared" si="37"/>
        <v>11362.68</v>
      </c>
      <c r="O279" s="20">
        <v>5000</v>
      </c>
      <c r="P279" s="14" t="s">
        <v>2677</v>
      </c>
      <c r="Q279" s="9" t="s">
        <v>2678</v>
      </c>
      <c r="R279" s="14" t="s">
        <v>138</v>
      </c>
      <c r="S279" s="14" t="s">
        <v>180</v>
      </c>
      <c r="T279" s="14" t="s">
        <v>181</v>
      </c>
      <c r="U279" s="19" t="s">
        <v>30</v>
      </c>
      <c r="V279" s="14" t="s">
        <v>996</v>
      </c>
      <c r="W279" s="14" t="s">
        <v>183</v>
      </c>
      <c r="X279" s="14" t="s">
        <v>45</v>
      </c>
      <c r="Y279" s="14" t="s">
        <v>2679</v>
      </c>
      <c r="Z279" s="14" t="s">
        <v>2680</v>
      </c>
      <c r="AA279" s="19">
        <v>2015</v>
      </c>
      <c r="AB279" s="15">
        <v>42135</v>
      </c>
      <c r="AC279" s="15">
        <f t="shared" si="32"/>
        <v>42168</v>
      </c>
      <c r="AD279" s="14" t="str">
        <f t="shared" si="33"/>
        <v>One Million  and Cents Zero</v>
      </c>
      <c r="AE279" s="14"/>
      <c r="AF279" s="14"/>
    </row>
    <row r="280" spans="1:32" ht="15.75" customHeight="1" x14ac:dyDescent="0.3">
      <c r="A280" s="14" t="s">
        <v>2681</v>
      </c>
      <c r="B280" s="15">
        <v>42139</v>
      </c>
      <c r="C280" s="16" t="s">
        <v>2682</v>
      </c>
      <c r="D280" s="14" t="s">
        <v>2683</v>
      </c>
      <c r="E280" s="14" t="s">
        <v>2684</v>
      </c>
      <c r="F280" s="17">
        <v>3300000</v>
      </c>
      <c r="G280" s="17">
        <v>0</v>
      </c>
      <c r="H280" s="17">
        <f t="shared" si="28"/>
        <v>3300000</v>
      </c>
      <c r="I280" s="19">
        <v>60</v>
      </c>
      <c r="J280" s="19">
        <v>9.25</v>
      </c>
      <c r="K280" s="20">
        <f t="shared" si="36"/>
        <v>68377</v>
      </c>
      <c r="L280" s="20">
        <v>0</v>
      </c>
      <c r="M280" s="20">
        <f t="shared" si="30"/>
        <v>68377</v>
      </c>
      <c r="N280" s="20">
        <f t="shared" si="37"/>
        <v>41026.199999999997</v>
      </c>
      <c r="O280" s="20">
        <v>5000</v>
      </c>
      <c r="P280" s="14" t="s">
        <v>2685</v>
      </c>
      <c r="Q280" s="9" t="s">
        <v>2686</v>
      </c>
      <c r="R280" s="14" t="s">
        <v>138</v>
      </c>
      <c r="S280" s="14" t="s">
        <v>2333</v>
      </c>
      <c r="T280" s="14" t="s">
        <v>2334</v>
      </c>
      <c r="U280" s="19" t="s">
        <v>30</v>
      </c>
      <c r="V280" s="14" t="s">
        <v>926</v>
      </c>
      <c r="W280" s="14" t="s">
        <v>82</v>
      </c>
      <c r="X280" s="14" t="s">
        <v>45</v>
      </c>
      <c r="Y280" s="14" t="s">
        <v>2687</v>
      </c>
      <c r="Z280" s="14" t="s">
        <v>2688</v>
      </c>
      <c r="AA280" s="19">
        <v>2014</v>
      </c>
      <c r="AB280" s="15">
        <v>42136</v>
      </c>
      <c r="AC280" s="15">
        <f t="shared" si="32"/>
        <v>42169</v>
      </c>
      <c r="AD280" s="14" t="str">
        <f t="shared" si="33"/>
        <v>Three Million Three Hundred  Thousand  and Cents Zero</v>
      </c>
      <c r="AE280" s="14"/>
      <c r="AF280" s="14"/>
    </row>
    <row r="281" spans="1:32" ht="15.75" customHeight="1" x14ac:dyDescent="0.3">
      <c r="A281" s="14" t="s">
        <v>2689</v>
      </c>
      <c r="B281" s="15">
        <v>42139</v>
      </c>
      <c r="C281" s="16" t="s">
        <v>1267</v>
      </c>
      <c r="D281" s="14" t="s">
        <v>1268</v>
      </c>
      <c r="E281" s="14" t="s">
        <v>1269</v>
      </c>
      <c r="F281" s="17">
        <v>1700000</v>
      </c>
      <c r="G281" s="17">
        <v>0</v>
      </c>
      <c r="H281" s="17">
        <f t="shared" si="28"/>
        <v>1700000</v>
      </c>
      <c r="I281" s="19">
        <v>60</v>
      </c>
      <c r="J281" s="19">
        <v>11.5</v>
      </c>
      <c r="K281" s="20">
        <f t="shared" si="36"/>
        <v>37033</v>
      </c>
      <c r="L281" s="20">
        <v>0</v>
      </c>
      <c r="M281" s="20">
        <f t="shared" si="30"/>
        <v>37033</v>
      </c>
      <c r="N281" s="20">
        <f t="shared" si="37"/>
        <v>22219.8</v>
      </c>
      <c r="O281" s="20">
        <v>5000</v>
      </c>
      <c r="P281" s="14" t="s">
        <v>2690</v>
      </c>
      <c r="Q281" s="9" t="s">
        <v>2691</v>
      </c>
      <c r="R281" s="9" t="s">
        <v>138</v>
      </c>
      <c r="S281" s="14" t="s">
        <v>2692</v>
      </c>
      <c r="T281" s="14" t="s">
        <v>2693</v>
      </c>
      <c r="U281" s="19" t="s">
        <v>30</v>
      </c>
      <c r="V281" s="14" t="s">
        <v>2694</v>
      </c>
      <c r="W281" s="14" t="s">
        <v>44</v>
      </c>
      <c r="X281" s="14" t="s">
        <v>2695</v>
      </c>
      <c r="Y281" s="14" t="s">
        <v>2696</v>
      </c>
      <c r="Z281" s="14" t="s">
        <v>2697</v>
      </c>
      <c r="AA281" s="19">
        <v>2000</v>
      </c>
      <c r="AB281" s="15">
        <v>42136</v>
      </c>
      <c r="AC281" s="15">
        <f t="shared" si="32"/>
        <v>42169</v>
      </c>
      <c r="AD281" s="14" t="str">
        <f t="shared" si="33"/>
        <v>One Million Seven Hundred  Thousand  and Cents Zero</v>
      </c>
      <c r="AE281" s="14"/>
      <c r="AF281" s="14"/>
    </row>
    <row r="282" spans="1:32" ht="15.75" customHeight="1" x14ac:dyDescent="0.3">
      <c r="A282" s="14" t="s">
        <v>2698</v>
      </c>
      <c r="B282" s="15">
        <v>42139</v>
      </c>
      <c r="C282" s="16" t="s">
        <v>2699</v>
      </c>
      <c r="D282" s="14" t="s">
        <v>2700</v>
      </c>
      <c r="E282" s="14" t="s">
        <v>2701</v>
      </c>
      <c r="F282" s="17">
        <v>1450000</v>
      </c>
      <c r="G282" s="17">
        <v>0</v>
      </c>
      <c r="H282" s="17">
        <f t="shared" si="28"/>
        <v>1450000</v>
      </c>
      <c r="I282" s="19">
        <v>60</v>
      </c>
      <c r="J282" s="19">
        <v>9.25</v>
      </c>
      <c r="K282" s="20">
        <f t="shared" si="36"/>
        <v>30044</v>
      </c>
      <c r="L282" s="20">
        <v>0</v>
      </c>
      <c r="M282" s="20">
        <f t="shared" si="30"/>
        <v>30044</v>
      </c>
      <c r="N282" s="20">
        <f t="shared" si="37"/>
        <v>18026.400000000001</v>
      </c>
      <c r="O282" s="20">
        <v>5000</v>
      </c>
      <c r="P282" s="14" t="s">
        <v>2702</v>
      </c>
      <c r="Q282" s="9" t="s">
        <v>2703</v>
      </c>
      <c r="R282" s="14" t="s">
        <v>138</v>
      </c>
      <c r="S282" s="14" t="s">
        <v>2245</v>
      </c>
      <c r="T282" s="14" t="s">
        <v>2246</v>
      </c>
      <c r="U282" s="19" t="s">
        <v>30</v>
      </c>
      <c r="V282" s="14" t="s">
        <v>926</v>
      </c>
      <c r="W282" s="14" t="s">
        <v>82</v>
      </c>
      <c r="X282" s="14" t="s">
        <v>45</v>
      </c>
      <c r="Y282" s="14" t="s">
        <v>2704</v>
      </c>
      <c r="Z282" s="14" t="s">
        <v>2705</v>
      </c>
      <c r="AA282" s="19">
        <v>2013</v>
      </c>
      <c r="AB282" s="15">
        <v>42136</v>
      </c>
      <c r="AC282" s="15">
        <f t="shared" si="32"/>
        <v>42169</v>
      </c>
      <c r="AD282" s="14" t="str">
        <f t="shared" si="33"/>
        <v>One Million Four Hundred Fifty  Thousand  and Cents Zero</v>
      </c>
      <c r="AE282" s="14"/>
      <c r="AF282" s="14"/>
    </row>
    <row r="283" spans="1:32" ht="15.75" customHeight="1" x14ac:dyDescent="0.3">
      <c r="A283" s="14" t="s">
        <v>2706</v>
      </c>
      <c r="B283" s="15">
        <v>42139</v>
      </c>
      <c r="C283" s="16" t="s">
        <v>2707</v>
      </c>
      <c r="D283" s="14" t="s">
        <v>2708</v>
      </c>
      <c r="E283" s="14" t="s">
        <v>2709</v>
      </c>
      <c r="F283" s="17">
        <v>2000000</v>
      </c>
      <c r="G283" s="17">
        <v>0</v>
      </c>
      <c r="H283" s="17">
        <f t="shared" si="28"/>
        <v>2000000</v>
      </c>
      <c r="I283" s="19">
        <v>60</v>
      </c>
      <c r="J283" s="19">
        <v>9.25</v>
      </c>
      <c r="K283" s="20">
        <f t="shared" si="36"/>
        <v>41440</v>
      </c>
      <c r="L283" s="20">
        <v>0</v>
      </c>
      <c r="M283" s="20">
        <f t="shared" si="30"/>
        <v>41440</v>
      </c>
      <c r="N283" s="20">
        <f t="shared" si="37"/>
        <v>24864.000000000004</v>
      </c>
      <c r="O283" s="20">
        <v>5000</v>
      </c>
      <c r="P283" s="14" t="s">
        <v>2710</v>
      </c>
      <c r="Q283" s="9" t="s">
        <v>2711</v>
      </c>
      <c r="R283" s="14" t="s">
        <v>138</v>
      </c>
      <c r="S283" s="14" t="s">
        <v>2712</v>
      </c>
      <c r="T283" s="14" t="s">
        <v>2713</v>
      </c>
      <c r="U283" s="19" t="s">
        <v>30</v>
      </c>
      <c r="V283" s="14" t="s">
        <v>2714</v>
      </c>
      <c r="W283" s="14" t="s">
        <v>95</v>
      </c>
      <c r="X283" s="14" t="s">
        <v>45</v>
      </c>
      <c r="Y283" s="14" t="s">
        <v>2715</v>
      </c>
      <c r="Z283" s="14" t="s">
        <v>2716</v>
      </c>
      <c r="AA283" s="19">
        <v>2014</v>
      </c>
      <c r="AB283" s="15">
        <v>42137</v>
      </c>
      <c r="AC283" s="15">
        <f t="shared" si="32"/>
        <v>42169</v>
      </c>
      <c r="AD283" s="14" t="str">
        <f t="shared" si="33"/>
        <v>Two Million  and Cents Zero</v>
      </c>
      <c r="AE283" s="14"/>
      <c r="AF283" s="14"/>
    </row>
    <row r="284" spans="1:32" ht="15.75" customHeight="1" x14ac:dyDescent="0.3">
      <c r="A284" s="14" t="s">
        <v>2717</v>
      </c>
      <c r="B284" s="15">
        <v>42139</v>
      </c>
      <c r="C284" s="16" t="s">
        <v>2718</v>
      </c>
      <c r="D284" s="14" t="s">
        <v>2719</v>
      </c>
      <c r="E284" s="14" t="s">
        <v>2720</v>
      </c>
      <c r="F284" s="17">
        <v>1000000</v>
      </c>
      <c r="G284" s="17">
        <v>0</v>
      </c>
      <c r="H284" s="17">
        <f t="shared" si="28"/>
        <v>1000000</v>
      </c>
      <c r="I284" s="19">
        <v>60</v>
      </c>
      <c r="J284" s="19">
        <v>9.25</v>
      </c>
      <c r="K284" s="20">
        <f t="shared" si="36"/>
        <v>20720</v>
      </c>
      <c r="L284" s="20">
        <v>0</v>
      </c>
      <c r="M284" s="20">
        <f t="shared" si="30"/>
        <v>20720</v>
      </c>
      <c r="N284" s="20">
        <f t="shared" si="37"/>
        <v>12432.000000000002</v>
      </c>
      <c r="O284" s="20">
        <v>5000</v>
      </c>
      <c r="P284" s="14" t="s">
        <v>148</v>
      </c>
      <c r="Q284" s="9" t="s">
        <v>148</v>
      </c>
      <c r="R284" s="14" t="s">
        <v>138</v>
      </c>
      <c r="S284" s="14" t="s">
        <v>92</v>
      </c>
      <c r="T284" s="14" t="s">
        <v>780</v>
      </c>
      <c r="U284" s="19" t="s">
        <v>30</v>
      </c>
      <c r="V284" s="14" t="s">
        <v>333</v>
      </c>
      <c r="W284" s="14" t="s">
        <v>95</v>
      </c>
      <c r="X284" s="14" t="s">
        <v>45</v>
      </c>
      <c r="Y284" s="14" t="s">
        <v>2721</v>
      </c>
      <c r="Z284" s="14" t="s">
        <v>2722</v>
      </c>
      <c r="AA284" s="19">
        <v>2015</v>
      </c>
      <c r="AB284" s="15">
        <v>42138</v>
      </c>
      <c r="AC284" s="15">
        <f t="shared" si="32"/>
        <v>42169</v>
      </c>
      <c r="AD284" s="14" t="str">
        <f t="shared" si="33"/>
        <v>One Million  and Cents Zero</v>
      </c>
      <c r="AE284" s="14"/>
      <c r="AF284" s="14"/>
    </row>
    <row r="285" spans="1:32" ht="15.75" customHeight="1" x14ac:dyDescent="0.3">
      <c r="A285" s="14" t="s">
        <v>2723</v>
      </c>
      <c r="B285" s="15">
        <v>42139</v>
      </c>
      <c r="C285" s="16" t="s">
        <v>2724</v>
      </c>
      <c r="D285" s="14" t="s">
        <v>2725</v>
      </c>
      <c r="E285" s="14" t="s">
        <v>2726</v>
      </c>
      <c r="F285" s="17">
        <v>130000</v>
      </c>
      <c r="G285" s="17">
        <v>0</v>
      </c>
      <c r="H285" s="17">
        <f t="shared" si="28"/>
        <v>130000</v>
      </c>
      <c r="I285" s="19">
        <v>36</v>
      </c>
      <c r="J285" s="19">
        <v>20</v>
      </c>
      <c r="K285" s="20">
        <f t="shared" si="36"/>
        <v>4752</v>
      </c>
      <c r="L285" s="20">
        <v>0</v>
      </c>
      <c r="M285" s="20">
        <f t="shared" si="30"/>
        <v>4752</v>
      </c>
      <c r="N285" s="20">
        <f t="shared" si="37"/>
        <v>1710.72</v>
      </c>
      <c r="O285" s="20">
        <v>5000</v>
      </c>
      <c r="P285" s="14" t="s">
        <v>2727</v>
      </c>
      <c r="Q285" s="9" t="s">
        <v>2728</v>
      </c>
      <c r="R285" s="14" t="s">
        <v>138</v>
      </c>
      <c r="S285" s="14" t="s">
        <v>531</v>
      </c>
      <c r="T285" s="14" t="s">
        <v>352</v>
      </c>
      <c r="U285" s="19" t="s">
        <v>30</v>
      </c>
      <c r="V285" s="14" t="s">
        <v>353</v>
      </c>
      <c r="W285" s="14" t="s">
        <v>82</v>
      </c>
      <c r="X285" s="14" t="s">
        <v>45</v>
      </c>
      <c r="Y285" s="14" t="s">
        <v>2729</v>
      </c>
      <c r="Z285" s="14" t="s">
        <v>2730</v>
      </c>
      <c r="AA285" s="19">
        <v>2015</v>
      </c>
      <c r="AB285" s="15">
        <v>42136</v>
      </c>
      <c r="AC285" s="15">
        <f t="shared" si="32"/>
        <v>42169</v>
      </c>
      <c r="AD285" s="14" t="str">
        <f t="shared" si="33"/>
        <v>One Hundred Thirty  Thousand  and Cents Zero</v>
      </c>
      <c r="AE285" s="14"/>
      <c r="AF285" s="14"/>
    </row>
    <row r="286" spans="1:32" ht="15.75" customHeight="1" x14ac:dyDescent="0.3">
      <c r="A286" s="14" t="s">
        <v>2731</v>
      </c>
      <c r="B286" s="15">
        <v>42139</v>
      </c>
      <c r="C286" s="16" t="s">
        <v>2732</v>
      </c>
      <c r="D286" s="14" t="s">
        <v>2733</v>
      </c>
      <c r="E286" s="14" t="s">
        <v>2734</v>
      </c>
      <c r="F286" s="17">
        <v>1000000</v>
      </c>
      <c r="G286" s="17">
        <v>0</v>
      </c>
      <c r="H286" s="17">
        <f t="shared" si="28"/>
        <v>1000000</v>
      </c>
      <c r="I286" s="19">
        <v>60</v>
      </c>
      <c r="J286" s="19">
        <v>9.25</v>
      </c>
      <c r="K286" s="20">
        <f t="shared" si="36"/>
        <v>20720</v>
      </c>
      <c r="L286" s="20">
        <v>0</v>
      </c>
      <c r="M286" s="20">
        <f t="shared" si="30"/>
        <v>20720</v>
      </c>
      <c r="N286" s="20">
        <f t="shared" si="37"/>
        <v>12432.000000000002</v>
      </c>
      <c r="O286" s="20">
        <v>5000</v>
      </c>
      <c r="P286" s="14" t="s">
        <v>2735</v>
      </c>
      <c r="Q286" s="9" t="s">
        <v>2736</v>
      </c>
      <c r="R286" s="14" t="s">
        <v>138</v>
      </c>
      <c r="S286" s="14" t="s">
        <v>92</v>
      </c>
      <c r="T286" s="14" t="s">
        <v>780</v>
      </c>
      <c r="U286" s="19" t="s">
        <v>30</v>
      </c>
      <c r="V286" s="14" t="s">
        <v>781</v>
      </c>
      <c r="W286" s="14" t="s">
        <v>95</v>
      </c>
      <c r="X286" s="14" t="s">
        <v>45</v>
      </c>
      <c r="Y286" s="14" t="s">
        <v>2737</v>
      </c>
      <c r="Z286" s="14" t="s">
        <v>2738</v>
      </c>
      <c r="AA286" s="19">
        <v>2015</v>
      </c>
      <c r="AB286" s="15">
        <v>42069</v>
      </c>
      <c r="AC286" s="15">
        <f t="shared" si="32"/>
        <v>42169</v>
      </c>
      <c r="AD286" s="14" t="str">
        <f t="shared" si="33"/>
        <v>One Million  and Cents Zero</v>
      </c>
      <c r="AE286" s="14"/>
      <c r="AF286" s="14"/>
    </row>
    <row r="287" spans="1:32" ht="15.75" customHeight="1" x14ac:dyDescent="0.3">
      <c r="A287" s="14" t="s">
        <v>2739</v>
      </c>
      <c r="B287" s="15">
        <v>42139</v>
      </c>
      <c r="C287" s="16" t="s">
        <v>266</v>
      </c>
      <c r="D287" s="14" t="s">
        <v>2740</v>
      </c>
      <c r="E287" s="14" t="s">
        <v>267</v>
      </c>
      <c r="F287" s="17">
        <v>2700000</v>
      </c>
      <c r="G287" s="17">
        <v>0</v>
      </c>
      <c r="H287" s="17">
        <f t="shared" si="28"/>
        <v>2700000</v>
      </c>
      <c r="I287" s="19">
        <v>24</v>
      </c>
      <c r="J287" s="19">
        <v>9</v>
      </c>
      <c r="K287" s="20">
        <f t="shared" si="36"/>
        <v>122431</v>
      </c>
      <c r="L287" s="20">
        <v>0</v>
      </c>
      <c r="M287" s="20">
        <f t="shared" si="30"/>
        <v>122431</v>
      </c>
      <c r="N287" s="20">
        <f t="shared" si="37"/>
        <v>29383.439999999999</v>
      </c>
      <c r="O287" s="20">
        <v>5000</v>
      </c>
      <c r="P287" s="14" t="s">
        <v>2741</v>
      </c>
      <c r="Q287" s="9" t="s">
        <v>2742</v>
      </c>
      <c r="R287" s="14" t="s">
        <v>138</v>
      </c>
      <c r="S287" s="14" t="s">
        <v>2743</v>
      </c>
      <c r="T287" s="14" t="s">
        <v>2744</v>
      </c>
      <c r="U287" s="19" t="s">
        <v>30</v>
      </c>
      <c r="V287" s="14" t="s">
        <v>1841</v>
      </c>
      <c r="W287" s="14" t="s">
        <v>95</v>
      </c>
      <c r="X287" s="14" t="s">
        <v>45</v>
      </c>
      <c r="Y287" s="14" t="s">
        <v>2745</v>
      </c>
      <c r="Z287" s="14" t="s">
        <v>2746</v>
      </c>
      <c r="AA287" s="19">
        <v>2015</v>
      </c>
      <c r="AB287" s="15">
        <v>42121</v>
      </c>
      <c r="AC287" s="15">
        <f t="shared" si="32"/>
        <v>42169</v>
      </c>
      <c r="AD287" s="14" t="str">
        <f t="shared" si="33"/>
        <v>Two Million Seven Hundred  Thousand  and Cents Zero</v>
      </c>
      <c r="AE287" s="14"/>
      <c r="AF287" s="14"/>
    </row>
    <row r="288" spans="1:32" ht="15.75" customHeight="1" x14ac:dyDescent="0.3">
      <c r="A288" s="14" t="s">
        <v>2747</v>
      </c>
      <c r="B288" s="15">
        <v>42139</v>
      </c>
      <c r="C288" s="16" t="s">
        <v>2748</v>
      </c>
      <c r="D288" s="14" t="s">
        <v>2749</v>
      </c>
      <c r="E288" s="14" t="s">
        <v>2750</v>
      </c>
      <c r="F288" s="17">
        <v>130000</v>
      </c>
      <c r="G288" s="17">
        <v>0</v>
      </c>
      <c r="H288" s="17">
        <f t="shared" si="28"/>
        <v>130000</v>
      </c>
      <c r="I288" s="19">
        <v>30</v>
      </c>
      <c r="J288" s="19">
        <v>20</v>
      </c>
      <c r="K288" s="20">
        <f t="shared" si="36"/>
        <v>5451</v>
      </c>
      <c r="L288" s="20">
        <v>0</v>
      </c>
      <c r="M288" s="20">
        <f t="shared" si="30"/>
        <v>5451</v>
      </c>
      <c r="N288" s="20">
        <f t="shared" si="37"/>
        <v>1635.3</v>
      </c>
      <c r="O288" s="20">
        <v>3000</v>
      </c>
      <c r="P288" s="14" t="s">
        <v>2751</v>
      </c>
      <c r="Q288" s="9" t="s">
        <v>2752</v>
      </c>
      <c r="R288" s="14" t="s">
        <v>138</v>
      </c>
      <c r="S288" s="14" t="s">
        <v>531</v>
      </c>
      <c r="T288" s="14" t="s">
        <v>352</v>
      </c>
      <c r="U288" s="19" t="s">
        <v>30</v>
      </c>
      <c r="V288" s="14" t="s">
        <v>353</v>
      </c>
      <c r="W288" s="14" t="s">
        <v>82</v>
      </c>
      <c r="X288" s="14" t="s">
        <v>45</v>
      </c>
      <c r="Y288" s="14" t="s">
        <v>2753</v>
      </c>
      <c r="Z288" s="14" t="s">
        <v>2754</v>
      </c>
      <c r="AA288" s="19">
        <v>2015</v>
      </c>
      <c r="AB288" s="15">
        <v>42136</v>
      </c>
      <c r="AC288" s="15">
        <f t="shared" si="32"/>
        <v>42169</v>
      </c>
      <c r="AD288" s="14" t="str">
        <f t="shared" si="33"/>
        <v>One Hundred Thirty  Thousand  and Cents Zero</v>
      </c>
      <c r="AE288" s="14"/>
      <c r="AF288" s="14"/>
    </row>
    <row r="289" spans="1:32" ht="15.75" customHeight="1" x14ac:dyDescent="0.3">
      <c r="A289" s="14" t="s">
        <v>2755</v>
      </c>
      <c r="B289" s="15">
        <v>42139</v>
      </c>
      <c r="C289" s="16" t="s">
        <v>2756</v>
      </c>
      <c r="D289" s="14" t="s">
        <v>2757</v>
      </c>
      <c r="E289" s="14" t="s">
        <v>2758</v>
      </c>
      <c r="F289" s="17">
        <v>2600000</v>
      </c>
      <c r="G289" s="17">
        <v>0</v>
      </c>
      <c r="H289" s="17">
        <f t="shared" si="28"/>
        <v>2600000</v>
      </c>
      <c r="I289" s="19">
        <v>60</v>
      </c>
      <c r="J289" s="19">
        <v>9.25</v>
      </c>
      <c r="K289" s="20">
        <f t="shared" si="36"/>
        <v>53872</v>
      </c>
      <c r="L289" s="20">
        <v>0</v>
      </c>
      <c r="M289" s="20">
        <f t="shared" si="30"/>
        <v>53872</v>
      </c>
      <c r="N289" s="20">
        <f t="shared" si="37"/>
        <v>32323.200000000001</v>
      </c>
      <c r="O289" s="20">
        <v>5000</v>
      </c>
      <c r="P289" s="14" t="s">
        <v>2759</v>
      </c>
      <c r="Q289" s="9" t="s">
        <v>2760</v>
      </c>
      <c r="R289" s="14" t="s">
        <v>138</v>
      </c>
      <c r="S289" s="14" t="s">
        <v>708</v>
      </c>
      <c r="T289" s="14" t="s">
        <v>709</v>
      </c>
      <c r="U289" s="19" t="s">
        <v>30</v>
      </c>
      <c r="V289" s="14" t="s">
        <v>423</v>
      </c>
      <c r="W289" s="14" t="s">
        <v>82</v>
      </c>
      <c r="X289" s="14" t="s">
        <v>45</v>
      </c>
      <c r="Y289" s="14" t="s">
        <v>2761</v>
      </c>
      <c r="Z289" s="14" t="s">
        <v>2762</v>
      </c>
      <c r="AA289" s="19">
        <v>2015</v>
      </c>
      <c r="AB289" s="15">
        <v>42138</v>
      </c>
      <c r="AC289" s="15">
        <f t="shared" si="32"/>
        <v>42169</v>
      </c>
      <c r="AD289" s="14" t="str">
        <f t="shared" si="33"/>
        <v>Two Million Six Hundred  Thousand  and Cents Zero</v>
      </c>
      <c r="AE289" s="14"/>
      <c r="AF289" s="14"/>
    </row>
    <row r="290" spans="1:32" ht="15.75" customHeight="1" x14ac:dyDescent="0.3">
      <c r="A290" s="14" t="s">
        <v>2763</v>
      </c>
      <c r="B290" s="15">
        <v>42139</v>
      </c>
      <c r="C290" s="16" t="s">
        <v>2764</v>
      </c>
      <c r="D290" s="14" t="s">
        <v>2765</v>
      </c>
      <c r="E290" s="14" t="s">
        <v>2766</v>
      </c>
      <c r="F290" s="17">
        <v>2500000</v>
      </c>
      <c r="G290" s="17">
        <v>0</v>
      </c>
      <c r="H290" s="17">
        <f t="shared" si="28"/>
        <v>2500000</v>
      </c>
      <c r="I290" s="19">
        <v>60</v>
      </c>
      <c r="J290" s="19">
        <v>9.25</v>
      </c>
      <c r="K290" s="20">
        <f t="shared" si="36"/>
        <v>51800</v>
      </c>
      <c r="L290" s="20">
        <v>0</v>
      </c>
      <c r="M290" s="20">
        <f t="shared" si="30"/>
        <v>51800</v>
      </c>
      <c r="N290" s="20">
        <f t="shared" si="37"/>
        <v>31080</v>
      </c>
      <c r="O290" s="20">
        <v>5000</v>
      </c>
      <c r="P290" s="14" t="s">
        <v>2767</v>
      </c>
      <c r="Q290" s="9" t="s">
        <v>2768</v>
      </c>
      <c r="R290" s="14" t="s">
        <v>138</v>
      </c>
      <c r="S290" s="14" t="s">
        <v>2769</v>
      </c>
      <c r="T290" s="14" t="s">
        <v>2770</v>
      </c>
      <c r="U290" s="19" t="s">
        <v>30</v>
      </c>
      <c r="V290" s="14" t="s">
        <v>926</v>
      </c>
      <c r="W290" s="14" t="s">
        <v>82</v>
      </c>
      <c r="X290" s="14" t="s">
        <v>45</v>
      </c>
      <c r="Y290" s="14" t="s">
        <v>2771</v>
      </c>
      <c r="Z290" s="14" t="s">
        <v>2772</v>
      </c>
      <c r="AA290" s="19">
        <v>2013</v>
      </c>
      <c r="AB290" s="15">
        <v>42138</v>
      </c>
      <c r="AC290" s="15">
        <f t="shared" si="32"/>
        <v>42169</v>
      </c>
      <c r="AD290" s="14" t="str">
        <f t="shared" si="33"/>
        <v>Two Million Five Hundred  Thousand  and Cents Zero</v>
      </c>
      <c r="AE290" s="14"/>
      <c r="AF290" s="14"/>
    </row>
    <row r="291" spans="1:32" ht="15.75" customHeight="1" x14ac:dyDescent="0.3">
      <c r="A291" s="14" t="s">
        <v>2773</v>
      </c>
      <c r="B291" s="15">
        <v>42139</v>
      </c>
      <c r="C291" s="16" t="s">
        <v>2774</v>
      </c>
      <c r="D291" s="14" t="s">
        <v>2775</v>
      </c>
      <c r="E291" s="14" t="s">
        <v>2776</v>
      </c>
      <c r="F291" s="17">
        <v>4200000</v>
      </c>
      <c r="G291" s="17">
        <v>0</v>
      </c>
      <c r="H291" s="17">
        <f t="shared" si="28"/>
        <v>4200000</v>
      </c>
      <c r="I291" s="19">
        <v>60</v>
      </c>
      <c r="J291" s="19">
        <v>9.25</v>
      </c>
      <c r="K291" s="20">
        <f t="shared" si="36"/>
        <v>87025</v>
      </c>
      <c r="L291" s="20">
        <v>0</v>
      </c>
      <c r="M291" s="20">
        <f t="shared" si="30"/>
        <v>87025</v>
      </c>
      <c r="N291" s="20">
        <f t="shared" si="37"/>
        <v>52215</v>
      </c>
      <c r="O291" s="20">
        <v>5000</v>
      </c>
      <c r="P291" s="14" t="s">
        <v>2777</v>
      </c>
      <c r="Q291" s="9" t="s">
        <v>2778</v>
      </c>
      <c r="R291" s="14" t="s">
        <v>138</v>
      </c>
      <c r="S291" s="14" t="s">
        <v>2779</v>
      </c>
      <c r="T291" s="14" t="s">
        <v>2780</v>
      </c>
      <c r="U291" s="19" t="s">
        <v>30</v>
      </c>
      <c r="V291" s="14" t="s">
        <v>364</v>
      </c>
      <c r="W291" s="14" t="s">
        <v>44</v>
      </c>
      <c r="X291" s="14" t="s">
        <v>45</v>
      </c>
      <c r="Y291" s="14" t="s">
        <v>2781</v>
      </c>
      <c r="Z291" s="14" t="s">
        <v>2782</v>
      </c>
      <c r="AA291" s="19">
        <v>2015</v>
      </c>
      <c r="AB291" s="15">
        <v>42138</v>
      </c>
      <c r="AC291" s="15">
        <f t="shared" si="32"/>
        <v>42169</v>
      </c>
      <c r="AD291" s="14" t="str">
        <f t="shared" si="33"/>
        <v>Four Million Two Hundred  Thousand  and Cents Zero</v>
      </c>
      <c r="AE291" s="14"/>
      <c r="AF291" s="14"/>
    </row>
    <row r="292" spans="1:32" ht="15.75" customHeight="1" x14ac:dyDescent="0.3">
      <c r="A292" s="14" t="s">
        <v>2783</v>
      </c>
      <c r="B292" s="15">
        <v>42139</v>
      </c>
      <c r="C292" s="16" t="s">
        <v>2784</v>
      </c>
      <c r="D292" s="14" t="s">
        <v>2785</v>
      </c>
      <c r="E292" s="14" t="s">
        <v>2786</v>
      </c>
      <c r="F292" s="17">
        <v>3200000</v>
      </c>
      <c r="G292" s="17">
        <v>0</v>
      </c>
      <c r="H292" s="17">
        <f t="shared" si="28"/>
        <v>3200000</v>
      </c>
      <c r="I292" s="19">
        <v>60</v>
      </c>
      <c r="J292" s="19">
        <v>9.25</v>
      </c>
      <c r="K292" s="20">
        <f t="shared" si="36"/>
        <v>66305</v>
      </c>
      <c r="L292" s="20">
        <v>0</v>
      </c>
      <c r="M292" s="20">
        <f t="shared" si="30"/>
        <v>66305</v>
      </c>
      <c r="N292" s="20">
        <f t="shared" si="37"/>
        <v>39783.000000000007</v>
      </c>
      <c r="O292" s="20">
        <v>5000</v>
      </c>
      <c r="P292" s="14" t="s">
        <v>2787</v>
      </c>
      <c r="Q292" s="9" t="s">
        <v>2788</v>
      </c>
      <c r="R292" s="14" t="s">
        <v>138</v>
      </c>
      <c r="S292" s="14" t="s">
        <v>139</v>
      </c>
      <c r="T292" s="14" t="s">
        <v>140</v>
      </c>
      <c r="U292" s="19" t="s">
        <v>30</v>
      </c>
      <c r="V292" s="14" t="s">
        <v>2789</v>
      </c>
      <c r="W292" s="14" t="s">
        <v>44</v>
      </c>
      <c r="X292" s="14" t="s">
        <v>45</v>
      </c>
      <c r="Y292" s="14" t="s">
        <v>2790</v>
      </c>
      <c r="Z292" s="14" t="s">
        <v>2791</v>
      </c>
      <c r="AA292" s="19">
        <v>2015</v>
      </c>
      <c r="AB292" s="15">
        <v>42137</v>
      </c>
      <c r="AC292" s="15">
        <f t="shared" si="32"/>
        <v>42169</v>
      </c>
      <c r="AD292" s="14" t="str">
        <f t="shared" si="33"/>
        <v>Three Million Two Hundred  Thousand  and Cents Zero</v>
      </c>
      <c r="AE292" s="14"/>
      <c r="AF292" s="14"/>
    </row>
    <row r="293" spans="1:32" ht="15.75" customHeight="1" x14ac:dyDescent="0.3">
      <c r="A293" s="14" t="s">
        <v>2792</v>
      </c>
      <c r="B293" s="15">
        <v>42139</v>
      </c>
      <c r="C293" s="16" t="s">
        <v>2793</v>
      </c>
      <c r="D293" s="14" t="s">
        <v>2794</v>
      </c>
      <c r="E293" s="14" t="s">
        <v>2795</v>
      </c>
      <c r="F293" s="17">
        <v>10000000</v>
      </c>
      <c r="G293" s="17">
        <v>0</v>
      </c>
      <c r="H293" s="17">
        <f t="shared" si="28"/>
        <v>10000000</v>
      </c>
      <c r="I293" s="19">
        <v>36</v>
      </c>
      <c r="J293" s="19">
        <v>9</v>
      </c>
      <c r="K293" s="20">
        <f t="shared" si="36"/>
        <v>315630</v>
      </c>
      <c r="L293" s="20">
        <v>0</v>
      </c>
      <c r="M293" s="20">
        <f t="shared" si="30"/>
        <v>315630</v>
      </c>
      <c r="N293" s="20">
        <f t="shared" si="37"/>
        <v>113626.8</v>
      </c>
      <c r="O293" s="20">
        <v>5000</v>
      </c>
      <c r="P293" s="14" t="s">
        <v>2796</v>
      </c>
      <c r="Q293" s="9" t="s">
        <v>2797</v>
      </c>
      <c r="R293" s="14" t="s">
        <v>138</v>
      </c>
      <c r="S293" s="14" t="s">
        <v>139</v>
      </c>
      <c r="T293" s="14" t="s">
        <v>140</v>
      </c>
      <c r="U293" s="19" t="s">
        <v>30</v>
      </c>
      <c r="V293" s="14" t="s">
        <v>2798</v>
      </c>
      <c r="W293" s="14" t="s">
        <v>44</v>
      </c>
      <c r="X293" s="14" t="s">
        <v>45</v>
      </c>
      <c r="Y293" s="14" t="s">
        <v>2799</v>
      </c>
      <c r="Z293" s="14" t="s">
        <v>2800</v>
      </c>
      <c r="AA293" s="19">
        <v>2015</v>
      </c>
      <c r="AB293" s="15">
        <v>42135</v>
      </c>
      <c r="AC293" s="15">
        <f t="shared" si="32"/>
        <v>42169</v>
      </c>
      <c r="AD293" s="14" t="str">
        <f t="shared" si="33"/>
        <v>Ten Million  and Cents Zero</v>
      </c>
      <c r="AE293" s="14"/>
      <c r="AF293" s="14"/>
    </row>
    <row r="294" spans="1:32" ht="15.75" customHeight="1" x14ac:dyDescent="0.3">
      <c r="A294" s="14" t="s">
        <v>2801</v>
      </c>
      <c r="B294" s="15">
        <v>42139</v>
      </c>
      <c r="C294" s="16" t="s">
        <v>2802</v>
      </c>
      <c r="D294" s="14" t="s">
        <v>2803</v>
      </c>
      <c r="E294" s="14" t="s">
        <v>2804</v>
      </c>
      <c r="F294" s="17">
        <v>2500000</v>
      </c>
      <c r="G294" s="17">
        <v>0</v>
      </c>
      <c r="H294" s="17">
        <f t="shared" si="28"/>
        <v>2500000</v>
      </c>
      <c r="I294" s="19">
        <v>24</v>
      </c>
      <c r="J294" s="19">
        <v>11.25</v>
      </c>
      <c r="K294" s="20">
        <f t="shared" si="36"/>
        <v>115725</v>
      </c>
      <c r="L294" s="20">
        <v>0</v>
      </c>
      <c r="M294" s="20">
        <f t="shared" si="30"/>
        <v>115725</v>
      </c>
      <c r="N294" s="20">
        <f t="shared" si="37"/>
        <v>27774</v>
      </c>
      <c r="O294" s="20">
        <v>5000</v>
      </c>
      <c r="P294" s="14" t="s">
        <v>2805</v>
      </c>
      <c r="Q294" s="9" t="s">
        <v>2806</v>
      </c>
      <c r="R294" s="14" t="s">
        <v>138</v>
      </c>
      <c r="S294" s="14" t="s">
        <v>2805</v>
      </c>
      <c r="T294" s="14" t="s">
        <v>2807</v>
      </c>
      <c r="U294" s="19" t="s">
        <v>30</v>
      </c>
      <c r="V294" s="14" t="s">
        <v>2808</v>
      </c>
      <c r="W294" s="14" t="s">
        <v>44</v>
      </c>
      <c r="X294" s="14" t="s">
        <v>2809</v>
      </c>
      <c r="Y294" s="14" t="s">
        <v>2810</v>
      </c>
      <c r="Z294" s="14" t="s">
        <v>2811</v>
      </c>
      <c r="AA294" s="19">
        <v>2007</v>
      </c>
      <c r="AB294" s="15">
        <v>42138</v>
      </c>
      <c r="AC294" s="15">
        <f t="shared" si="32"/>
        <v>42169</v>
      </c>
      <c r="AD294" s="14" t="str">
        <f t="shared" si="33"/>
        <v>Two Million Five Hundred  Thousand  and Cents Zero</v>
      </c>
      <c r="AE294" s="14"/>
      <c r="AF294" s="14"/>
    </row>
    <row r="295" spans="1:32" ht="15.75" customHeight="1" x14ac:dyDescent="0.3">
      <c r="A295" s="14" t="s">
        <v>2812</v>
      </c>
      <c r="B295" s="15">
        <v>42139</v>
      </c>
      <c r="C295" s="16" t="s">
        <v>2813</v>
      </c>
      <c r="D295" s="14" t="s">
        <v>2814</v>
      </c>
      <c r="E295" s="14" t="s">
        <v>2815</v>
      </c>
      <c r="F295" s="17">
        <v>3750000</v>
      </c>
      <c r="G295" s="17">
        <v>0</v>
      </c>
      <c r="H295" s="17">
        <f t="shared" si="28"/>
        <v>3750000</v>
      </c>
      <c r="I295" s="19">
        <v>60</v>
      </c>
      <c r="J295" s="19">
        <v>9.25</v>
      </c>
      <c r="K295" s="20">
        <f t="shared" si="36"/>
        <v>77701</v>
      </c>
      <c r="L295" s="20">
        <v>0</v>
      </c>
      <c r="M295" s="20">
        <f t="shared" si="30"/>
        <v>77701</v>
      </c>
      <c r="N295" s="20">
        <f t="shared" si="37"/>
        <v>46620.6</v>
      </c>
      <c r="O295" s="20">
        <v>5000</v>
      </c>
      <c r="P295" s="14" t="s">
        <v>742</v>
      </c>
      <c r="Q295" s="9" t="s">
        <v>742</v>
      </c>
      <c r="R295" s="14" t="s">
        <v>138</v>
      </c>
      <c r="S295" s="14" t="s">
        <v>206</v>
      </c>
      <c r="T295" s="14" t="s">
        <v>207</v>
      </c>
      <c r="U295" s="19" t="s">
        <v>30</v>
      </c>
      <c r="V295" s="14" t="s">
        <v>465</v>
      </c>
      <c r="W295" s="14" t="s">
        <v>82</v>
      </c>
      <c r="X295" s="14" t="s">
        <v>45</v>
      </c>
      <c r="Y295" s="14" t="s">
        <v>2816</v>
      </c>
      <c r="Z295" s="14" t="s">
        <v>2817</v>
      </c>
      <c r="AA295" s="19">
        <v>2015</v>
      </c>
      <c r="AB295" s="15">
        <v>42138</v>
      </c>
      <c r="AC295" s="15">
        <f t="shared" si="32"/>
        <v>42169</v>
      </c>
      <c r="AD295" s="14" t="str">
        <f t="shared" si="33"/>
        <v>Three Million Seven Hundred Fifty  Thousand  and Cents Zero</v>
      </c>
      <c r="AE295" s="14"/>
      <c r="AF295" s="14"/>
    </row>
    <row r="296" spans="1:32" ht="15.75" customHeight="1" x14ac:dyDescent="0.3">
      <c r="A296" s="14" t="s">
        <v>2818</v>
      </c>
      <c r="B296" s="15">
        <v>42139</v>
      </c>
      <c r="C296" s="16" t="s">
        <v>2819</v>
      </c>
      <c r="D296" s="14" t="s">
        <v>2820</v>
      </c>
      <c r="E296" s="14" t="s">
        <v>2821</v>
      </c>
      <c r="F296" s="17">
        <v>850000</v>
      </c>
      <c r="G296" s="17">
        <v>0</v>
      </c>
      <c r="H296" s="17">
        <f t="shared" si="28"/>
        <v>850000</v>
      </c>
      <c r="I296" s="19">
        <v>60</v>
      </c>
      <c r="J296" s="19">
        <v>9.25</v>
      </c>
      <c r="K296" s="20">
        <f t="shared" si="36"/>
        <v>17612</v>
      </c>
      <c r="L296" s="20">
        <v>0</v>
      </c>
      <c r="M296" s="20">
        <f t="shared" si="30"/>
        <v>17612</v>
      </c>
      <c r="N296" s="20">
        <f t="shared" si="37"/>
        <v>10567.2</v>
      </c>
      <c r="O296" s="20">
        <v>5000</v>
      </c>
      <c r="P296" s="14" t="s">
        <v>148</v>
      </c>
      <c r="Q296" s="9" t="s">
        <v>148</v>
      </c>
      <c r="R296" s="14" t="s">
        <v>138</v>
      </c>
      <c r="S296" s="14" t="s">
        <v>92</v>
      </c>
      <c r="T296" s="14" t="s">
        <v>780</v>
      </c>
      <c r="U296" s="19" t="s">
        <v>30</v>
      </c>
      <c r="V296" s="14" t="s">
        <v>2822</v>
      </c>
      <c r="W296" s="14" t="s">
        <v>95</v>
      </c>
      <c r="X296" s="14" t="s">
        <v>45</v>
      </c>
      <c r="Y296" s="14" t="s">
        <v>2823</v>
      </c>
      <c r="Z296" s="14" t="s">
        <v>2824</v>
      </c>
      <c r="AA296" s="19">
        <v>2015</v>
      </c>
      <c r="AB296" s="15">
        <v>42060</v>
      </c>
      <c r="AC296" s="15">
        <f t="shared" si="32"/>
        <v>42169</v>
      </c>
      <c r="AD296" s="14" t="str">
        <f t="shared" si="33"/>
        <v>Eight Hundred Fifty  Thousand  and Cents Zero</v>
      </c>
      <c r="AE296" s="14"/>
      <c r="AF296" s="14"/>
    </row>
    <row r="297" spans="1:32" ht="15.75" customHeight="1" x14ac:dyDescent="0.3">
      <c r="A297" s="14" t="s">
        <v>2142</v>
      </c>
      <c r="B297" s="15">
        <v>42139</v>
      </c>
      <c r="C297" s="16" t="s">
        <v>2143</v>
      </c>
      <c r="D297" s="14" t="s">
        <v>2144</v>
      </c>
      <c r="E297" s="14" t="s">
        <v>2145</v>
      </c>
      <c r="F297" s="17">
        <v>220500</v>
      </c>
      <c r="G297" s="17">
        <v>0</v>
      </c>
      <c r="H297" s="17">
        <f t="shared" si="28"/>
        <v>220500</v>
      </c>
      <c r="I297" s="19">
        <v>60</v>
      </c>
      <c r="J297" s="19">
        <v>5</v>
      </c>
      <c r="K297" s="20">
        <v>4161</v>
      </c>
      <c r="L297" s="20">
        <v>0</v>
      </c>
      <c r="M297" s="20">
        <f t="shared" si="30"/>
        <v>4161</v>
      </c>
      <c r="N297" s="20">
        <f t="shared" si="37"/>
        <v>2496.6</v>
      </c>
      <c r="O297" s="20">
        <v>0</v>
      </c>
      <c r="P297" s="14" t="s">
        <v>148</v>
      </c>
      <c r="Q297" s="9" t="s">
        <v>148</v>
      </c>
      <c r="R297" s="14" t="s">
        <v>138</v>
      </c>
      <c r="S297" s="14" t="s">
        <v>531</v>
      </c>
      <c r="T297" s="14" t="s">
        <v>352</v>
      </c>
      <c r="U297" s="19" t="s">
        <v>30</v>
      </c>
      <c r="V297" s="14" t="s">
        <v>353</v>
      </c>
      <c r="W297" s="14" t="s">
        <v>82</v>
      </c>
      <c r="X297" s="14" t="s">
        <v>45</v>
      </c>
      <c r="Y297" s="14" t="s">
        <v>2825</v>
      </c>
      <c r="Z297" s="14" t="s">
        <v>2826</v>
      </c>
      <c r="AA297" s="19">
        <v>2015</v>
      </c>
      <c r="AB297" s="15">
        <v>42115</v>
      </c>
      <c r="AC297" s="15">
        <f t="shared" si="32"/>
        <v>42169</v>
      </c>
      <c r="AD297" s="14" t="str">
        <f t="shared" si="33"/>
        <v>Two Hundred Twenty  Thousand Five Hundred  and Cents Zero</v>
      </c>
      <c r="AE297" s="14"/>
      <c r="AF297" s="14"/>
    </row>
    <row r="298" spans="1:32" ht="15.75" customHeight="1" x14ac:dyDescent="0.3">
      <c r="A298" s="14" t="s">
        <v>2827</v>
      </c>
      <c r="B298" s="15">
        <v>42142</v>
      </c>
      <c r="C298" s="16" t="s">
        <v>2828</v>
      </c>
      <c r="D298" s="14" t="s">
        <v>2829</v>
      </c>
      <c r="E298" s="14" t="s">
        <v>2830</v>
      </c>
      <c r="F298" s="17">
        <v>7000000</v>
      </c>
      <c r="G298" s="17">
        <v>0</v>
      </c>
      <c r="H298" s="17">
        <f t="shared" si="28"/>
        <v>7000000</v>
      </c>
      <c r="I298" s="19">
        <v>48</v>
      </c>
      <c r="J298" s="19">
        <v>9.25</v>
      </c>
      <c r="K298" s="20">
        <f t="shared" ref="K298:K376" si="38">ROUND(H298/((1+0)+(1-(1+J298%/12)^((1+0)-I298))/(J298%/12)),0)</f>
        <v>173689</v>
      </c>
      <c r="L298" s="20">
        <v>0</v>
      </c>
      <c r="M298" s="20">
        <f t="shared" si="30"/>
        <v>173689</v>
      </c>
      <c r="N298" s="20">
        <f t="shared" si="37"/>
        <v>83370.720000000001</v>
      </c>
      <c r="O298" s="20">
        <v>5000</v>
      </c>
      <c r="P298" s="14" t="s">
        <v>2831</v>
      </c>
      <c r="Q298" s="9" t="s">
        <v>2832</v>
      </c>
      <c r="R298" s="14" t="s">
        <v>138</v>
      </c>
      <c r="S298" s="14" t="s">
        <v>2399</v>
      </c>
      <c r="T298" s="14" t="s">
        <v>2400</v>
      </c>
      <c r="U298" s="19" t="s">
        <v>30</v>
      </c>
      <c r="V298" s="14" t="s">
        <v>2833</v>
      </c>
      <c r="W298" s="14" t="s">
        <v>951</v>
      </c>
      <c r="X298" s="14" t="s">
        <v>45</v>
      </c>
      <c r="Y298" s="14" t="s">
        <v>2834</v>
      </c>
      <c r="Z298" s="14" t="s">
        <v>2835</v>
      </c>
      <c r="AA298" s="19">
        <v>2015</v>
      </c>
      <c r="AB298" s="15">
        <v>42136</v>
      </c>
      <c r="AC298" s="15">
        <f t="shared" si="32"/>
        <v>42172</v>
      </c>
      <c r="AD298" s="14" t="str">
        <f t="shared" si="33"/>
        <v>Seven Million  and Cents Zero</v>
      </c>
      <c r="AE298" s="14"/>
      <c r="AF298" s="14"/>
    </row>
    <row r="299" spans="1:32" ht="15.75" customHeight="1" x14ac:dyDescent="0.3">
      <c r="A299" s="14" t="s">
        <v>2836</v>
      </c>
      <c r="B299" s="15">
        <v>42142</v>
      </c>
      <c r="C299" s="16" t="s">
        <v>2837</v>
      </c>
      <c r="D299" s="14" t="s">
        <v>2838</v>
      </c>
      <c r="E299" s="14" t="s">
        <v>2839</v>
      </c>
      <c r="F299" s="17">
        <v>600000</v>
      </c>
      <c r="G299" s="17">
        <v>0</v>
      </c>
      <c r="H299" s="17">
        <f t="shared" si="28"/>
        <v>600000</v>
      </c>
      <c r="I299" s="19">
        <v>60</v>
      </c>
      <c r="J299" s="19">
        <v>9.25</v>
      </c>
      <c r="K299" s="20">
        <f t="shared" si="38"/>
        <v>12432</v>
      </c>
      <c r="L299" s="20">
        <v>0</v>
      </c>
      <c r="M299" s="20">
        <f t="shared" si="30"/>
        <v>12432</v>
      </c>
      <c r="N299" s="20">
        <f t="shared" si="37"/>
        <v>7459.2000000000007</v>
      </c>
      <c r="O299" s="20">
        <v>5000</v>
      </c>
      <c r="P299" s="14" t="s">
        <v>2840</v>
      </c>
      <c r="Q299" s="9" t="s">
        <v>2841</v>
      </c>
      <c r="R299" s="14" t="s">
        <v>138</v>
      </c>
      <c r="S299" s="14" t="s">
        <v>2571</v>
      </c>
      <c r="T299" s="14" t="s">
        <v>2572</v>
      </c>
      <c r="U299" s="19" t="s">
        <v>30</v>
      </c>
      <c r="V299" s="14" t="s">
        <v>2236</v>
      </c>
      <c r="W299" s="14" t="s">
        <v>95</v>
      </c>
      <c r="X299" s="14" t="s">
        <v>45</v>
      </c>
      <c r="Y299" s="14" t="s">
        <v>2842</v>
      </c>
      <c r="Z299" s="14" t="s">
        <v>2843</v>
      </c>
      <c r="AA299" s="19">
        <v>2013</v>
      </c>
      <c r="AB299" s="15">
        <v>42138</v>
      </c>
      <c r="AC299" s="15">
        <f t="shared" si="32"/>
        <v>42172</v>
      </c>
      <c r="AD299" s="14" t="str">
        <f t="shared" si="33"/>
        <v>Six Hundred  Thousand  and Cents Zero</v>
      </c>
      <c r="AE299" s="14"/>
      <c r="AF299" s="14"/>
    </row>
    <row r="300" spans="1:32" ht="15.75" customHeight="1" x14ac:dyDescent="0.3">
      <c r="A300" s="14" t="s">
        <v>2844</v>
      </c>
      <c r="B300" s="15">
        <v>42142</v>
      </c>
      <c r="C300" s="16" t="s">
        <v>2845</v>
      </c>
      <c r="D300" s="14" t="s">
        <v>2846</v>
      </c>
      <c r="E300" s="14" t="s">
        <v>2847</v>
      </c>
      <c r="F300" s="17">
        <v>12000000</v>
      </c>
      <c r="G300" s="17">
        <v>0</v>
      </c>
      <c r="H300" s="17">
        <f t="shared" si="28"/>
        <v>12000000</v>
      </c>
      <c r="I300" s="19">
        <v>48</v>
      </c>
      <c r="J300" s="19">
        <v>9.25</v>
      </c>
      <c r="K300" s="20">
        <f t="shared" si="38"/>
        <v>297752</v>
      </c>
      <c r="L300" s="20">
        <v>0</v>
      </c>
      <c r="M300" s="20">
        <f t="shared" si="30"/>
        <v>297752</v>
      </c>
      <c r="N300" s="20">
        <f t="shared" si="37"/>
        <v>142920.95999999999</v>
      </c>
      <c r="O300" s="20">
        <v>5000</v>
      </c>
      <c r="P300" s="14" t="s">
        <v>2848</v>
      </c>
      <c r="Q300" s="9" t="s">
        <v>2849</v>
      </c>
      <c r="R300" s="14" t="s">
        <v>138</v>
      </c>
      <c r="S300" s="14" t="s">
        <v>2850</v>
      </c>
      <c r="T300" s="14" t="s">
        <v>2851</v>
      </c>
      <c r="U300" s="19" t="s">
        <v>30</v>
      </c>
      <c r="V300" s="14" t="s">
        <v>678</v>
      </c>
      <c r="W300" s="14" t="s">
        <v>44</v>
      </c>
      <c r="X300" s="14" t="s">
        <v>45</v>
      </c>
      <c r="Y300" s="14" t="s">
        <v>2852</v>
      </c>
      <c r="Z300" s="14" t="s">
        <v>2853</v>
      </c>
      <c r="AA300" s="19">
        <v>2014</v>
      </c>
      <c r="AB300" s="15">
        <v>42137</v>
      </c>
      <c r="AC300" s="15">
        <f t="shared" si="32"/>
        <v>42172</v>
      </c>
      <c r="AD300" s="14" t="str">
        <f t="shared" si="33"/>
        <v>Twelve Million  and Cents Zero</v>
      </c>
      <c r="AE300" s="14"/>
      <c r="AF300" s="14"/>
    </row>
    <row r="301" spans="1:32" ht="15.75" customHeight="1" x14ac:dyDescent="0.3">
      <c r="A301" s="14" t="s">
        <v>2440</v>
      </c>
      <c r="B301" s="15">
        <v>42137</v>
      </c>
      <c r="C301" s="16" t="s">
        <v>2441</v>
      </c>
      <c r="D301" s="14" t="s">
        <v>2442</v>
      </c>
      <c r="E301" s="14" t="s">
        <v>2443</v>
      </c>
      <c r="F301" s="17">
        <v>14000000</v>
      </c>
      <c r="G301" s="17">
        <v>0</v>
      </c>
      <c r="H301" s="17">
        <f t="shared" si="28"/>
        <v>14000000</v>
      </c>
      <c r="I301" s="19">
        <v>60</v>
      </c>
      <c r="J301" s="19">
        <v>9.25</v>
      </c>
      <c r="K301" s="20">
        <f t="shared" si="38"/>
        <v>290083</v>
      </c>
      <c r="L301" s="20">
        <v>0</v>
      </c>
      <c r="M301" s="20">
        <f t="shared" si="30"/>
        <v>290083</v>
      </c>
      <c r="N301" s="20">
        <f t="shared" si="37"/>
        <v>174049.8</v>
      </c>
      <c r="O301" s="20">
        <v>5000</v>
      </c>
      <c r="P301" s="14" t="s">
        <v>2444</v>
      </c>
      <c r="Q301" s="9" t="s">
        <v>2445</v>
      </c>
      <c r="R301" s="14" t="s">
        <v>2443</v>
      </c>
      <c r="S301" s="14" t="s">
        <v>2399</v>
      </c>
      <c r="T301" s="14" t="s">
        <v>2400</v>
      </c>
      <c r="U301" s="19" t="s">
        <v>30</v>
      </c>
      <c r="V301" s="14" t="s">
        <v>2448</v>
      </c>
      <c r="W301" s="14" t="s">
        <v>44</v>
      </c>
      <c r="X301" s="14" t="s">
        <v>45</v>
      </c>
      <c r="Y301" s="14" t="s">
        <v>2854</v>
      </c>
      <c r="Z301" s="14" t="s">
        <v>2450</v>
      </c>
      <c r="AA301" s="19">
        <v>2015</v>
      </c>
      <c r="AB301" s="15">
        <v>42135</v>
      </c>
      <c r="AC301" s="15">
        <v>42167</v>
      </c>
      <c r="AD301" s="14" t="str">
        <f t="shared" si="33"/>
        <v>Fourteen Million  and Cents Zero</v>
      </c>
      <c r="AE301" s="14"/>
      <c r="AF301" s="14"/>
    </row>
    <row r="302" spans="1:32" ht="15.75" customHeight="1" x14ac:dyDescent="0.3">
      <c r="A302" s="14" t="s">
        <v>2855</v>
      </c>
      <c r="B302" s="15">
        <v>42142</v>
      </c>
      <c r="C302" s="16" t="s">
        <v>2856</v>
      </c>
      <c r="D302" s="14" t="s">
        <v>2857</v>
      </c>
      <c r="E302" s="14" t="s">
        <v>2858</v>
      </c>
      <c r="F302" s="17">
        <v>1600000</v>
      </c>
      <c r="G302" s="17">
        <v>0</v>
      </c>
      <c r="H302" s="17">
        <f t="shared" si="28"/>
        <v>1600000</v>
      </c>
      <c r="I302" s="19">
        <v>60</v>
      </c>
      <c r="J302" s="19">
        <v>9.25</v>
      </c>
      <c r="K302" s="20">
        <f t="shared" si="38"/>
        <v>33152</v>
      </c>
      <c r="L302" s="20">
        <v>0</v>
      </c>
      <c r="M302" s="20">
        <f t="shared" si="30"/>
        <v>33152</v>
      </c>
      <c r="N302" s="20">
        <f t="shared" si="37"/>
        <v>19891.199999999997</v>
      </c>
      <c r="O302" s="20">
        <v>5000</v>
      </c>
      <c r="P302" s="14" t="s">
        <v>148</v>
      </c>
      <c r="Q302" s="9" t="s">
        <v>148</v>
      </c>
      <c r="R302" s="14" t="s">
        <v>138</v>
      </c>
      <c r="S302" s="14" t="s">
        <v>92</v>
      </c>
      <c r="T302" s="14" t="s">
        <v>780</v>
      </c>
      <c r="U302" s="19" t="s">
        <v>30</v>
      </c>
      <c r="V302" s="14" t="s">
        <v>1573</v>
      </c>
      <c r="W302" s="14" t="s">
        <v>95</v>
      </c>
      <c r="X302" s="14" t="s">
        <v>45</v>
      </c>
      <c r="Y302" s="14" t="s">
        <v>2859</v>
      </c>
      <c r="Z302" s="14" t="s">
        <v>2860</v>
      </c>
      <c r="AA302" s="19">
        <v>2015</v>
      </c>
      <c r="AB302" s="15">
        <v>42103</v>
      </c>
      <c r="AC302" s="15">
        <f t="shared" ref="AC302:AC713" si="39">B302+30</f>
        <v>42172</v>
      </c>
      <c r="AD302" s="14" t="str">
        <f t="shared" si="33"/>
        <v>One Million Six Hundred  Thousand  and Cents Zero</v>
      </c>
      <c r="AE302" s="14"/>
      <c r="AF302" s="14"/>
    </row>
    <row r="303" spans="1:32" ht="15.75" customHeight="1" x14ac:dyDescent="0.3">
      <c r="A303" s="14" t="s">
        <v>2861</v>
      </c>
      <c r="B303" s="15">
        <v>42142</v>
      </c>
      <c r="C303" s="16" t="s">
        <v>1599</v>
      </c>
      <c r="D303" s="14" t="s">
        <v>2862</v>
      </c>
      <c r="E303" s="14" t="s">
        <v>2863</v>
      </c>
      <c r="F303" s="17">
        <v>190000</v>
      </c>
      <c r="G303" s="17">
        <v>0</v>
      </c>
      <c r="H303" s="17">
        <f t="shared" si="28"/>
        <v>190000</v>
      </c>
      <c r="I303" s="19">
        <v>24</v>
      </c>
      <c r="J303" s="19">
        <v>20</v>
      </c>
      <c r="K303" s="20">
        <f t="shared" si="38"/>
        <v>9512</v>
      </c>
      <c r="L303" s="20">
        <v>0</v>
      </c>
      <c r="M303" s="20">
        <f t="shared" si="30"/>
        <v>9512</v>
      </c>
      <c r="N303" s="20">
        <f t="shared" si="37"/>
        <v>2282.88</v>
      </c>
      <c r="O303" s="20">
        <v>3000</v>
      </c>
      <c r="P303" s="14" t="s">
        <v>2864</v>
      </c>
      <c r="Q303" s="9" t="s">
        <v>2865</v>
      </c>
      <c r="R303" s="14" t="s">
        <v>138</v>
      </c>
      <c r="S303" s="14" t="s">
        <v>1231</v>
      </c>
      <c r="T303" s="14" t="s">
        <v>2866</v>
      </c>
      <c r="U303" s="19" t="s">
        <v>30</v>
      </c>
      <c r="V303" s="14" t="s">
        <v>1698</v>
      </c>
      <c r="W303" s="14" t="s">
        <v>1234</v>
      </c>
      <c r="X303" s="14" t="s">
        <v>45</v>
      </c>
      <c r="Y303" s="14" t="s">
        <v>2867</v>
      </c>
      <c r="Z303" s="14" t="s">
        <v>2868</v>
      </c>
      <c r="AA303" s="19">
        <v>2015</v>
      </c>
      <c r="AB303" s="15">
        <v>42139</v>
      </c>
      <c r="AC303" s="15">
        <f t="shared" si="39"/>
        <v>42172</v>
      </c>
      <c r="AD303" s="14" t="str">
        <f t="shared" si="33"/>
        <v>One Hundred Ninety  Thousand  and Cents Zero</v>
      </c>
      <c r="AE303" s="14"/>
      <c r="AF303" s="14"/>
    </row>
    <row r="304" spans="1:32" ht="15.75" customHeight="1" x14ac:dyDescent="0.3">
      <c r="A304" s="14" t="s">
        <v>733</v>
      </c>
      <c r="B304" s="15">
        <v>42142</v>
      </c>
      <c r="C304" s="16" t="s">
        <v>2869</v>
      </c>
      <c r="D304" s="14" t="s">
        <v>735</v>
      </c>
      <c r="E304" s="14" t="s">
        <v>2870</v>
      </c>
      <c r="F304" s="17">
        <v>1450000</v>
      </c>
      <c r="G304" s="17">
        <v>0</v>
      </c>
      <c r="H304" s="17">
        <f t="shared" si="28"/>
        <v>1450000</v>
      </c>
      <c r="I304" s="19">
        <v>60</v>
      </c>
      <c r="J304" s="19">
        <v>9.5</v>
      </c>
      <c r="K304" s="20">
        <f t="shared" si="38"/>
        <v>30214</v>
      </c>
      <c r="L304" s="20">
        <v>0</v>
      </c>
      <c r="M304" s="20">
        <f t="shared" si="30"/>
        <v>30214</v>
      </c>
      <c r="N304" s="20">
        <f t="shared" si="37"/>
        <v>18128.399999999998</v>
      </c>
      <c r="O304" s="20">
        <v>5000</v>
      </c>
      <c r="P304" s="14" t="s">
        <v>2871</v>
      </c>
      <c r="Q304" s="9" t="s">
        <v>2872</v>
      </c>
      <c r="R304" s="14" t="s">
        <v>138</v>
      </c>
      <c r="S304" s="14" t="s">
        <v>92</v>
      </c>
      <c r="T304" s="14" t="s">
        <v>2873</v>
      </c>
      <c r="U304" s="19" t="s">
        <v>30</v>
      </c>
      <c r="V304" s="14" t="s">
        <v>781</v>
      </c>
      <c r="W304" s="14" t="s">
        <v>95</v>
      </c>
      <c r="X304" s="14" t="s">
        <v>45</v>
      </c>
      <c r="Y304" s="14" t="s">
        <v>2874</v>
      </c>
      <c r="Z304" s="14" t="s">
        <v>2875</v>
      </c>
      <c r="AA304" s="19">
        <v>2014</v>
      </c>
      <c r="AB304" s="15">
        <v>42093</v>
      </c>
      <c r="AC304" s="15">
        <f t="shared" si="39"/>
        <v>42172</v>
      </c>
      <c r="AD304" s="14" t="str">
        <f t="shared" si="33"/>
        <v>One Million Four Hundred Fifty  Thousand  and Cents Zero</v>
      </c>
      <c r="AE304" s="14"/>
      <c r="AF304" s="14"/>
    </row>
    <row r="305" spans="1:32" ht="15.75" customHeight="1" x14ac:dyDescent="0.3">
      <c r="A305" s="21" t="s">
        <v>2876</v>
      </c>
      <c r="B305" s="22">
        <v>42142</v>
      </c>
      <c r="C305" s="23" t="s">
        <v>2877</v>
      </c>
      <c r="D305" s="21" t="s">
        <v>2878</v>
      </c>
      <c r="E305" s="21" t="s">
        <v>2879</v>
      </c>
      <c r="F305" s="24">
        <v>200000</v>
      </c>
      <c r="G305" s="24">
        <v>0</v>
      </c>
      <c r="H305" s="24">
        <f t="shared" si="28"/>
        <v>200000</v>
      </c>
      <c r="I305" s="25">
        <v>24</v>
      </c>
      <c r="J305" s="25">
        <v>20</v>
      </c>
      <c r="K305" s="26">
        <f t="shared" si="38"/>
        <v>10012</v>
      </c>
      <c r="L305" s="26">
        <v>0</v>
      </c>
      <c r="M305" s="26">
        <f t="shared" si="30"/>
        <v>10012</v>
      </c>
      <c r="N305" s="26">
        <f t="shared" si="37"/>
        <v>2402.88</v>
      </c>
      <c r="O305" s="26">
        <v>3000</v>
      </c>
      <c r="P305" s="21" t="s">
        <v>2880</v>
      </c>
      <c r="Q305" s="27" t="s">
        <v>2881</v>
      </c>
      <c r="R305" s="21" t="s">
        <v>138</v>
      </c>
      <c r="S305" s="21" t="s">
        <v>92</v>
      </c>
      <c r="T305" s="21" t="s">
        <v>2882</v>
      </c>
      <c r="U305" s="25" t="s">
        <v>30</v>
      </c>
      <c r="V305" s="21" t="s">
        <v>2883</v>
      </c>
      <c r="W305" s="21" t="s">
        <v>1442</v>
      </c>
      <c r="X305" s="21"/>
      <c r="Y305" s="21"/>
      <c r="Z305" s="21"/>
      <c r="AA305" s="25"/>
      <c r="AB305" s="22">
        <v>42137</v>
      </c>
      <c r="AC305" s="22">
        <f t="shared" si="39"/>
        <v>42172</v>
      </c>
      <c r="AD305" s="21" t="str">
        <f t="shared" si="33"/>
        <v>Two Hundred  Thousand  and Cents Zero</v>
      </c>
      <c r="AE305" s="21"/>
      <c r="AF305" s="21"/>
    </row>
    <row r="306" spans="1:32" ht="15.75" customHeight="1" x14ac:dyDescent="0.3">
      <c r="A306" s="14" t="s">
        <v>2884</v>
      </c>
      <c r="B306" s="15">
        <v>42142</v>
      </c>
      <c r="C306" s="16" t="s">
        <v>2885</v>
      </c>
      <c r="D306" s="14" t="s">
        <v>2886</v>
      </c>
      <c r="E306" s="14" t="s">
        <v>2887</v>
      </c>
      <c r="F306" s="17">
        <v>800000</v>
      </c>
      <c r="G306" s="17">
        <v>0</v>
      </c>
      <c r="H306" s="17">
        <f t="shared" si="28"/>
        <v>800000</v>
      </c>
      <c r="I306" s="19">
        <v>12</v>
      </c>
      <c r="J306" s="19">
        <v>9</v>
      </c>
      <c r="K306" s="20">
        <f t="shared" si="38"/>
        <v>69440</v>
      </c>
      <c r="L306" s="20">
        <v>0</v>
      </c>
      <c r="M306" s="20">
        <f t="shared" si="30"/>
        <v>69440</v>
      </c>
      <c r="N306" s="20">
        <f t="shared" si="37"/>
        <v>8332.7999999999993</v>
      </c>
      <c r="O306" s="20">
        <v>5000</v>
      </c>
      <c r="P306" s="14" t="s">
        <v>2888</v>
      </c>
      <c r="Q306" s="9" t="s">
        <v>2889</v>
      </c>
      <c r="R306" s="14" t="s">
        <v>138</v>
      </c>
      <c r="S306" s="14" t="s">
        <v>2890</v>
      </c>
      <c r="T306" s="14" t="s">
        <v>2891</v>
      </c>
      <c r="U306" s="19" t="s">
        <v>30</v>
      </c>
      <c r="V306" s="14" t="s">
        <v>2892</v>
      </c>
      <c r="W306" s="14" t="s">
        <v>196</v>
      </c>
      <c r="X306" s="14" t="s">
        <v>45</v>
      </c>
      <c r="Y306" s="14" t="s">
        <v>2893</v>
      </c>
      <c r="Z306" s="14" t="s">
        <v>2894</v>
      </c>
      <c r="AA306" s="19">
        <v>2011</v>
      </c>
      <c r="AB306" s="15">
        <v>42109</v>
      </c>
      <c r="AC306" s="15">
        <f t="shared" si="39"/>
        <v>42172</v>
      </c>
      <c r="AD306" s="14" t="str">
        <f t="shared" si="33"/>
        <v>Eight Hundred  Thousand  and Cents Zero</v>
      </c>
      <c r="AE306" s="14"/>
      <c r="AF306" s="14"/>
    </row>
    <row r="307" spans="1:32" ht="15.75" customHeight="1" x14ac:dyDescent="0.3">
      <c r="A307" s="14" t="s">
        <v>2895</v>
      </c>
      <c r="B307" s="15">
        <v>42142</v>
      </c>
      <c r="C307" s="16" t="s">
        <v>2896</v>
      </c>
      <c r="D307" s="14" t="s">
        <v>2897</v>
      </c>
      <c r="E307" s="14" t="s">
        <v>2898</v>
      </c>
      <c r="F307" s="17">
        <v>4700000</v>
      </c>
      <c r="G307" s="17">
        <v>0</v>
      </c>
      <c r="H307" s="17">
        <f t="shared" si="28"/>
        <v>4700000</v>
      </c>
      <c r="I307" s="19">
        <v>48</v>
      </c>
      <c r="J307" s="19">
        <v>9.25</v>
      </c>
      <c r="K307" s="20">
        <f t="shared" si="38"/>
        <v>116619</v>
      </c>
      <c r="L307" s="20">
        <v>0</v>
      </c>
      <c r="M307" s="20">
        <f t="shared" si="30"/>
        <v>116619</v>
      </c>
      <c r="N307" s="20">
        <f t="shared" si="37"/>
        <v>55977.120000000003</v>
      </c>
      <c r="O307" s="20">
        <v>5000</v>
      </c>
      <c r="P307" s="14" t="s">
        <v>2899</v>
      </c>
      <c r="Q307" s="9" t="s">
        <v>2900</v>
      </c>
      <c r="R307" s="14" t="s">
        <v>138</v>
      </c>
      <c r="S307" s="14" t="s">
        <v>750</v>
      </c>
      <c r="T307" s="14" t="s">
        <v>751</v>
      </c>
      <c r="U307" s="19" t="s">
        <v>30</v>
      </c>
      <c r="V307" s="14" t="s">
        <v>423</v>
      </c>
      <c r="W307" s="14" t="s">
        <v>82</v>
      </c>
      <c r="X307" s="14" t="s">
        <v>45</v>
      </c>
      <c r="Y307" s="14" t="s">
        <v>2901</v>
      </c>
      <c r="Z307" s="14" t="s">
        <v>2902</v>
      </c>
      <c r="AA307" s="19">
        <v>2015</v>
      </c>
      <c r="AB307" s="15">
        <v>42137</v>
      </c>
      <c r="AC307" s="15">
        <f t="shared" si="39"/>
        <v>42172</v>
      </c>
      <c r="AD307" s="14" t="str">
        <f t="shared" si="33"/>
        <v>Four Million Seven Hundred  Thousand  and Cents Zero</v>
      </c>
      <c r="AE307" s="14"/>
      <c r="AF307" s="14"/>
    </row>
    <row r="308" spans="1:32" ht="15.75" customHeight="1" x14ac:dyDescent="0.3">
      <c r="A308" s="14" t="s">
        <v>2903</v>
      </c>
      <c r="B308" s="15">
        <v>42142</v>
      </c>
      <c r="C308" s="16" t="s">
        <v>2904</v>
      </c>
      <c r="D308" s="14" t="s">
        <v>2905</v>
      </c>
      <c r="E308" s="14" t="s">
        <v>2906</v>
      </c>
      <c r="F308" s="17">
        <v>2000000</v>
      </c>
      <c r="G308" s="17">
        <v>0</v>
      </c>
      <c r="H308" s="17">
        <f t="shared" si="28"/>
        <v>2000000</v>
      </c>
      <c r="I308" s="19">
        <v>60</v>
      </c>
      <c r="J308" s="19">
        <v>11.25</v>
      </c>
      <c r="K308" s="20">
        <f t="shared" si="38"/>
        <v>43328</v>
      </c>
      <c r="L308" s="20">
        <v>0</v>
      </c>
      <c r="M308" s="20">
        <f t="shared" si="30"/>
        <v>43328</v>
      </c>
      <c r="N308" s="20">
        <f t="shared" si="37"/>
        <v>25996.800000000003</v>
      </c>
      <c r="O308" s="20">
        <v>5000</v>
      </c>
      <c r="P308" s="14" t="s">
        <v>2907</v>
      </c>
      <c r="Q308" s="9" t="s">
        <v>2908</v>
      </c>
      <c r="R308" s="14" t="s">
        <v>138</v>
      </c>
      <c r="S308" s="14" t="s">
        <v>2909</v>
      </c>
      <c r="T308" s="14" t="s">
        <v>2910</v>
      </c>
      <c r="U308" s="19" t="s">
        <v>30</v>
      </c>
      <c r="V308" s="14" t="s">
        <v>2087</v>
      </c>
      <c r="W308" s="14" t="s">
        <v>82</v>
      </c>
      <c r="X308" s="14" t="s">
        <v>2911</v>
      </c>
      <c r="Y308" s="14" t="s">
        <v>2912</v>
      </c>
      <c r="Z308" s="14" t="s">
        <v>2913</v>
      </c>
      <c r="AA308" s="19">
        <v>2011</v>
      </c>
      <c r="AB308" s="15">
        <v>42139</v>
      </c>
      <c r="AC308" s="15">
        <f t="shared" si="39"/>
        <v>42172</v>
      </c>
      <c r="AD308" s="14" t="str">
        <f t="shared" si="33"/>
        <v>Two Million  and Cents Zero</v>
      </c>
      <c r="AE308" s="14"/>
      <c r="AF308" s="14"/>
    </row>
    <row r="309" spans="1:32" ht="15.75" customHeight="1" x14ac:dyDescent="0.3">
      <c r="A309" s="14" t="s">
        <v>2763</v>
      </c>
      <c r="B309" s="15">
        <v>42143</v>
      </c>
      <c r="C309" s="16" t="s">
        <v>2764</v>
      </c>
      <c r="D309" s="14" t="s">
        <v>2765</v>
      </c>
      <c r="E309" s="14" t="s">
        <v>2766</v>
      </c>
      <c r="F309" s="17">
        <v>2500000</v>
      </c>
      <c r="G309" s="17">
        <v>0</v>
      </c>
      <c r="H309" s="17">
        <f t="shared" si="28"/>
        <v>2500000</v>
      </c>
      <c r="I309" s="19">
        <v>60</v>
      </c>
      <c r="J309" s="19">
        <v>9.25</v>
      </c>
      <c r="K309" s="20">
        <f t="shared" si="38"/>
        <v>51800</v>
      </c>
      <c r="L309" s="20">
        <v>0</v>
      </c>
      <c r="M309" s="20">
        <f t="shared" si="30"/>
        <v>51800</v>
      </c>
      <c r="N309" s="20">
        <f t="shared" si="37"/>
        <v>31080</v>
      </c>
      <c r="O309" s="20">
        <v>5000</v>
      </c>
      <c r="P309" s="14" t="s">
        <v>2914</v>
      </c>
      <c r="Q309" s="9" t="s">
        <v>2915</v>
      </c>
      <c r="R309" s="14" t="s">
        <v>138</v>
      </c>
      <c r="S309" s="14" t="s">
        <v>2769</v>
      </c>
      <c r="T309" s="14" t="s">
        <v>2770</v>
      </c>
      <c r="U309" s="19" t="s">
        <v>30</v>
      </c>
      <c r="V309" s="14" t="s">
        <v>926</v>
      </c>
      <c r="W309" s="14" t="s">
        <v>82</v>
      </c>
      <c r="X309" s="14" t="s">
        <v>45</v>
      </c>
      <c r="Y309" s="14" t="s">
        <v>2771</v>
      </c>
      <c r="Z309" s="14" t="s">
        <v>2772</v>
      </c>
      <c r="AA309" s="19">
        <v>2013</v>
      </c>
      <c r="AB309" s="15">
        <v>42138</v>
      </c>
      <c r="AC309" s="15">
        <f t="shared" si="39"/>
        <v>42173</v>
      </c>
      <c r="AD309" s="14" t="str">
        <f t="shared" si="33"/>
        <v>Two Million Five Hundred  Thousand  and Cents Zero</v>
      </c>
      <c r="AE309" s="14"/>
      <c r="AF309" s="14"/>
    </row>
    <row r="310" spans="1:32" ht="15.75" customHeight="1" x14ac:dyDescent="0.3">
      <c r="A310" s="14" t="s">
        <v>2916</v>
      </c>
      <c r="B310" s="15">
        <v>42143</v>
      </c>
      <c r="C310" s="16" t="s">
        <v>2917</v>
      </c>
      <c r="D310" s="14" t="s">
        <v>2918</v>
      </c>
      <c r="E310" s="14" t="s">
        <v>2919</v>
      </c>
      <c r="F310" s="17">
        <v>3340000</v>
      </c>
      <c r="G310" s="17">
        <v>0</v>
      </c>
      <c r="H310" s="17">
        <f t="shared" si="28"/>
        <v>3340000</v>
      </c>
      <c r="I310" s="19">
        <v>60</v>
      </c>
      <c r="J310" s="19">
        <v>9</v>
      </c>
      <c r="K310" s="20">
        <f t="shared" si="38"/>
        <v>68817</v>
      </c>
      <c r="L310" s="20">
        <v>0</v>
      </c>
      <c r="M310" s="20">
        <f t="shared" si="30"/>
        <v>68817</v>
      </c>
      <c r="N310" s="20">
        <f t="shared" si="37"/>
        <v>41290.199999999997</v>
      </c>
      <c r="O310" s="20">
        <v>5000</v>
      </c>
      <c r="P310" s="14" t="s">
        <v>2920</v>
      </c>
      <c r="Q310" s="9" t="s">
        <v>2921</v>
      </c>
      <c r="R310" s="14" t="s">
        <v>138</v>
      </c>
      <c r="S310" s="14" t="s">
        <v>2922</v>
      </c>
      <c r="T310" s="14" t="s">
        <v>2086</v>
      </c>
      <c r="U310" s="19" t="s">
        <v>30</v>
      </c>
      <c r="V310" s="14" t="s">
        <v>926</v>
      </c>
      <c r="W310" s="14" t="s">
        <v>82</v>
      </c>
      <c r="X310" s="14" t="s">
        <v>45</v>
      </c>
      <c r="Y310" s="14" t="s">
        <v>2923</v>
      </c>
      <c r="Z310" s="14" t="s">
        <v>2924</v>
      </c>
      <c r="AA310" s="19">
        <v>2014</v>
      </c>
      <c r="AB310" s="15">
        <v>42138</v>
      </c>
      <c r="AC310" s="15">
        <f t="shared" si="39"/>
        <v>42173</v>
      </c>
      <c r="AD310" s="14" t="str">
        <f t="shared" si="33"/>
        <v>Three Million Three Hundred Forty  Thousand  and Cents Zero</v>
      </c>
      <c r="AE310" s="14"/>
      <c r="AF310" s="14"/>
    </row>
    <row r="311" spans="1:32" ht="15.75" customHeight="1" x14ac:dyDescent="0.3">
      <c r="A311" s="14" t="s">
        <v>2925</v>
      </c>
      <c r="B311" s="15">
        <v>42143</v>
      </c>
      <c r="C311" s="16" t="s">
        <v>2926</v>
      </c>
      <c r="D311" s="14" t="s">
        <v>2927</v>
      </c>
      <c r="E311" s="14" t="s">
        <v>2928</v>
      </c>
      <c r="F311" s="17">
        <v>2500000</v>
      </c>
      <c r="G311" s="17">
        <v>0</v>
      </c>
      <c r="H311" s="17">
        <f t="shared" si="28"/>
        <v>2500000</v>
      </c>
      <c r="I311" s="19">
        <v>60</v>
      </c>
      <c r="J311" s="19">
        <v>9.25</v>
      </c>
      <c r="K311" s="20">
        <f t="shared" si="38"/>
        <v>51800</v>
      </c>
      <c r="L311" s="20">
        <v>0</v>
      </c>
      <c r="M311" s="20">
        <f t="shared" si="30"/>
        <v>51800</v>
      </c>
      <c r="N311" s="20">
        <f t="shared" si="37"/>
        <v>31080</v>
      </c>
      <c r="O311" s="20">
        <v>5000</v>
      </c>
      <c r="P311" s="14" t="s">
        <v>2929</v>
      </c>
      <c r="Q311" s="9" t="s">
        <v>2930</v>
      </c>
      <c r="R311" s="14" t="s">
        <v>138</v>
      </c>
      <c r="S311" s="14" t="s">
        <v>2931</v>
      </c>
      <c r="T311" s="14" t="s">
        <v>2932</v>
      </c>
      <c r="U311" s="19" t="s">
        <v>30</v>
      </c>
      <c r="V311" s="14" t="s">
        <v>1629</v>
      </c>
      <c r="W311" s="14" t="s">
        <v>44</v>
      </c>
      <c r="X311" s="14" t="s">
        <v>45</v>
      </c>
      <c r="Y311" s="14" t="s">
        <v>2933</v>
      </c>
      <c r="Z311" s="14" t="s">
        <v>2934</v>
      </c>
      <c r="AA311" s="19">
        <v>2015</v>
      </c>
      <c r="AB311" s="15">
        <v>42137</v>
      </c>
      <c r="AC311" s="15">
        <f t="shared" si="39"/>
        <v>42173</v>
      </c>
      <c r="AD311" s="14" t="str">
        <f t="shared" si="33"/>
        <v>Two Million Five Hundred  Thousand  and Cents Zero</v>
      </c>
      <c r="AE311" s="14"/>
      <c r="AF311" s="14"/>
    </row>
    <row r="312" spans="1:32" ht="15.75" customHeight="1" x14ac:dyDescent="0.3">
      <c r="A312" s="14" t="s">
        <v>2935</v>
      </c>
      <c r="B312" s="15">
        <v>42143</v>
      </c>
      <c r="C312" s="16" t="s">
        <v>2936</v>
      </c>
      <c r="D312" s="14" t="s">
        <v>2937</v>
      </c>
      <c r="E312" s="14" t="s">
        <v>2938</v>
      </c>
      <c r="F312" s="17">
        <v>1250000</v>
      </c>
      <c r="G312" s="17">
        <v>0</v>
      </c>
      <c r="H312" s="17">
        <f t="shared" si="28"/>
        <v>1250000</v>
      </c>
      <c r="I312" s="19">
        <v>48</v>
      </c>
      <c r="J312" s="19">
        <v>11.5</v>
      </c>
      <c r="K312" s="20">
        <f t="shared" si="38"/>
        <v>32302</v>
      </c>
      <c r="L312" s="20">
        <v>0</v>
      </c>
      <c r="M312" s="20">
        <f t="shared" si="30"/>
        <v>32302</v>
      </c>
      <c r="N312" s="20">
        <f t="shared" si="37"/>
        <v>15504.96</v>
      </c>
      <c r="O312" s="20">
        <v>5000</v>
      </c>
      <c r="P312" s="14" t="s">
        <v>148</v>
      </c>
      <c r="Q312" s="9" t="s">
        <v>148</v>
      </c>
      <c r="R312" s="14" t="s">
        <v>138</v>
      </c>
      <c r="S312" s="14" t="s">
        <v>2939</v>
      </c>
      <c r="T312" s="14" t="s">
        <v>2940</v>
      </c>
      <c r="U312" s="19" t="s">
        <v>30</v>
      </c>
      <c r="V312" s="14" t="s">
        <v>2941</v>
      </c>
      <c r="W312" s="14" t="s">
        <v>246</v>
      </c>
      <c r="X312" s="14" t="s">
        <v>2942</v>
      </c>
      <c r="Y312" s="14" t="s">
        <v>2943</v>
      </c>
      <c r="Z312" s="14" t="s">
        <v>2944</v>
      </c>
      <c r="AA312" s="19">
        <v>2004</v>
      </c>
      <c r="AB312" s="15">
        <v>42137</v>
      </c>
      <c r="AC312" s="15">
        <f t="shared" si="39"/>
        <v>42173</v>
      </c>
      <c r="AD312" s="14" t="str">
        <f t="shared" si="33"/>
        <v>One Million Two Hundred Fifty  Thousand  and Cents Zero</v>
      </c>
      <c r="AE312" s="14"/>
      <c r="AF312" s="14"/>
    </row>
    <row r="313" spans="1:32" ht="15.75" customHeight="1" x14ac:dyDescent="0.3">
      <c r="A313" s="14" t="s">
        <v>2945</v>
      </c>
      <c r="B313" s="15">
        <v>42143</v>
      </c>
      <c r="C313" s="16" t="s">
        <v>2946</v>
      </c>
      <c r="D313" s="14" t="s">
        <v>2947</v>
      </c>
      <c r="E313" s="14" t="s">
        <v>2948</v>
      </c>
      <c r="F313" s="17">
        <v>1200000</v>
      </c>
      <c r="G313" s="17">
        <v>0</v>
      </c>
      <c r="H313" s="17">
        <f t="shared" si="28"/>
        <v>1200000</v>
      </c>
      <c r="I313" s="19">
        <v>60</v>
      </c>
      <c r="J313" s="19">
        <v>9.25</v>
      </c>
      <c r="K313" s="20">
        <f t="shared" si="38"/>
        <v>24864</v>
      </c>
      <c r="L313" s="20">
        <v>0</v>
      </c>
      <c r="M313" s="20">
        <f t="shared" si="30"/>
        <v>24864</v>
      </c>
      <c r="N313" s="20">
        <f t="shared" si="37"/>
        <v>14918.400000000001</v>
      </c>
      <c r="O313" s="20">
        <v>5000</v>
      </c>
      <c r="P313" s="14" t="s">
        <v>2566</v>
      </c>
      <c r="Q313" s="9" t="s">
        <v>2567</v>
      </c>
      <c r="R313" s="14" t="s">
        <v>138</v>
      </c>
      <c r="S313" s="14" t="s">
        <v>2949</v>
      </c>
      <c r="T313" s="14" t="s">
        <v>2950</v>
      </c>
      <c r="U313" s="19" t="s">
        <v>30</v>
      </c>
      <c r="V313" s="14" t="s">
        <v>279</v>
      </c>
      <c r="W313" s="14" t="s">
        <v>95</v>
      </c>
      <c r="X313" s="14" t="s">
        <v>45</v>
      </c>
      <c r="Y313" s="14" t="s">
        <v>2951</v>
      </c>
      <c r="Z313" s="14" t="s">
        <v>2952</v>
      </c>
      <c r="AA313" s="19">
        <v>2012</v>
      </c>
      <c r="AB313" s="15">
        <v>42142</v>
      </c>
      <c r="AC313" s="15">
        <f t="shared" si="39"/>
        <v>42173</v>
      </c>
      <c r="AD313" s="14" t="str">
        <f t="shared" si="33"/>
        <v>One Million Two Hundred  Thousand  and Cents Zero</v>
      </c>
      <c r="AE313" s="14"/>
      <c r="AF313" s="14"/>
    </row>
    <row r="314" spans="1:32" ht="15.75" customHeight="1" x14ac:dyDescent="0.3">
      <c r="A314" s="14" t="s">
        <v>2953</v>
      </c>
      <c r="B314" s="15">
        <v>42143</v>
      </c>
      <c r="C314" s="16" t="s">
        <v>2954</v>
      </c>
      <c r="D314" s="14" t="s">
        <v>2955</v>
      </c>
      <c r="E314" s="14" t="s">
        <v>2956</v>
      </c>
      <c r="F314" s="17">
        <v>965000</v>
      </c>
      <c r="G314" s="17">
        <v>0</v>
      </c>
      <c r="H314" s="17">
        <f t="shared" si="28"/>
        <v>965000</v>
      </c>
      <c r="I314" s="19">
        <v>60</v>
      </c>
      <c r="J314" s="19">
        <v>9.25</v>
      </c>
      <c r="K314" s="20">
        <f t="shared" si="38"/>
        <v>19995</v>
      </c>
      <c r="L314" s="20">
        <v>0</v>
      </c>
      <c r="M314" s="20">
        <f t="shared" si="30"/>
        <v>19995</v>
      </c>
      <c r="N314" s="20">
        <f t="shared" si="37"/>
        <v>11997.000000000002</v>
      </c>
      <c r="O314" s="20">
        <v>5000</v>
      </c>
      <c r="P314" s="14" t="s">
        <v>148</v>
      </c>
      <c r="Q314" s="9" t="s">
        <v>148</v>
      </c>
      <c r="R314" s="14" t="s">
        <v>138</v>
      </c>
      <c r="S314" s="14" t="s">
        <v>2957</v>
      </c>
      <c r="T314" s="14" t="s">
        <v>2958</v>
      </c>
      <c r="U314" s="19" t="s">
        <v>30</v>
      </c>
      <c r="V314" s="14" t="s">
        <v>2959</v>
      </c>
      <c r="W314" s="14" t="s">
        <v>2960</v>
      </c>
      <c r="X314" s="14" t="s">
        <v>45</v>
      </c>
      <c r="Y314" s="14" t="s">
        <v>2961</v>
      </c>
      <c r="Z314" s="14" t="s">
        <v>2962</v>
      </c>
      <c r="AA314" s="19">
        <v>2015</v>
      </c>
      <c r="AB314" s="15">
        <v>42137</v>
      </c>
      <c r="AC314" s="15">
        <f t="shared" si="39"/>
        <v>42173</v>
      </c>
      <c r="AD314" s="14" t="str">
        <f t="shared" si="33"/>
        <v>Nine Hundred Sixty Five Thousand  and Cents Zero</v>
      </c>
      <c r="AE314" s="14"/>
      <c r="AF314" s="14"/>
    </row>
    <row r="315" spans="1:32" ht="15.75" customHeight="1" x14ac:dyDescent="0.3">
      <c r="A315" s="14" t="s">
        <v>2963</v>
      </c>
      <c r="B315" s="15">
        <v>42143</v>
      </c>
      <c r="C315" s="16" t="s">
        <v>2964</v>
      </c>
      <c r="D315" s="14" t="s">
        <v>2965</v>
      </c>
      <c r="E315" s="14" t="s">
        <v>2966</v>
      </c>
      <c r="F315" s="17">
        <v>1200000</v>
      </c>
      <c r="G315" s="17">
        <v>0</v>
      </c>
      <c r="H315" s="17">
        <f t="shared" si="28"/>
        <v>1200000</v>
      </c>
      <c r="I315" s="19">
        <v>60</v>
      </c>
      <c r="J315" s="19">
        <v>9.5</v>
      </c>
      <c r="K315" s="20">
        <f t="shared" si="38"/>
        <v>25004</v>
      </c>
      <c r="L315" s="20">
        <v>0</v>
      </c>
      <c r="M315" s="20">
        <f t="shared" si="30"/>
        <v>25004</v>
      </c>
      <c r="N315" s="20">
        <f t="shared" si="37"/>
        <v>15002.4</v>
      </c>
      <c r="O315" s="20">
        <v>5000</v>
      </c>
      <c r="P315" s="14" t="s">
        <v>148</v>
      </c>
      <c r="Q315" s="9" t="s">
        <v>148</v>
      </c>
      <c r="R315" s="14" t="s">
        <v>138</v>
      </c>
      <c r="S315" s="14" t="s">
        <v>92</v>
      </c>
      <c r="T315" s="14" t="s">
        <v>780</v>
      </c>
      <c r="U315" s="19" t="s">
        <v>30</v>
      </c>
      <c r="V315" s="14" t="s">
        <v>333</v>
      </c>
      <c r="W315" s="14" t="s">
        <v>95</v>
      </c>
      <c r="X315" s="14" t="s">
        <v>45</v>
      </c>
      <c r="Y315" s="14" t="s">
        <v>2967</v>
      </c>
      <c r="Z315" s="14" t="s">
        <v>2968</v>
      </c>
      <c r="AA315" s="19">
        <v>2015</v>
      </c>
      <c r="AB315" s="15">
        <v>42141</v>
      </c>
      <c r="AC315" s="15">
        <f t="shared" si="39"/>
        <v>42173</v>
      </c>
      <c r="AD315" s="14" t="str">
        <f t="shared" si="33"/>
        <v>One Million Two Hundred  Thousand  and Cents Zero</v>
      </c>
      <c r="AE315" s="14"/>
      <c r="AF315" s="14"/>
    </row>
    <row r="316" spans="1:32" ht="15.75" customHeight="1" x14ac:dyDescent="0.3">
      <c r="A316" s="14" t="s">
        <v>2969</v>
      </c>
      <c r="B316" s="15">
        <v>42143</v>
      </c>
      <c r="C316" s="16" t="s">
        <v>2970</v>
      </c>
      <c r="D316" s="14" t="s">
        <v>2971</v>
      </c>
      <c r="E316" s="14" t="s">
        <v>2972</v>
      </c>
      <c r="F316" s="17">
        <v>3100000</v>
      </c>
      <c r="G316" s="17">
        <v>0</v>
      </c>
      <c r="H316" s="17">
        <f t="shared" si="28"/>
        <v>3100000</v>
      </c>
      <c r="I316" s="19">
        <v>48</v>
      </c>
      <c r="J316" s="19">
        <v>9.25</v>
      </c>
      <c r="K316" s="20">
        <f t="shared" si="38"/>
        <v>76919</v>
      </c>
      <c r="L316" s="20">
        <v>0</v>
      </c>
      <c r="M316" s="20">
        <f t="shared" si="30"/>
        <v>76919</v>
      </c>
      <c r="N316" s="20">
        <f t="shared" si="37"/>
        <v>36921.120000000003</v>
      </c>
      <c r="O316" s="20">
        <v>5000</v>
      </c>
      <c r="P316" s="14" t="s">
        <v>2973</v>
      </c>
      <c r="Q316" s="9" t="s">
        <v>2974</v>
      </c>
      <c r="R316" s="14" t="s">
        <v>138</v>
      </c>
      <c r="S316" s="14" t="s">
        <v>2975</v>
      </c>
      <c r="T316" s="14" t="s">
        <v>2976</v>
      </c>
      <c r="U316" s="19" t="s">
        <v>30</v>
      </c>
      <c r="V316" s="14" t="s">
        <v>926</v>
      </c>
      <c r="W316" s="14" t="s">
        <v>82</v>
      </c>
      <c r="X316" s="14" t="s">
        <v>45</v>
      </c>
      <c r="Y316" s="14" t="s">
        <v>2977</v>
      </c>
      <c r="Z316" s="14" t="s">
        <v>2978</v>
      </c>
      <c r="AA316" s="19">
        <v>2015</v>
      </c>
      <c r="AB316" s="15">
        <v>42142</v>
      </c>
      <c r="AC316" s="15">
        <f t="shared" si="39"/>
        <v>42173</v>
      </c>
      <c r="AD316" s="14" t="str">
        <f t="shared" si="33"/>
        <v>Three Million One Hundred  Thousand  and Cents Zero</v>
      </c>
      <c r="AE316" s="14"/>
      <c r="AF316" s="14"/>
    </row>
    <row r="317" spans="1:32" ht="15.75" customHeight="1" x14ac:dyDescent="0.3">
      <c r="A317" s="14" t="s">
        <v>2979</v>
      </c>
      <c r="B317" s="15">
        <v>42143</v>
      </c>
      <c r="C317" s="16" t="s">
        <v>2980</v>
      </c>
      <c r="D317" s="14" t="s">
        <v>2981</v>
      </c>
      <c r="E317" s="14" t="s">
        <v>2982</v>
      </c>
      <c r="F317" s="17">
        <v>800000</v>
      </c>
      <c r="G317" s="17">
        <v>0</v>
      </c>
      <c r="H317" s="17">
        <f t="shared" si="28"/>
        <v>800000</v>
      </c>
      <c r="I317" s="19">
        <v>60</v>
      </c>
      <c r="J317" s="19">
        <v>9.25</v>
      </c>
      <c r="K317" s="20">
        <f t="shared" si="38"/>
        <v>16576</v>
      </c>
      <c r="L317" s="20">
        <v>0</v>
      </c>
      <c r="M317" s="20">
        <f t="shared" si="30"/>
        <v>16576</v>
      </c>
      <c r="N317" s="20">
        <f t="shared" si="37"/>
        <v>9945.5999999999985</v>
      </c>
      <c r="O317" s="20">
        <v>5000</v>
      </c>
      <c r="P317" s="14" t="s">
        <v>148</v>
      </c>
      <c r="Q317" s="9" t="s">
        <v>148</v>
      </c>
      <c r="R317" s="14" t="s">
        <v>138</v>
      </c>
      <c r="S317" s="14" t="s">
        <v>2983</v>
      </c>
      <c r="T317" s="14" t="s">
        <v>2984</v>
      </c>
      <c r="U317" s="19" t="s">
        <v>30</v>
      </c>
      <c r="V317" s="14" t="s">
        <v>129</v>
      </c>
      <c r="W317" s="14" t="s">
        <v>95</v>
      </c>
      <c r="X317" s="14" t="s">
        <v>45</v>
      </c>
      <c r="Y317" s="14" t="s">
        <v>2985</v>
      </c>
      <c r="Z317" s="14" t="s">
        <v>2986</v>
      </c>
      <c r="AA317" s="19">
        <v>2014</v>
      </c>
      <c r="AB317" s="15">
        <v>42142</v>
      </c>
      <c r="AC317" s="15">
        <f t="shared" si="39"/>
        <v>42173</v>
      </c>
      <c r="AD317" s="14" t="str">
        <f t="shared" si="33"/>
        <v>Eight Hundred  Thousand  and Cents Zero</v>
      </c>
      <c r="AE317" s="14"/>
      <c r="AF317" s="14"/>
    </row>
    <row r="318" spans="1:32" ht="15.75" customHeight="1" x14ac:dyDescent="0.3">
      <c r="A318" s="14" t="s">
        <v>2987</v>
      </c>
      <c r="B318" s="15">
        <v>42143</v>
      </c>
      <c r="C318" s="16" t="s">
        <v>2988</v>
      </c>
      <c r="D318" s="14" t="s">
        <v>2989</v>
      </c>
      <c r="E318" s="14" t="s">
        <v>2990</v>
      </c>
      <c r="F318" s="17">
        <v>3485000</v>
      </c>
      <c r="G318" s="17">
        <v>0</v>
      </c>
      <c r="H318" s="17">
        <f t="shared" si="28"/>
        <v>3485000</v>
      </c>
      <c r="I318" s="19">
        <v>36</v>
      </c>
      <c r="J318" s="19">
        <v>9</v>
      </c>
      <c r="K318" s="20">
        <f t="shared" si="38"/>
        <v>109997</v>
      </c>
      <c r="L318" s="20">
        <v>0</v>
      </c>
      <c r="M318" s="20">
        <f t="shared" si="30"/>
        <v>109997</v>
      </c>
      <c r="N318" s="20">
        <f t="shared" si="37"/>
        <v>39598.92</v>
      </c>
      <c r="O318" s="20">
        <v>5000</v>
      </c>
      <c r="P318" s="14" t="s">
        <v>2991</v>
      </c>
      <c r="Q318" s="9" t="s">
        <v>2992</v>
      </c>
      <c r="R318" s="14" t="s">
        <v>138</v>
      </c>
      <c r="S318" s="14" t="s">
        <v>2993</v>
      </c>
      <c r="T318" s="14" t="s">
        <v>2994</v>
      </c>
      <c r="U318" s="19" t="s">
        <v>30</v>
      </c>
      <c r="V318" s="14" t="s">
        <v>2995</v>
      </c>
      <c r="W318" s="14" t="s">
        <v>82</v>
      </c>
      <c r="X318" s="14" t="s">
        <v>45</v>
      </c>
      <c r="Y318" s="14" t="s">
        <v>2996</v>
      </c>
      <c r="Z318" s="14" t="s">
        <v>2997</v>
      </c>
      <c r="AA318" s="19">
        <v>2014</v>
      </c>
      <c r="AB318" s="15">
        <v>42105</v>
      </c>
      <c r="AC318" s="15">
        <f t="shared" si="39"/>
        <v>42173</v>
      </c>
      <c r="AD318" s="14" t="str">
        <f t="shared" si="33"/>
        <v>Three Million Four Hundred Eighty Five Thousand  and Cents Zero</v>
      </c>
      <c r="AE318" s="14"/>
      <c r="AF318" s="14"/>
    </row>
    <row r="319" spans="1:32" ht="15.75" customHeight="1" x14ac:dyDescent="0.3">
      <c r="A319" s="14" t="s">
        <v>2998</v>
      </c>
      <c r="B319" s="15">
        <v>42143</v>
      </c>
      <c r="C319" s="16" t="s">
        <v>2999</v>
      </c>
      <c r="D319" s="14" t="s">
        <v>3000</v>
      </c>
      <c r="E319" s="14" t="s">
        <v>3001</v>
      </c>
      <c r="F319" s="17">
        <v>6000000</v>
      </c>
      <c r="G319" s="17">
        <v>0</v>
      </c>
      <c r="H319" s="17">
        <f t="shared" si="28"/>
        <v>6000000</v>
      </c>
      <c r="I319" s="19">
        <v>24</v>
      </c>
      <c r="J319" s="19">
        <v>9</v>
      </c>
      <c r="K319" s="20">
        <f t="shared" si="38"/>
        <v>272068</v>
      </c>
      <c r="L319" s="20">
        <v>0</v>
      </c>
      <c r="M319" s="20">
        <f t="shared" si="30"/>
        <v>272068</v>
      </c>
      <c r="N319" s="20">
        <f t="shared" si="37"/>
        <v>65296.319999999992</v>
      </c>
      <c r="O319" s="20">
        <v>5000</v>
      </c>
      <c r="P319" s="14" t="s">
        <v>3002</v>
      </c>
      <c r="Q319" s="9" t="s">
        <v>3003</v>
      </c>
      <c r="R319" s="14" t="s">
        <v>138</v>
      </c>
      <c r="S319" s="14" t="s">
        <v>79</v>
      </c>
      <c r="T319" s="14" t="s">
        <v>80</v>
      </c>
      <c r="U319" s="19" t="s">
        <v>30</v>
      </c>
      <c r="V319" s="14" t="s">
        <v>416</v>
      </c>
      <c r="W319" s="14" t="s">
        <v>44</v>
      </c>
      <c r="X319" s="14" t="s">
        <v>45</v>
      </c>
      <c r="Y319" s="14" t="s">
        <v>3004</v>
      </c>
      <c r="Z319" s="14" t="s">
        <v>3005</v>
      </c>
      <c r="AA319" s="19">
        <v>2015</v>
      </c>
      <c r="AB319" s="15">
        <v>42142</v>
      </c>
      <c r="AC319" s="15">
        <f t="shared" si="39"/>
        <v>42173</v>
      </c>
      <c r="AD319" s="14" t="str">
        <f t="shared" si="33"/>
        <v>Six Million  and Cents Zero</v>
      </c>
      <c r="AE319" s="14"/>
      <c r="AF319" s="14"/>
    </row>
    <row r="320" spans="1:32" ht="15.75" customHeight="1" x14ac:dyDescent="0.3">
      <c r="A320" s="14" t="s">
        <v>3006</v>
      </c>
      <c r="B320" s="15">
        <v>42144</v>
      </c>
      <c r="C320" s="16" t="s">
        <v>3007</v>
      </c>
      <c r="D320" s="14" t="s">
        <v>3008</v>
      </c>
      <c r="E320" s="14" t="s">
        <v>3009</v>
      </c>
      <c r="F320" s="17">
        <v>298000</v>
      </c>
      <c r="G320" s="17">
        <v>0</v>
      </c>
      <c r="H320" s="17">
        <f t="shared" si="28"/>
        <v>298000</v>
      </c>
      <c r="I320" s="19">
        <v>24</v>
      </c>
      <c r="J320" s="19">
        <v>20</v>
      </c>
      <c r="K320" s="20">
        <f t="shared" si="38"/>
        <v>14918</v>
      </c>
      <c r="L320" s="20">
        <v>0</v>
      </c>
      <c r="M320" s="20">
        <f t="shared" si="30"/>
        <v>14918</v>
      </c>
      <c r="N320" s="20">
        <v>0</v>
      </c>
      <c r="O320" s="20">
        <v>3000</v>
      </c>
      <c r="P320" s="14" t="s">
        <v>3010</v>
      </c>
      <c r="Q320" s="9" t="s">
        <v>3011</v>
      </c>
      <c r="R320" s="14" t="s">
        <v>138</v>
      </c>
      <c r="S320" s="14" t="s">
        <v>92</v>
      </c>
      <c r="T320" s="14" t="s">
        <v>2882</v>
      </c>
      <c r="U320" s="19" t="s">
        <v>30</v>
      </c>
      <c r="V320" s="14" t="s">
        <v>3012</v>
      </c>
      <c r="W320" s="14" t="s">
        <v>3013</v>
      </c>
      <c r="X320" s="14" t="s">
        <v>45</v>
      </c>
      <c r="Y320" s="14" t="s">
        <v>3014</v>
      </c>
      <c r="Z320" s="14" t="s">
        <v>3015</v>
      </c>
      <c r="AA320" s="19">
        <v>2015</v>
      </c>
      <c r="AB320" s="15">
        <v>42137</v>
      </c>
      <c r="AC320" s="15">
        <f t="shared" si="39"/>
        <v>42174</v>
      </c>
      <c r="AD320" s="14" t="str">
        <f t="shared" si="33"/>
        <v>Two Hundred Ninety Eight Thousand  and Cents Zero</v>
      </c>
      <c r="AE320" s="14"/>
      <c r="AF320" s="14"/>
    </row>
    <row r="321" spans="1:32" ht="15.75" customHeight="1" x14ac:dyDescent="0.3">
      <c r="A321" s="14" t="s">
        <v>3016</v>
      </c>
      <c r="B321" s="15">
        <v>42143</v>
      </c>
      <c r="C321" s="16" t="s">
        <v>3017</v>
      </c>
      <c r="D321" s="14" t="s">
        <v>3018</v>
      </c>
      <c r="E321" s="14" t="s">
        <v>3019</v>
      </c>
      <c r="F321" s="17">
        <v>500000</v>
      </c>
      <c r="G321" s="17">
        <v>0</v>
      </c>
      <c r="H321" s="17">
        <f t="shared" si="28"/>
        <v>500000</v>
      </c>
      <c r="I321" s="19">
        <v>60</v>
      </c>
      <c r="J321" s="19">
        <v>9.25</v>
      </c>
      <c r="K321" s="20">
        <f t="shared" si="38"/>
        <v>10360</v>
      </c>
      <c r="L321" s="20">
        <v>0</v>
      </c>
      <c r="M321" s="20">
        <f t="shared" si="30"/>
        <v>10360</v>
      </c>
      <c r="N321" s="20">
        <f t="shared" ref="N321:N327" si="40">M321*1%*I321</f>
        <v>6216.0000000000009</v>
      </c>
      <c r="O321" s="20">
        <v>5000</v>
      </c>
      <c r="P321" s="14" t="s">
        <v>3020</v>
      </c>
      <c r="Q321" s="9" t="s">
        <v>3021</v>
      </c>
      <c r="R321" s="14" t="s">
        <v>138</v>
      </c>
      <c r="S321" s="14" t="s">
        <v>92</v>
      </c>
      <c r="T321" s="14" t="s">
        <v>443</v>
      </c>
      <c r="U321" s="19" t="s">
        <v>30</v>
      </c>
      <c r="V321" s="14" t="s">
        <v>1244</v>
      </c>
      <c r="W321" s="14" t="s">
        <v>95</v>
      </c>
      <c r="X321" s="14" t="s">
        <v>45</v>
      </c>
      <c r="Y321" s="14" t="s">
        <v>3022</v>
      </c>
      <c r="Z321" s="14" t="s">
        <v>3023</v>
      </c>
      <c r="AA321" s="19">
        <v>2015</v>
      </c>
      <c r="AB321" s="15">
        <v>42138</v>
      </c>
      <c r="AC321" s="15">
        <f t="shared" si="39"/>
        <v>42173</v>
      </c>
      <c r="AD321" s="14" t="str">
        <f t="shared" si="33"/>
        <v>Five Hundred  Thousand  and Cents Zero</v>
      </c>
      <c r="AE321" s="14"/>
      <c r="AF321" s="14"/>
    </row>
    <row r="322" spans="1:32" ht="15.75" customHeight="1" x14ac:dyDescent="0.3">
      <c r="A322" s="14" t="s">
        <v>3024</v>
      </c>
      <c r="B322" s="15">
        <v>42144</v>
      </c>
      <c r="C322" s="16" t="s">
        <v>3025</v>
      </c>
      <c r="D322" s="14" t="s">
        <v>3026</v>
      </c>
      <c r="E322" s="14" t="s">
        <v>3027</v>
      </c>
      <c r="F322" s="17">
        <v>2700000</v>
      </c>
      <c r="G322" s="17">
        <v>0</v>
      </c>
      <c r="H322" s="17">
        <f t="shared" si="28"/>
        <v>2700000</v>
      </c>
      <c r="I322" s="19">
        <v>36</v>
      </c>
      <c r="J322" s="19">
        <v>9</v>
      </c>
      <c r="K322" s="20">
        <f t="shared" si="38"/>
        <v>85220</v>
      </c>
      <c r="L322" s="20">
        <v>0</v>
      </c>
      <c r="M322" s="20">
        <f t="shared" si="30"/>
        <v>85220</v>
      </c>
      <c r="N322" s="20">
        <f t="shared" si="40"/>
        <v>30679.200000000001</v>
      </c>
      <c r="O322" s="20">
        <v>5000</v>
      </c>
      <c r="P322" s="14" t="s">
        <v>3028</v>
      </c>
      <c r="Q322" s="9" t="s">
        <v>3029</v>
      </c>
      <c r="R322" s="14" t="s">
        <v>138</v>
      </c>
      <c r="S322" s="14" t="s">
        <v>3030</v>
      </c>
      <c r="T322" s="14" t="s">
        <v>3031</v>
      </c>
      <c r="U322" s="19" t="s">
        <v>30</v>
      </c>
      <c r="V322" s="14" t="s">
        <v>3032</v>
      </c>
      <c r="W322" s="14" t="s">
        <v>44</v>
      </c>
      <c r="X322" s="14" t="s">
        <v>45</v>
      </c>
      <c r="Y322" s="14" t="s">
        <v>3033</v>
      </c>
      <c r="Z322" s="14" t="s">
        <v>3034</v>
      </c>
      <c r="AA322" s="19">
        <v>2015</v>
      </c>
      <c r="AB322" s="15">
        <v>42137</v>
      </c>
      <c r="AC322" s="15">
        <f t="shared" si="39"/>
        <v>42174</v>
      </c>
      <c r="AD322" s="14" t="str">
        <f t="shared" si="33"/>
        <v>Two Million Seven Hundred  Thousand  and Cents Zero</v>
      </c>
      <c r="AE322" s="14"/>
      <c r="AF322" s="14"/>
    </row>
    <row r="323" spans="1:32" ht="15.75" customHeight="1" x14ac:dyDescent="0.3">
      <c r="A323" s="14" t="s">
        <v>3035</v>
      </c>
      <c r="B323" s="15">
        <v>42144</v>
      </c>
      <c r="C323" s="16" t="s">
        <v>3036</v>
      </c>
      <c r="D323" s="14" t="s">
        <v>3037</v>
      </c>
      <c r="E323" s="14" t="s">
        <v>3038</v>
      </c>
      <c r="F323" s="17">
        <v>2850000</v>
      </c>
      <c r="G323" s="17">
        <v>0</v>
      </c>
      <c r="H323" s="17">
        <f t="shared" si="28"/>
        <v>2850000</v>
      </c>
      <c r="I323" s="19">
        <v>60</v>
      </c>
      <c r="J323" s="19">
        <v>9.25</v>
      </c>
      <c r="K323" s="20">
        <f t="shared" si="38"/>
        <v>59053</v>
      </c>
      <c r="L323" s="20">
        <v>0</v>
      </c>
      <c r="M323" s="20">
        <f t="shared" si="30"/>
        <v>59053</v>
      </c>
      <c r="N323" s="20">
        <f t="shared" si="40"/>
        <v>35431.799999999996</v>
      </c>
      <c r="O323" s="20">
        <v>5000</v>
      </c>
      <c r="P323" s="14" t="s">
        <v>3039</v>
      </c>
      <c r="Q323" s="9" t="s">
        <v>3040</v>
      </c>
      <c r="R323" s="14" t="s">
        <v>138</v>
      </c>
      <c r="S323" s="14" t="s">
        <v>3041</v>
      </c>
      <c r="T323" s="14" t="s">
        <v>3042</v>
      </c>
      <c r="U323" s="19" t="s">
        <v>30</v>
      </c>
      <c r="V323" s="14" t="s">
        <v>926</v>
      </c>
      <c r="W323" s="14" t="s">
        <v>82</v>
      </c>
      <c r="X323" s="14" t="s">
        <v>45</v>
      </c>
      <c r="Y323" s="14" t="s">
        <v>3043</v>
      </c>
      <c r="Z323" s="14" t="s">
        <v>3044</v>
      </c>
      <c r="AA323" s="19">
        <v>2014</v>
      </c>
      <c r="AB323" s="15">
        <v>42138</v>
      </c>
      <c r="AC323" s="15">
        <f t="shared" si="39"/>
        <v>42174</v>
      </c>
      <c r="AD323" s="14" t="str">
        <f t="shared" si="33"/>
        <v>Two Million Eight Hundred Fifty  Thousand  and Cents Zero</v>
      </c>
      <c r="AE323" s="14"/>
      <c r="AF323" s="14"/>
    </row>
    <row r="324" spans="1:32" ht="15.75" customHeight="1" x14ac:dyDescent="0.3">
      <c r="A324" s="14" t="s">
        <v>3045</v>
      </c>
      <c r="B324" s="15">
        <v>42144</v>
      </c>
      <c r="C324" s="16" t="s">
        <v>3046</v>
      </c>
      <c r="D324" s="14" t="s">
        <v>3047</v>
      </c>
      <c r="E324" s="14" t="s">
        <v>3048</v>
      </c>
      <c r="F324" s="17">
        <v>175000</v>
      </c>
      <c r="G324" s="17">
        <v>0</v>
      </c>
      <c r="H324" s="17">
        <f t="shared" si="28"/>
        <v>175000</v>
      </c>
      <c r="I324" s="19">
        <v>24</v>
      </c>
      <c r="J324" s="19">
        <v>20</v>
      </c>
      <c r="K324" s="20">
        <f t="shared" si="38"/>
        <v>8761</v>
      </c>
      <c r="L324" s="20">
        <v>0</v>
      </c>
      <c r="M324" s="20">
        <f t="shared" si="30"/>
        <v>8761</v>
      </c>
      <c r="N324" s="20">
        <f t="shared" si="40"/>
        <v>2102.64</v>
      </c>
      <c r="O324" s="20">
        <v>5000</v>
      </c>
      <c r="P324" s="14" t="s">
        <v>3049</v>
      </c>
      <c r="Q324" s="9" t="s">
        <v>3050</v>
      </c>
      <c r="R324" s="14" t="s">
        <v>138</v>
      </c>
      <c r="S324" s="14" t="s">
        <v>531</v>
      </c>
      <c r="T324" s="14" t="s">
        <v>352</v>
      </c>
      <c r="U324" s="19" t="s">
        <v>30</v>
      </c>
      <c r="V324" s="14" t="s">
        <v>3051</v>
      </c>
      <c r="W324" s="14" t="s">
        <v>82</v>
      </c>
      <c r="X324" s="14" t="s">
        <v>45</v>
      </c>
      <c r="Y324" s="14" t="s">
        <v>3052</v>
      </c>
      <c r="Z324" s="14" t="s">
        <v>3053</v>
      </c>
      <c r="AA324" s="19">
        <v>2015</v>
      </c>
      <c r="AB324" s="15">
        <v>42139</v>
      </c>
      <c r="AC324" s="15">
        <f t="shared" si="39"/>
        <v>42174</v>
      </c>
      <c r="AD324" s="14" t="str">
        <f t="shared" si="33"/>
        <v>One Hundred Seventy Five Thousand  and Cents Zero</v>
      </c>
      <c r="AE324" s="14"/>
      <c r="AF324" s="14"/>
    </row>
    <row r="325" spans="1:32" ht="15.75" customHeight="1" x14ac:dyDescent="0.3">
      <c r="A325" s="14" t="s">
        <v>3054</v>
      </c>
      <c r="B325" s="15">
        <v>42144</v>
      </c>
      <c r="C325" s="16" t="s">
        <v>3055</v>
      </c>
      <c r="D325" s="14" t="s">
        <v>3056</v>
      </c>
      <c r="E325" s="14" t="s">
        <v>3057</v>
      </c>
      <c r="F325" s="17">
        <v>850000</v>
      </c>
      <c r="G325" s="17">
        <v>0</v>
      </c>
      <c r="H325" s="17">
        <f t="shared" si="28"/>
        <v>850000</v>
      </c>
      <c r="I325" s="19">
        <v>36</v>
      </c>
      <c r="J325" s="19">
        <v>11.5</v>
      </c>
      <c r="K325" s="20">
        <f t="shared" si="38"/>
        <v>27764</v>
      </c>
      <c r="L325" s="20">
        <v>0</v>
      </c>
      <c r="M325" s="20">
        <f t="shared" si="30"/>
        <v>27764</v>
      </c>
      <c r="N325" s="20">
        <f t="shared" si="40"/>
        <v>9995.0399999999991</v>
      </c>
      <c r="O325" s="20">
        <v>5000</v>
      </c>
      <c r="P325" s="14" t="s">
        <v>148</v>
      </c>
      <c r="Q325" s="9" t="s">
        <v>148</v>
      </c>
      <c r="R325" s="14" t="s">
        <v>148</v>
      </c>
      <c r="S325" s="14" t="s">
        <v>3058</v>
      </c>
      <c r="T325" s="14" t="s">
        <v>3059</v>
      </c>
      <c r="U325" s="19" t="s">
        <v>30</v>
      </c>
      <c r="V325" s="14" t="s">
        <v>3060</v>
      </c>
      <c r="W325" s="14" t="s">
        <v>82</v>
      </c>
      <c r="X325" s="14" t="s">
        <v>3061</v>
      </c>
      <c r="Y325" s="14" t="s">
        <v>3062</v>
      </c>
      <c r="Z325" s="14" t="s">
        <v>3063</v>
      </c>
      <c r="AA325" s="19">
        <v>2012</v>
      </c>
      <c r="AB325" s="15">
        <v>42142</v>
      </c>
      <c r="AC325" s="15">
        <f t="shared" si="39"/>
        <v>42174</v>
      </c>
      <c r="AD325" s="14" t="str">
        <f t="shared" si="33"/>
        <v>Eight Hundred Fifty  Thousand  and Cents Zero</v>
      </c>
      <c r="AE325" s="14"/>
      <c r="AF325" s="14"/>
    </row>
    <row r="326" spans="1:32" ht="15.75" customHeight="1" x14ac:dyDescent="0.3">
      <c r="A326" s="14" t="s">
        <v>3064</v>
      </c>
      <c r="B326" s="15">
        <v>42144</v>
      </c>
      <c r="C326" s="16" t="s">
        <v>3065</v>
      </c>
      <c r="D326" s="14" t="s">
        <v>3066</v>
      </c>
      <c r="E326" s="14" t="s">
        <v>3067</v>
      </c>
      <c r="F326" s="17">
        <v>2200000</v>
      </c>
      <c r="G326" s="17">
        <v>0</v>
      </c>
      <c r="H326" s="17">
        <f t="shared" si="28"/>
        <v>2200000</v>
      </c>
      <c r="I326" s="19">
        <v>60</v>
      </c>
      <c r="J326" s="19">
        <v>9.25</v>
      </c>
      <c r="K326" s="20">
        <f t="shared" si="38"/>
        <v>45584</v>
      </c>
      <c r="L326" s="20">
        <v>0</v>
      </c>
      <c r="M326" s="20">
        <f t="shared" si="30"/>
        <v>45584</v>
      </c>
      <c r="N326" s="20">
        <f t="shared" si="40"/>
        <v>27350.400000000001</v>
      </c>
      <c r="O326" s="20">
        <v>5000</v>
      </c>
      <c r="P326" s="14" t="s">
        <v>3068</v>
      </c>
      <c r="Q326" s="9" t="s">
        <v>3069</v>
      </c>
      <c r="R326" s="14" t="s">
        <v>148</v>
      </c>
      <c r="S326" s="14" t="s">
        <v>92</v>
      </c>
      <c r="T326" s="14" t="s">
        <v>780</v>
      </c>
      <c r="U326" s="19" t="s">
        <v>30</v>
      </c>
      <c r="V326" s="14" t="s">
        <v>3070</v>
      </c>
      <c r="W326" s="14" t="s">
        <v>95</v>
      </c>
      <c r="X326" s="14" t="s">
        <v>45</v>
      </c>
      <c r="Y326" s="14" t="s">
        <v>3071</v>
      </c>
      <c r="Z326" s="14" t="s">
        <v>3072</v>
      </c>
      <c r="AA326" s="19">
        <v>2014</v>
      </c>
      <c r="AB326" s="15">
        <v>42137</v>
      </c>
      <c r="AC326" s="15">
        <f t="shared" si="39"/>
        <v>42174</v>
      </c>
      <c r="AD326" s="14" t="str">
        <f t="shared" si="33"/>
        <v>Two Million Two Hundred  Thousand  and Cents Zero</v>
      </c>
      <c r="AE326" s="14"/>
      <c r="AF326" s="14"/>
    </row>
    <row r="327" spans="1:32" ht="15.75" customHeight="1" x14ac:dyDescent="0.3">
      <c r="A327" s="14" t="s">
        <v>3073</v>
      </c>
      <c r="B327" s="15">
        <v>42144</v>
      </c>
      <c r="C327" s="16" t="s">
        <v>3074</v>
      </c>
      <c r="D327" s="14" t="s">
        <v>3075</v>
      </c>
      <c r="E327" s="14" t="s">
        <v>3076</v>
      </c>
      <c r="F327" s="17">
        <v>2500000</v>
      </c>
      <c r="G327" s="17">
        <v>0</v>
      </c>
      <c r="H327" s="17">
        <f t="shared" si="28"/>
        <v>2500000</v>
      </c>
      <c r="I327" s="19">
        <v>36</v>
      </c>
      <c r="J327" s="19">
        <v>9</v>
      </c>
      <c r="K327" s="20">
        <f t="shared" si="38"/>
        <v>78908</v>
      </c>
      <c r="L327" s="20">
        <v>0</v>
      </c>
      <c r="M327" s="20">
        <f t="shared" si="30"/>
        <v>78908</v>
      </c>
      <c r="N327" s="20">
        <f t="shared" si="40"/>
        <v>28406.880000000001</v>
      </c>
      <c r="O327" s="20">
        <v>5000</v>
      </c>
      <c r="P327" s="14" t="s">
        <v>148</v>
      </c>
      <c r="Q327" s="9" t="s">
        <v>148</v>
      </c>
      <c r="R327" s="14" t="s">
        <v>148</v>
      </c>
      <c r="S327" s="14" t="s">
        <v>3077</v>
      </c>
      <c r="T327" s="14" t="s">
        <v>3078</v>
      </c>
      <c r="U327" s="19" t="s">
        <v>30</v>
      </c>
      <c r="V327" s="14" t="s">
        <v>1528</v>
      </c>
      <c r="W327" s="14" t="s">
        <v>82</v>
      </c>
      <c r="X327" s="14" t="s">
        <v>45</v>
      </c>
      <c r="Y327" s="14" t="s">
        <v>3079</v>
      </c>
      <c r="Z327" s="14" t="s">
        <v>3080</v>
      </c>
      <c r="AA327" s="19">
        <v>2015</v>
      </c>
      <c r="AB327" s="15">
        <v>42143</v>
      </c>
      <c r="AC327" s="15">
        <f t="shared" si="39"/>
        <v>42174</v>
      </c>
      <c r="AD327" s="14" t="str">
        <f t="shared" si="33"/>
        <v>Two Million Five Hundred  Thousand  and Cents Zero</v>
      </c>
      <c r="AE327" s="14"/>
      <c r="AF327" s="14"/>
    </row>
    <row r="328" spans="1:32" ht="15.75" customHeight="1" x14ac:dyDescent="0.3">
      <c r="A328" s="14" t="s">
        <v>3081</v>
      </c>
      <c r="B328" s="15">
        <v>42144</v>
      </c>
      <c r="C328" s="16" t="s">
        <v>3082</v>
      </c>
      <c r="D328" s="14" t="s">
        <v>3083</v>
      </c>
      <c r="E328" s="14" t="s">
        <v>3084</v>
      </c>
      <c r="F328" s="17">
        <v>298000</v>
      </c>
      <c r="G328" s="17">
        <v>0</v>
      </c>
      <c r="H328" s="17">
        <f t="shared" si="28"/>
        <v>298000</v>
      </c>
      <c r="I328" s="19">
        <v>36</v>
      </c>
      <c r="J328" s="19">
        <v>20</v>
      </c>
      <c r="K328" s="20">
        <f t="shared" si="38"/>
        <v>10893</v>
      </c>
      <c r="L328" s="20">
        <v>0</v>
      </c>
      <c r="M328" s="20">
        <f t="shared" si="30"/>
        <v>10893</v>
      </c>
      <c r="N328" s="20">
        <v>0</v>
      </c>
      <c r="O328" s="20">
        <v>3000</v>
      </c>
      <c r="P328" s="14" t="s">
        <v>3085</v>
      </c>
      <c r="Q328" s="9" t="s">
        <v>3086</v>
      </c>
      <c r="R328" s="14" t="s">
        <v>148</v>
      </c>
      <c r="S328" s="14" t="s">
        <v>3087</v>
      </c>
      <c r="T328" s="14" t="s">
        <v>1038</v>
      </c>
      <c r="U328" s="19" t="s">
        <v>30</v>
      </c>
      <c r="V328" s="14" t="s">
        <v>3088</v>
      </c>
      <c r="W328" s="14" t="s">
        <v>171</v>
      </c>
      <c r="X328" s="14" t="s">
        <v>45</v>
      </c>
      <c r="Y328" s="14" t="s">
        <v>3089</v>
      </c>
      <c r="Z328" s="14" t="s">
        <v>3090</v>
      </c>
      <c r="AA328" s="19">
        <v>2015</v>
      </c>
      <c r="AB328" s="15">
        <v>42117</v>
      </c>
      <c r="AC328" s="15">
        <f t="shared" si="39"/>
        <v>42174</v>
      </c>
      <c r="AD328" s="14" t="str">
        <f t="shared" si="33"/>
        <v>Two Hundred Ninety Eight Thousand  and Cents Zero</v>
      </c>
      <c r="AE328" s="14"/>
      <c r="AF328" s="14"/>
    </row>
    <row r="329" spans="1:32" ht="15.75" customHeight="1" x14ac:dyDescent="0.3">
      <c r="A329" s="14" t="s">
        <v>3091</v>
      </c>
      <c r="B329" s="15">
        <v>42144</v>
      </c>
      <c r="C329" s="16" t="s">
        <v>3092</v>
      </c>
      <c r="D329" s="14" t="s">
        <v>3093</v>
      </c>
      <c r="E329" s="14" t="s">
        <v>3094</v>
      </c>
      <c r="F329" s="17">
        <v>1300000</v>
      </c>
      <c r="G329" s="17">
        <v>0</v>
      </c>
      <c r="H329" s="17">
        <f t="shared" si="28"/>
        <v>1300000</v>
      </c>
      <c r="I329" s="19">
        <v>60</v>
      </c>
      <c r="J329" s="19">
        <v>9.25</v>
      </c>
      <c r="K329" s="20">
        <f t="shared" si="38"/>
        <v>26936</v>
      </c>
      <c r="L329" s="20">
        <v>0</v>
      </c>
      <c r="M329" s="20">
        <f t="shared" si="30"/>
        <v>26936</v>
      </c>
      <c r="N329" s="20">
        <f t="shared" ref="N329:N353" si="41">M329*1%*I329</f>
        <v>16161.6</v>
      </c>
      <c r="O329" s="20">
        <v>5000</v>
      </c>
      <c r="P329" s="14" t="s">
        <v>3095</v>
      </c>
      <c r="Q329" s="9" t="s">
        <v>3096</v>
      </c>
      <c r="R329" s="14" t="s">
        <v>40</v>
      </c>
      <c r="S329" s="14" t="s">
        <v>2181</v>
      </c>
      <c r="T329" s="14" t="s">
        <v>374</v>
      </c>
      <c r="U329" s="19" t="s">
        <v>30</v>
      </c>
      <c r="V329" s="14" t="s">
        <v>465</v>
      </c>
      <c r="W329" s="14" t="s">
        <v>82</v>
      </c>
      <c r="X329" s="14" t="s">
        <v>45</v>
      </c>
      <c r="Y329" s="14" t="s">
        <v>3097</v>
      </c>
      <c r="Z329" s="14" t="s">
        <v>3098</v>
      </c>
      <c r="AA329" s="19">
        <v>2014</v>
      </c>
      <c r="AB329" s="15">
        <v>42142</v>
      </c>
      <c r="AC329" s="15">
        <f t="shared" si="39"/>
        <v>42174</v>
      </c>
      <c r="AD329" s="14" t="str">
        <f t="shared" si="33"/>
        <v>One Million Three Hundred  Thousand  and Cents Zero</v>
      </c>
      <c r="AE329" s="14"/>
      <c r="AF329" s="14"/>
    </row>
    <row r="330" spans="1:32" ht="15.75" customHeight="1" x14ac:dyDescent="0.3">
      <c r="A330" s="14" t="s">
        <v>3099</v>
      </c>
      <c r="B330" s="15">
        <v>42144</v>
      </c>
      <c r="C330" s="16" t="s">
        <v>3100</v>
      </c>
      <c r="D330" s="14" t="s">
        <v>3101</v>
      </c>
      <c r="E330" s="14" t="s">
        <v>3102</v>
      </c>
      <c r="F330" s="17">
        <v>3500000</v>
      </c>
      <c r="G330" s="17">
        <v>0</v>
      </c>
      <c r="H330" s="17">
        <f t="shared" si="28"/>
        <v>3500000</v>
      </c>
      <c r="I330" s="19">
        <v>60</v>
      </c>
      <c r="J330" s="19">
        <v>9.25</v>
      </c>
      <c r="K330" s="20">
        <f t="shared" si="38"/>
        <v>72521</v>
      </c>
      <c r="L330" s="20">
        <v>0</v>
      </c>
      <c r="M330" s="20">
        <f t="shared" si="30"/>
        <v>72521</v>
      </c>
      <c r="N330" s="20">
        <f t="shared" si="41"/>
        <v>43512.600000000006</v>
      </c>
      <c r="O330" s="20">
        <v>5000</v>
      </c>
      <c r="P330" s="14" t="s">
        <v>3103</v>
      </c>
      <c r="Q330" s="9" t="s">
        <v>3104</v>
      </c>
      <c r="R330" s="14" t="s">
        <v>138</v>
      </c>
      <c r="S330" s="14" t="s">
        <v>3105</v>
      </c>
      <c r="T330" s="14" t="s">
        <v>3106</v>
      </c>
      <c r="U330" s="19" t="s">
        <v>30</v>
      </c>
      <c r="V330" s="14" t="s">
        <v>3107</v>
      </c>
      <c r="W330" s="14" t="s">
        <v>44</v>
      </c>
      <c r="X330" s="14" t="s">
        <v>45</v>
      </c>
      <c r="Y330" s="14" t="s">
        <v>3108</v>
      </c>
      <c r="Z330" s="14" t="s">
        <v>3109</v>
      </c>
      <c r="AA330" s="19">
        <v>2012</v>
      </c>
      <c r="AB330" s="15">
        <v>42142</v>
      </c>
      <c r="AC330" s="15">
        <f t="shared" si="39"/>
        <v>42174</v>
      </c>
      <c r="AD330" s="14" t="str">
        <f t="shared" si="33"/>
        <v>Three Million Five Hundred  Thousand  and Cents Zero</v>
      </c>
      <c r="AE330" s="14"/>
      <c r="AF330" s="14"/>
    </row>
    <row r="331" spans="1:32" ht="15.75" customHeight="1" x14ac:dyDescent="0.3">
      <c r="A331" s="14" t="s">
        <v>3110</v>
      </c>
      <c r="B331" s="15">
        <v>42144</v>
      </c>
      <c r="C331" s="16" t="s">
        <v>3111</v>
      </c>
      <c r="D331" s="14" t="s">
        <v>3112</v>
      </c>
      <c r="E331" s="14" t="s">
        <v>3113</v>
      </c>
      <c r="F331" s="17">
        <v>2500000</v>
      </c>
      <c r="G331" s="17">
        <v>0</v>
      </c>
      <c r="H331" s="17">
        <f t="shared" si="28"/>
        <v>2500000</v>
      </c>
      <c r="I331" s="19">
        <v>48</v>
      </c>
      <c r="J331" s="19">
        <v>9.25</v>
      </c>
      <c r="K331" s="20">
        <f t="shared" si="38"/>
        <v>62032</v>
      </c>
      <c r="L331" s="20">
        <v>0</v>
      </c>
      <c r="M331" s="20">
        <f t="shared" si="30"/>
        <v>62032</v>
      </c>
      <c r="N331" s="20">
        <f t="shared" si="41"/>
        <v>29775.360000000001</v>
      </c>
      <c r="O331" s="20">
        <v>5000</v>
      </c>
      <c r="P331" s="14" t="s">
        <v>148</v>
      </c>
      <c r="Q331" s="9" t="s">
        <v>148</v>
      </c>
      <c r="R331" s="14" t="s">
        <v>148</v>
      </c>
      <c r="S331" s="14" t="s">
        <v>2399</v>
      </c>
      <c r="T331" s="14" t="s">
        <v>2400</v>
      </c>
      <c r="U331" s="19" t="s">
        <v>30</v>
      </c>
      <c r="V331" s="14" t="s">
        <v>1893</v>
      </c>
      <c r="W331" s="14" t="s">
        <v>44</v>
      </c>
      <c r="X331" s="14" t="s">
        <v>45</v>
      </c>
      <c r="Y331" s="14" t="s">
        <v>3114</v>
      </c>
      <c r="Z331" s="14" t="s">
        <v>3115</v>
      </c>
      <c r="AA331" s="19">
        <v>2015</v>
      </c>
      <c r="AB331" s="15">
        <v>42142</v>
      </c>
      <c r="AC331" s="15">
        <f t="shared" si="39"/>
        <v>42174</v>
      </c>
      <c r="AD331" s="14" t="str">
        <f t="shared" si="33"/>
        <v>Two Million Five Hundred  Thousand  and Cents Zero</v>
      </c>
      <c r="AE331" s="14"/>
      <c r="AF331" s="14"/>
    </row>
    <row r="332" spans="1:32" ht="15.75" customHeight="1" x14ac:dyDescent="0.3">
      <c r="A332" s="14" t="s">
        <v>3116</v>
      </c>
      <c r="B332" s="15">
        <v>42144</v>
      </c>
      <c r="C332" s="16" t="s">
        <v>3117</v>
      </c>
      <c r="D332" s="14" t="s">
        <v>3118</v>
      </c>
      <c r="E332" s="14" t="s">
        <v>3119</v>
      </c>
      <c r="F332" s="17">
        <v>399950</v>
      </c>
      <c r="G332" s="17">
        <v>0</v>
      </c>
      <c r="H332" s="17">
        <f t="shared" si="28"/>
        <v>399950</v>
      </c>
      <c r="I332" s="19">
        <v>12</v>
      </c>
      <c r="J332" s="19">
        <v>20</v>
      </c>
      <c r="K332" s="20">
        <f t="shared" si="38"/>
        <v>36442</v>
      </c>
      <c r="L332" s="20">
        <v>0</v>
      </c>
      <c r="M332" s="20">
        <f t="shared" si="30"/>
        <v>36442</v>
      </c>
      <c r="N332" s="20">
        <f t="shared" si="41"/>
        <v>4373.04</v>
      </c>
      <c r="O332" s="20">
        <v>3000</v>
      </c>
      <c r="P332" s="14" t="s">
        <v>3120</v>
      </c>
      <c r="Q332" s="9" t="s">
        <v>3121</v>
      </c>
      <c r="R332" s="14" t="s">
        <v>40</v>
      </c>
      <c r="S332" s="14" t="s">
        <v>3087</v>
      </c>
      <c r="T332" s="14" t="s">
        <v>1038</v>
      </c>
      <c r="U332" s="19" t="s">
        <v>30</v>
      </c>
      <c r="V332" s="14" t="s">
        <v>3088</v>
      </c>
      <c r="W332" s="14" t="s">
        <v>171</v>
      </c>
      <c r="X332" s="14" t="s">
        <v>45</v>
      </c>
      <c r="Y332" s="14" t="s">
        <v>3122</v>
      </c>
      <c r="Z332" s="14" t="s">
        <v>3123</v>
      </c>
      <c r="AA332" s="19">
        <v>2015</v>
      </c>
      <c r="AB332" s="15">
        <v>42129</v>
      </c>
      <c r="AC332" s="15">
        <f t="shared" si="39"/>
        <v>42174</v>
      </c>
      <c r="AD332" s="14" t="str">
        <f t="shared" si="33"/>
        <v>Three Hundred Ninety Nine Thousand Nine Hundred Fifty  and Cents Zero</v>
      </c>
      <c r="AE332" s="14"/>
      <c r="AF332" s="14"/>
    </row>
    <row r="333" spans="1:32" ht="15.75" customHeight="1" x14ac:dyDescent="0.3">
      <c r="A333" s="14" t="s">
        <v>3124</v>
      </c>
      <c r="B333" s="15">
        <v>42144</v>
      </c>
      <c r="C333" s="16" t="s">
        <v>3125</v>
      </c>
      <c r="D333" s="14" t="s">
        <v>3126</v>
      </c>
      <c r="E333" s="14" t="s">
        <v>3127</v>
      </c>
      <c r="F333" s="17">
        <v>1000000</v>
      </c>
      <c r="G333" s="17">
        <v>0</v>
      </c>
      <c r="H333" s="17">
        <f t="shared" si="28"/>
        <v>1000000</v>
      </c>
      <c r="I333" s="19">
        <v>48</v>
      </c>
      <c r="J333" s="19">
        <v>11.5</v>
      </c>
      <c r="K333" s="20">
        <f t="shared" si="38"/>
        <v>25841</v>
      </c>
      <c r="L333" s="20">
        <v>0</v>
      </c>
      <c r="M333" s="20">
        <f t="shared" si="30"/>
        <v>25841</v>
      </c>
      <c r="N333" s="20">
        <f t="shared" si="41"/>
        <v>12403.68</v>
      </c>
      <c r="O333" s="20">
        <v>5000</v>
      </c>
      <c r="P333" s="14" t="s">
        <v>3128</v>
      </c>
      <c r="Q333" s="9" t="s">
        <v>502</v>
      </c>
      <c r="R333" s="14" t="s">
        <v>40</v>
      </c>
      <c r="S333" s="14" t="s">
        <v>3129</v>
      </c>
      <c r="T333" s="14" t="s">
        <v>3130</v>
      </c>
      <c r="U333" s="19" t="s">
        <v>30</v>
      </c>
      <c r="V333" s="14" t="s">
        <v>2545</v>
      </c>
      <c r="W333" s="14" t="s">
        <v>95</v>
      </c>
      <c r="X333" s="14" t="s">
        <v>3131</v>
      </c>
      <c r="Y333" s="14" t="s">
        <v>3132</v>
      </c>
      <c r="Z333" s="14" t="s">
        <v>3133</v>
      </c>
      <c r="AA333" s="19">
        <v>2010</v>
      </c>
      <c r="AB333" s="15">
        <v>42126</v>
      </c>
      <c r="AC333" s="15">
        <f t="shared" si="39"/>
        <v>42174</v>
      </c>
      <c r="AD333" s="14" t="str">
        <f t="shared" si="33"/>
        <v>One Million  and Cents Zero</v>
      </c>
      <c r="AE333" s="14"/>
      <c r="AF333" s="14"/>
    </row>
    <row r="334" spans="1:32" ht="15.75" customHeight="1" x14ac:dyDescent="0.3">
      <c r="A334" s="14" t="s">
        <v>3134</v>
      </c>
      <c r="B334" s="15">
        <v>42144</v>
      </c>
      <c r="C334" s="16" t="s">
        <v>3135</v>
      </c>
      <c r="D334" s="14" t="s">
        <v>3136</v>
      </c>
      <c r="E334" s="14" t="s">
        <v>3137</v>
      </c>
      <c r="F334" s="17">
        <v>6750000</v>
      </c>
      <c r="G334" s="17">
        <v>0</v>
      </c>
      <c r="H334" s="17">
        <f t="shared" si="28"/>
        <v>6750000</v>
      </c>
      <c r="I334" s="19">
        <v>60</v>
      </c>
      <c r="J334" s="19">
        <v>9.25</v>
      </c>
      <c r="K334" s="20">
        <f t="shared" si="38"/>
        <v>139861</v>
      </c>
      <c r="L334" s="20">
        <v>0</v>
      </c>
      <c r="M334" s="20">
        <f t="shared" si="30"/>
        <v>139861</v>
      </c>
      <c r="N334" s="20">
        <f t="shared" si="41"/>
        <v>83916.6</v>
      </c>
      <c r="O334" s="20">
        <v>5000</v>
      </c>
      <c r="P334" s="14" t="s">
        <v>148</v>
      </c>
      <c r="Q334" s="9" t="s">
        <v>148</v>
      </c>
      <c r="R334" s="14" t="s">
        <v>148</v>
      </c>
      <c r="S334" s="14" t="s">
        <v>92</v>
      </c>
      <c r="T334" s="14" t="s">
        <v>2882</v>
      </c>
      <c r="U334" s="19" t="s">
        <v>30</v>
      </c>
      <c r="V334" s="14" t="s">
        <v>3138</v>
      </c>
      <c r="W334" s="14" t="s">
        <v>246</v>
      </c>
      <c r="X334" s="14" t="s">
        <v>45</v>
      </c>
      <c r="Y334" s="14" t="s">
        <v>3139</v>
      </c>
      <c r="Z334" s="14" t="s">
        <v>3140</v>
      </c>
      <c r="AA334" s="19">
        <v>2015</v>
      </c>
      <c r="AB334" s="15">
        <v>42138</v>
      </c>
      <c r="AC334" s="15">
        <f t="shared" si="39"/>
        <v>42174</v>
      </c>
      <c r="AD334" s="14" t="str">
        <f t="shared" si="33"/>
        <v>Six Million Seven Hundred Fifty  Thousand  and Cents Zero</v>
      </c>
      <c r="AE334" s="14"/>
      <c r="AF334" s="14"/>
    </row>
    <row r="335" spans="1:32" ht="15.75" customHeight="1" x14ac:dyDescent="0.3">
      <c r="A335" s="14" t="s">
        <v>3141</v>
      </c>
      <c r="B335" s="15">
        <v>42144</v>
      </c>
      <c r="C335" s="16" t="s">
        <v>3142</v>
      </c>
      <c r="D335" s="14" t="s">
        <v>3143</v>
      </c>
      <c r="E335" s="14" t="s">
        <v>3144</v>
      </c>
      <c r="F335" s="17">
        <v>5500000</v>
      </c>
      <c r="G335" s="17">
        <v>0</v>
      </c>
      <c r="H335" s="17">
        <f t="shared" si="28"/>
        <v>5500000</v>
      </c>
      <c r="I335" s="19">
        <v>60</v>
      </c>
      <c r="J335" s="19">
        <v>9</v>
      </c>
      <c r="K335" s="20">
        <f t="shared" si="38"/>
        <v>113321</v>
      </c>
      <c r="L335" s="20">
        <v>0</v>
      </c>
      <c r="M335" s="20">
        <f t="shared" si="30"/>
        <v>113321</v>
      </c>
      <c r="N335" s="20">
        <f t="shared" si="41"/>
        <v>67992.600000000006</v>
      </c>
      <c r="O335" s="20">
        <v>5000</v>
      </c>
      <c r="P335" s="14" t="s">
        <v>3145</v>
      </c>
      <c r="Q335" s="9" t="s">
        <v>3146</v>
      </c>
      <c r="R335" s="14" t="s">
        <v>138</v>
      </c>
      <c r="S335" s="14" t="s">
        <v>2743</v>
      </c>
      <c r="T335" s="14" t="s">
        <v>2744</v>
      </c>
      <c r="U335" s="19" t="s">
        <v>30</v>
      </c>
      <c r="V335" s="14" t="s">
        <v>3147</v>
      </c>
      <c r="W335" s="14" t="s">
        <v>44</v>
      </c>
      <c r="X335" s="14" t="s">
        <v>45</v>
      </c>
      <c r="Y335" s="14" t="s">
        <v>3148</v>
      </c>
      <c r="Z335" s="14" t="s">
        <v>3149</v>
      </c>
      <c r="AA335" s="19">
        <v>2015</v>
      </c>
      <c r="AB335" s="15">
        <v>42143</v>
      </c>
      <c r="AC335" s="15">
        <f t="shared" si="39"/>
        <v>42174</v>
      </c>
      <c r="AD335" s="14" t="str">
        <f t="shared" si="33"/>
        <v>Five Million Five Hundred  Thousand  and Cents Zero</v>
      </c>
      <c r="AE335" s="14"/>
      <c r="AF335" s="14"/>
    </row>
    <row r="336" spans="1:32" ht="15.75" customHeight="1" x14ac:dyDescent="0.3">
      <c r="A336" s="14" t="s">
        <v>3150</v>
      </c>
      <c r="B336" s="15">
        <v>42144</v>
      </c>
      <c r="C336" s="16" t="s">
        <v>3151</v>
      </c>
      <c r="D336" s="14" t="s">
        <v>3152</v>
      </c>
      <c r="E336" s="14" t="s">
        <v>3153</v>
      </c>
      <c r="F336" s="17">
        <v>4000000</v>
      </c>
      <c r="G336" s="17">
        <v>0</v>
      </c>
      <c r="H336" s="17">
        <f t="shared" si="28"/>
        <v>4000000</v>
      </c>
      <c r="I336" s="19">
        <v>60</v>
      </c>
      <c r="J336" s="19">
        <v>9.25</v>
      </c>
      <c r="K336" s="20">
        <f t="shared" si="38"/>
        <v>82881</v>
      </c>
      <c r="L336" s="20">
        <v>0</v>
      </c>
      <c r="M336" s="20">
        <f t="shared" si="30"/>
        <v>82881</v>
      </c>
      <c r="N336" s="20">
        <f t="shared" si="41"/>
        <v>49728.600000000006</v>
      </c>
      <c r="O336" s="20">
        <v>5000</v>
      </c>
      <c r="P336" s="14" t="s">
        <v>3154</v>
      </c>
      <c r="Q336" s="9" t="s">
        <v>3155</v>
      </c>
      <c r="R336" s="14" t="s">
        <v>138</v>
      </c>
      <c r="S336" s="14" t="s">
        <v>266</v>
      </c>
      <c r="T336" s="14" t="s">
        <v>159</v>
      </c>
      <c r="U336" s="19" t="s">
        <v>30</v>
      </c>
      <c r="V336" s="14" t="s">
        <v>926</v>
      </c>
      <c r="W336" s="14" t="s">
        <v>82</v>
      </c>
      <c r="X336" s="14" t="s">
        <v>45</v>
      </c>
      <c r="Y336" s="14" t="s">
        <v>3156</v>
      </c>
      <c r="Z336" s="14" t="s">
        <v>3157</v>
      </c>
      <c r="AA336" s="19">
        <v>2015</v>
      </c>
      <c r="AB336" s="15">
        <v>42142</v>
      </c>
      <c r="AC336" s="15">
        <f t="shared" si="39"/>
        <v>42174</v>
      </c>
      <c r="AD336" s="14" t="str">
        <f t="shared" si="33"/>
        <v>Four Million  and Cents Zero</v>
      </c>
      <c r="AE336" s="14"/>
      <c r="AF336" s="14"/>
    </row>
    <row r="337" spans="1:32" ht="15.75" customHeight="1" x14ac:dyDescent="0.3">
      <c r="A337" s="14" t="s">
        <v>3158</v>
      </c>
      <c r="B337" s="15">
        <v>42144</v>
      </c>
      <c r="C337" s="16" t="s">
        <v>3159</v>
      </c>
      <c r="D337" s="14" t="s">
        <v>3160</v>
      </c>
      <c r="E337" s="14" t="s">
        <v>3161</v>
      </c>
      <c r="F337" s="17">
        <v>1950000</v>
      </c>
      <c r="G337" s="17">
        <v>0</v>
      </c>
      <c r="H337" s="17">
        <f t="shared" si="28"/>
        <v>1950000</v>
      </c>
      <c r="I337" s="19">
        <v>60</v>
      </c>
      <c r="J337" s="19">
        <v>9.25</v>
      </c>
      <c r="K337" s="20">
        <f t="shared" si="38"/>
        <v>40404</v>
      </c>
      <c r="L337" s="20">
        <v>0</v>
      </c>
      <c r="M337" s="20">
        <f t="shared" si="30"/>
        <v>40404</v>
      </c>
      <c r="N337" s="20">
        <f t="shared" si="41"/>
        <v>24242.400000000001</v>
      </c>
      <c r="O337" s="20">
        <v>5000</v>
      </c>
      <c r="P337" s="14" t="s">
        <v>3162</v>
      </c>
      <c r="Q337" s="9" t="s">
        <v>3163</v>
      </c>
      <c r="R337" s="14" t="s">
        <v>138</v>
      </c>
      <c r="S337" s="14" t="s">
        <v>362</v>
      </c>
      <c r="T337" s="14" t="s">
        <v>363</v>
      </c>
      <c r="U337" s="19" t="s">
        <v>30</v>
      </c>
      <c r="V337" s="14" t="s">
        <v>3164</v>
      </c>
      <c r="W337" s="14" t="s">
        <v>95</v>
      </c>
      <c r="X337" s="14" t="s">
        <v>45</v>
      </c>
      <c r="Y337" s="14" t="s">
        <v>3165</v>
      </c>
      <c r="Z337" s="14" t="s">
        <v>3166</v>
      </c>
      <c r="AA337" s="19">
        <v>2014</v>
      </c>
      <c r="AB337" s="15">
        <v>42142</v>
      </c>
      <c r="AC337" s="15">
        <f t="shared" si="39"/>
        <v>42174</v>
      </c>
      <c r="AD337" s="14" t="str">
        <f t="shared" si="33"/>
        <v>One Million Nine Hundred Fifty  Thousand  and Cents Zero</v>
      </c>
      <c r="AE337" s="14"/>
      <c r="AF337" s="14"/>
    </row>
    <row r="338" spans="1:32" ht="15.75" customHeight="1" x14ac:dyDescent="0.3">
      <c r="A338" s="14" t="s">
        <v>3167</v>
      </c>
      <c r="B338" s="15">
        <v>42144</v>
      </c>
      <c r="C338" s="16" t="s">
        <v>3168</v>
      </c>
      <c r="D338" s="14" t="s">
        <v>3169</v>
      </c>
      <c r="E338" s="14" t="s">
        <v>3170</v>
      </c>
      <c r="F338" s="17">
        <v>3000000</v>
      </c>
      <c r="G338" s="17">
        <v>0</v>
      </c>
      <c r="H338" s="17">
        <f t="shared" si="28"/>
        <v>3000000</v>
      </c>
      <c r="I338" s="19">
        <v>60</v>
      </c>
      <c r="J338" s="19">
        <v>9.25</v>
      </c>
      <c r="K338" s="20">
        <f t="shared" si="38"/>
        <v>62161</v>
      </c>
      <c r="L338" s="20">
        <v>0</v>
      </c>
      <c r="M338" s="20">
        <f t="shared" si="30"/>
        <v>62161</v>
      </c>
      <c r="N338" s="20">
        <f t="shared" si="41"/>
        <v>37296.6</v>
      </c>
      <c r="O338" s="20">
        <v>5000</v>
      </c>
      <c r="P338" s="14" t="s">
        <v>3171</v>
      </c>
      <c r="Q338" s="9" t="s">
        <v>3172</v>
      </c>
      <c r="R338" s="14" t="s">
        <v>138</v>
      </c>
      <c r="S338" s="14" t="s">
        <v>1070</v>
      </c>
      <c r="T338" s="14" t="s">
        <v>3173</v>
      </c>
      <c r="U338" s="19" t="s">
        <v>30</v>
      </c>
      <c r="V338" s="14" t="s">
        <v>208</v>
      </c>
      <c r="W338" s="14" t="s">
        <v>82</v>
      </c>
      <c r="X338" s="14" t="s">
        <v>45</v>
      </c>
      <c r="Y338" s="14" t="s">
        <v>3174</v>
      </c>
      <c r="Z338" s="14" t="s">
        <v>3175</v>
      </c>
      <c r="AA338" s="19">
        <v>2012</v>
      </c>
      <c r="AB338" s="15">
        <v>42143</v>
      </c>
      <c r="AC338" s="15">
        <f t="shared" si="39"/>
        <v>42174</v>
      </c>
      <c r="AD338" s="14" t="str">
        <f t="shared" si="33"/>
        <v>Three Million  and Cents Zero</v>
      </c>
      <c r="AE338" s="14"/>
      <c r="AF338" s="14"/>
    </row>
    <row r="339" spans="1:32" ht="15.75" customHeight="1" x14ac:dyDescent="0.3">
      <c r="A339" s="14" t="s">
        <v>329</v>
      </c>
      <c r="B339" s="15">
        <v>42144</v>
      </c>
      <c r="C339" s="16" t="s">
        <v>330</v>
      </c>
      <c r="D339" s="14" t="s">
        <v>331</v>
      </c>
      <c r="E339" s="14" t="s">
        <v>332</v>
      </c>
      <c r="F339" s="17">
        <v>700000</v>
      </c>
      <c r="G339" s="17">
        <v>0</v>
      </c>
      <c r="H339" s="17">
        <f t="shared" si="28"/>
        <v>700000</v>
      </c>
      <c r="I339" s="19">
        <v>36</v>
      </c>
      <c r="J339" s="19">
        <v>9.5</v>
      </c>
      <c r="K339" s="20">
        <f t="shared" si="38"/>
        <v>22247</v>
      </c>
      <c r="L339" s="20">
        <v>0</v>
      </c>
      <c r="M339" s="20">
        <f t="shared" si="30"/>
        <v>22247</v>
      </c>
      <c r="N339" s="20">
        <f t="shared" si="41"/>
        <v>8008.92</v>
      </c>
      <c r="O339" s="20">
        <v>5000</v>
      </c>
      <c r="P339" s="14" t="s">
        <v>40</v>
      </c>
      <c r="Q339" s="9" t="s">
        <v>40</v>
      </c>
      <c r="R339" s="14" t="s">
        <v>138</v>
      </c>
      <c r="S339" s="14" t="s">
        <v>92</v>
      </c>
      <c r="T339" s="14" t="s">
        <v>780</v>
      </c>
      <c r="U339" s="19" t="s">
        <v>30</v>
      </c>
      <c r="V339" s="14" t="s">
        <v>333</v>
      </c>
      <c r="W339" s="14" t="s">
        <v>95</v>
      </c>
      <c r="X339" s="14" t="s">
        <v>45</v>
      </c>
      <c r="Y339" s="14" t="s">
        <v>3176</v>
      </c>
      <c r="Z339" s="14" t="s">
        <v>3177</v>
      </c>
      <c r="AA339" s="19">
        <v>2015</v>
      </c>
      <c r="AB339" s="15">
        <v>42143</v>
      </c>
      <c r="AC339" s="15">
        <f t="shared" si="39"/>
        <v>42174</v>
      </c>
      <c r="AD339" s="14" t="str">
        <f t="shared" si="33"/>
        <v>Seven Hundred  Thousand  and Cents Zero</v>
      </c>
      <c r="AE339" s="14"/>
      <c r="AF339" s="14"/>
    </row>
    <row r="340" spans="1:32" ht="15.75" customHeight="1" x14ac:dyDescent="0.3">
      <c r="A340" s="21" t="s">
        <v>3178</v>
      </c>
      <c r="B340" s="22">
        <v>42144</v>
      </c>
      <c r="C340" s="23" t="s">
        <v>3179</v>
      </c>
      <c r="D340" s="21" t="s">
        <v>3180</v>
      </c>
      <c r="E340" s="21" t="s">
        <v>3181</v>
      </c>
      <c r="F340" s="24">
        <v>2300000</v>
      </c>
      <c r="G340" s="24">
        <v>0</v>
      </c>
      <c r="H340" s="24">
        <f t="shared" si="28"/>
        <v>2300000</v>
      </c>
      <c r="I340" s="25">
        <v>84</v>
      </c>
      <c r="J340" s="25">
        <v>11.25</v>
      </c>
      <c r="K340" s="26">
        <f t="shared" si="38"/>
        <v>39316</v>
      </c>
      <c r="L340" s="26">
        <v>0</v>
      </c>
      <c r="M340" s="26">
        <f t="shared" si="30"/>
        <v>39316</v>
      </c>
      <c r="N340" s="26">
        <f t="shared" si="41"/>
        <v>33025.440000000002</v>
      </c>
      <c r="O340" s="26">
        <v>5000</v>
      </c>
      <c r="P340" s="21" t="s">
        <v>3182</v>
      </c>
      <c r="Q340" s="27" t="s">
        <v>3183</v>
      </c>
      <c r="R340" s="21" t="s">
        <v>138</v>
      </c>
      <c r="S340" s="21" t="s">
        <v>92</v>
      </c>
      <c r="T340" s="21" t="s">
        <v>780</v>
      </c>
      <c r="U340" s="25" t="s">
        <v>30</v>
      </c>
      <c r="V340" s="21" t="s">
        <v>1736</v>
      </c>
      <c r="W340" s="21" t="s">
        <v>95</v>
      </c>
      <c r="X340" s="21"/>
      <c r="Y340" s="21"/>
      <c r="Z340" s="21"/>
      <c r="AA340" s="25">
        <v>2015</v>
      </c>
      <c r="AB340" s="22">
        <v>42139</v>
      </c>
      <c r="AC340" s="22">
        <f t="shared" si="39"/>
        <v>42174</v>
      </c>
      <c r="AD340" s="21" t="str">
        <f t="shared" si="33"/>
        <v>Two Million Three Hundred  Thousand  and Cents Zero</v>
      </c>
      <c r="AE340" s="21"/>
      <c r="AF340" s="21"/>
    </row>
    <row r="341" spans="1:32" ht="15.75" customHeight="1" x14ac:dyDescent="0.3">
      <c r="A341" s="14" t="s">
        <v>3184</v>
      </c>
      <c r="B341" s="15">
        <v>42149</v>
      </c>
      <c r="C341" s="16" t="s">
        <v>3185</v>
      </c>
      <c r="D341" s="14" t="s">
        <v>3186</v>
      </c>
      <c r="E341" s="14" t="s">
        <v>3187</v>
      </c>
      <c r="F341" s="17">
        <v>700000</v>
      </c>
      <c r="G341" s="17">
        <v>0</v>
      </c>
      <c r="H341" s="17">
        <f t="shared" si="28"/>
        <v>700000</v>
      </c>
      <c r="I341" s="19">
        <v>36</v>
      </c>
      <c r="J341" s="19">
        <v>9</v>
      </c>
      <c r="K341" s="20">
        <f t="shared" si="38"/>
        <v>22094</v>
      </c>
      <c r="L341" s="20">
        <v>0</v>
      </c>
      <c r="M341" s="20">
        <f t="shared" si="30"/>
        <v>22094</v>
      </c>
      <c r="N341" s="20">
        <f t="shared" si="41"/>
        <v>7953.84</v>
      </c>
      <c r="O341" s="20">
        <v>5000</v>
      </c>
      <c r="P341" s="14" t="s">
        <v>148</v>
      </c>
      <c r="Q341" s="9" t="s">
        <v>148</v>
      </c>
      <c r="R341" s="14" t="s">
        <v>148</v>
      </c>
      <c r="S341" s="14" t="s">
        <v>92</v>
      </c>
      <c r="T341" s="14" t="s">
        <v>780</v>
      </c>
      <c r="U341" s="19" t="s">
        <v>30</v>
      </c>
      <c r="V341" s="14" t="s">
        <v>333</v>
      </c>
      <c r="W341" s="14" t="s">
        <v>95</v>
      </c>
      <c r="X341" s="14" t="s">
        <v>45</v>
      </c>
      <c r="Y341" s="14" t="s">
        <v>3188</v>
      </c>
      <c r="Z341" s="14" t="s">
        <v>3189</v>
      </c>
      <c r="AA341" s="19">
        <v>2015</v>
      </c>
      <c r="AB341" s="15">
        <v>42144</v>
      </c>
      <c r="AC341" s="15">
        <f t="shared" si="39"/>
        <v>42179</v>
      </c>
      <c r="AD341" s="14" t="str">
        <f t="shared" si="33"/>
        <v>Seven Hundred  Thousand  and Cents Zero</v>
      </c>
      <c r="AE341" s="14"/>
      <c r="AF341" s="14"/>
    </row>
    <row r="342" spans="1:32" ht="15.75" customHeight="1" x14ac:dyDescent="0.3">
      <c r="A342" s="14" t="s">
        <v>3190</v>
      </c>
      <c r="B342" s="15">
        <v>42149</v>
      </c>
      <c r="C342" s="16" t="s">
        <v>3191</v>
      </c>
      <c r="D342" s="14" t="s">
        <v>3192</v>
      </c>
      <c r="E342" s="14" t="s">
        <v>3193</v>
      </c>
      <c r="F342" s="17">
        <v>6000000</v>
      </c>
      <c r="G342" s="17">
        <v>0</v>
      </c>
      <c r="H342" s="17">
        <f t="shared" si="28"/>
        <v>6000000</v>
      </c>
      <c r="I342" s="19">
        <v>60</v>
      </c>
      <c r="J342" s="19">
        <v>9.25</v>
      </c>
      <c r="K342" s="20">
        <f t="shared" si="38"/>
        <v>124321</v>
      </c>
      <c r="L342" s="20">
        <v>0</v>
      </c>
      <c r="M342" s="20">
        <f t="shared" si="30"/>
        <v>124321</v>
      </c>
      <c r="N342" s="20">
        <f t="shared" si="41"/>
        <v>74592.600000000006</v>
      </c>
      <c r="O342" s="20">
        <v>5000</v>
      </c>
      <c r="P342" s="14" t="s">
        <v>148</v>
      </c>
      <c r="Q342" s="9" t="s">
        <v>148</v>
      </c>
      <c r="R342" s="14" t="s">
        <v>148</v>
      </c>
      <c r="S342" s="14" t="s">
        <v>3194</v>
      </c>
      <c r="T342" s="14" t="s">
        <v>3195</v>
      </c>
      <c r="U342" s="19" t="s">
        <v>30</v>
      </c>
      <c r="V342" s="14" t="s">
        <v>3196</v>
      </c>
      <c r="W342" s="14" t="s">
        <v>44</v>
      </c>
      <c r="X342" s="14" t="s">
        <v>45</v>
      </c>
      <c r="Y342" s="14" t="s">
        <v>3197</v>
      </c>
      <c r="Z342" s="14" t="s">
        <v>3198</v>
      </c>
      <c r="AA342" s="19">
        <v>2015</v>
      </c>
      <c r="AB342" s="15">
        <v>42142</v>
      </c>
      <c r="AC342" s="15">
        <f t="shared" si="39"/>
        <v>42179</v>
      </c>
      <c r="AD342" s="14" t="str">
        <f t="shared" si="33"/>
        <v>Six Million  and Cents Zero</v>
      </c>
      <c r="AE342" s="14"/>
      <c r="AF342" s="14"/>
    </row>
    <row r="343" spans="1:32" ht="15.75" customHeight="1" x14ac:dyDescent="0.3">
      <c r="A343" s="14" t="s">
        <v>3199</v>
      </c>
      <c r="B343" s="15">
        <v>42149</v>
      </c>
      <c r="C343" s="16" t="s">
        <v>3200</v>
      </c>
      <c r="D343" s="14" t="s">
        <v>3201</v>
      </c>
      <c r="E343" s="14" t="s">
        <v>3202</v>
      </c>
      <c r="F343" s="17">
        <v>525000</v>
      </c>
      <c r="G343" s="17">
        <v>0</v>
      </c>
      <c r="H343" s="17">
        <f t="shared" si="28"/>
        <v>525000</v>
      </c>
      <c r="I343" s="19">
        <v>36</v>
      </c>
      <c r="J343" s="19">
        <v>9</v>
      </c>
      <c r="K343" s="20">
        <f t="shared" si="38"/>
        <v>16571</v>
      </c>
      <c r="L343" s="20">
        <v>0</v>
      </c>
      <c r="M343" s="20">
        <f t="shared" si="30"/>
        <v>16571</v>
      </c>
      <c r="N343" s="20">
        <f t="shared" si="41"/>
        <v>5965.56</v>
      </c>
      <c r="O343" s="20">
        <v>5000</v>
      </c>
      <c r="P343" s="14" t="s">
        <v>148</v>
      </c>
      <c r="Q343" s="9" t="s">
        <v>148</v>
      </c>
      <c r="R343" s="14" t="s">
        <v>148</v>
      </c>
      <c r="S343" s="14" t="s">
        <v>92</v>
      </c>
      <c r="T343" s="14" t="s">
        <v>3203</v>
      </c>
      <c r="U343" s="19" t="s">
        <v>30</v>
      </c>
      <c r="V343" s="14" t="s">
        <v>1566</v>
      </c>
      <c r="W343" s="14" t="s">
        <v>95</v>
      </c>
      <c r="X343" s="14" t="s">
        <v>45</v>
      </c>
      <c r="Y343" s="14" t="s">
        <v>3204</v>
      </c>
      <c r="Z343" s="14" t="s">
        <v>3205</v>
      </c>
      <c r="AA343" s="19">
        <v>2015</v>
      </c>
      <c r="AB343" s="15">
        <v>42144</v>
      </c>
      <c r="AC343" s="15">
        <f t="shared" si="39"/>
        <v>42179</v>
      </c>
      <c r="AD343" s="14" t="str">
        <f t="shared" si="33"/>
        <v>Five Hundred Twenty Five Thousand  and Cents Zero</v>
      </c>
      <c r="AE343" s="14"/>
      <c r="AF343" s="14"/>
    </row>
    <row r="344" spans="1:32" ht="15.75" customHeight="1" x14ac:dyDescent="0.3">
      <c r="A344" s="14" t="s">
        <v>3206</v>
      </c>
      <c r="B344" s="15">
        <v>42150</v>
      </c>
      <c r="C344" s="16" t="s">
        <v>3207</v>
      </c>
      <c r="D344" s="14" t="s">
        <v>3208</v>
      </c>
      <c r="E344" s="14" t="s">
        <v>3209</v>
      </c>
      <c r="F344" s="17">
        <v>160000</v>
      </c>
      <c r="G344" s="17">
        <v>0</v>
      </c>
      <c r="H344" s="17">
        <f t="shared" si="28"/>
        <v>160000</v>
      </c>
      <c r="I344" s="19">
        <v>24</v>
      </c>
      <c r="J344" s="19">
        <v>20</v>
      </c>
      <c r="K344" s="20">
        <f t="shared" si="38"/>
        <v>8010</v>
      </c>
      <c r="L344" s="20">
        <v>0</v>
      </c>
      <c r="M344" s="20">
        <f t="shared" si="30"/>
        <v>8010</v>
      </c>
      <c r="N344" s="20">
        <f t="shared" si="41"/>
        <v>1922.4</v>
      </c>
      <c r="O344" s="20">
        <v>5000</v>
      </c>
      <c r="P344" s="14" t="s">
        <v>742</v>
      </c>
      <c r="Q344" s="9" t="s">
        <v>742</v>
      </c>
      <c r="R344" s="14" t="s">
        <v>138</v>
      </c>
      <c r="S344" s="14" t="s">
        <v>531</v>
      </c>
      <c r="T344" s="14" t="s">
        <v>352</v>
      </c>
      <c r="U344" s="19" t="s">
        <v>30</v>
      </c>
      <c r="V344" s="14" t="s">
        <v>353</v>
      </c>
      <c r="W344" s="14" t="s">
        <v>353</v>
      </c>
      <c r="X344" s="14" t="s">
        <v>45</v>
      </c>
      <c r="Y344" s="14" t="s">
        <v>3210</v>
      </c>
      <c r="Z344" s="14" t="s">
        <v>3211</v>
      </c>
      <c r="AA344" s="19">
        <v>2015</v>
      </c>
      <c r="AB344" s="15">
        <v>42138</v>
      </c>
      <c r="AC344" s="15">
        <f t="shared" si="39"/>
        <v>42180</v>
      </c>
      <c r="AD344" s="14" t="str">
        <f t="shared" si="33"/>
        <v>One Hundred Sixty  Thousand  and Cents Zero</v>
      </c>
      <c r="AE344" s="14"/>
      <c r="AF344" s="14"/>
    </row>
    <row r="345" spans="1:32" ht="15.75" customHeight="1" x14ac:dyDescent="0.3">
      <c r="A345" s="14" t="s">
        <v>3212</v>
      </c>
      <c r="B345" s="15">
        <v>42149</v>
      </c>
      <c r="C345" s="16" t="s">
        <v>3213</v>
      </c>
      <c r="D345" s="14" t="s">
        <v>3214</v>
      </c>
      <c r="E345" s="14" t="s">
        <v>3215</v>
      </c>
      <c r="F345" s="17">
        <v>1400000</v>
      </c>
      <c r="G345" s="17">
        <v>0</v>
      </c>
      <c r="H345" s="17">
        <f t="shared" si="28"/>
        <v>1400000</v>
      </c>
      <c r="I345" s="19">
        <v>48</v>
      </c>
      <c r="J345" s="19">
        <v>11.5</v>
      </c>
      <c r="K345" s="20">
        <f t="shared" si="38"/>
        <v>36178</v>
      </c>
      <c r="L345" s="20">
        <v>0</v>
      </c>
      <c r="M345" s="20">
        <f t="shared" si="30"/>
        <v>36178</v>
      </c>
      <c r="N345" s="20">
        <f t="shared" si="41"/>
        <v>17365.440000000002</v>
      </c>
      <c r="O345" s="20">
        <v>5000</v>
      </c>
      <c r="P345" s="14" t="s">
        <v>2774</v>
      </c>
      <c r="Q345" s="9" t="s">
        <v>2775</v>
      </c>
      <c r="R345" s="14" t="s">
        <v>138</v>
      </c>
      <c r="S345" s="14" t="s">
        <v>3216</v>
      </c>
      <c r="T345" s="14" t="s">
        <v>3217</v>
      </c>
      <c r="U345" s="19" t="s">
        <v>30</v>
      </c>
      <c r="V345" s="14" t="s">
        <v>3218</v>
      </c>
      <c r="W345" s="14" t="s">
        <v>44</v>
      </c>
      <c r="X345" s="14" t="s">
        <v>3219</v>
      </c>
      <c r="Y345" s="14" t="s">
        <v>3220</v>
      </c>
      <c r="Z345" s="14" t="s">
        <v>3221</v>
      </c>
      <c r="AA345" s="19">
        <v>2003</v>
      </c>
      <c r="AB345" s="15">
        <v>42143</v>
      </c>
      <c r="AC345" s="15">
        <f t="shared" si="39"/>
        <v>42179</v>
      </c>
      <c r="AD345" s="14" t="str">
        <f t="shared" si="33"/>
        <v>One Million Four Hundred  Thousand  and Cents Zero</v>
      </c>
      <c r="AE345" s="14"/>
      <c r="AF345" s="14"/>
    </row>
    <row r="346" spans="1:32" ht="15.75" customHeight="1" x14ac:dyDescent="0.3">
      <c r="A346" s="14" t="s">
        <v>3222</v>
      </c>
      <c r="B346" s="15">
        <v>42150</v>
      </c>
      <c r="C346" s="16" t="s">
        <v>3223</v>
      </c>
      <c r="D346" s="14" t="s">
        <v>3224</v>
      </c>
      <c r="E346" s="14" t="s">
        <v>3225</v>
      </c>
      <c r="F346" s="17">
        <v>1500000</v>
      </c>
      <c r="G346" s="17">
        <v>0</v>
      </c>
      <c r="H346" s="17">
        <f t="shared" si="28"/>
        <v>1500000</v>
      </c>
      <c r="I346" s="19">
        <v>36</v>
      </c>
      <c r="J346" s="19">
        <v>9</v>
      </c>
      <c r="K346" s="20">
        <f t="shared" si="38"/>
        <v>47345</v>
      </c>
      <c r="L346" s="20">
        <v>0</v>
      </c>
      <c r="M346" s="20">
        <f t="shared" si="30"/>
        <v>47345</v>
      </c>
      <c r="N346" s="20">
        <f t="shared" si="41"/>
        <v>17044.2</v>
      </c>
      <c r="O346" s="20">
        <v>5000</v>
      </c>
      <c r="P346" s="14" t="s">
        <v>3226</v>
      </c>
      <c r="Q346" s="9" t="s">
        <v>3227</v>
      </c>
      <c r="R346" s="14" t="s">
        <v>138</v>
      </c>
      <c r="S346" s="14" t="s">
        <v>3228</v>
      </c>
      <c r="T346" s="14" t="s">
        <v>3229</v>
      </c>
      <c r="U346" s="19" t="s">
        <v>30</v>
      </c>
      <c r="V346" s="14" t="s">
        <v>3230</v>
      </c>
      <c r="W346" s="14" t="s">
        <v>246</v>
      </c>
      <c r="X346" s="14" t="s">
        <v>45</v>
      </c>
      <c r="Y346" s="14" t="s">
        <v>3231</v>
      </c>
      <c r="Z346" s="14" t="s">
        <v>3232</v>
      </c>
      <c r="AA346" s="19">
        <v>2011</v>
      </c>
      <c r="AB346" s="15">
        <v>42145</v>
      </c>
      <c r="AC346" s="15">
        <f t="shared" si="39"/>
        <v>42180</v>
      </c>
      <c r="AD346" s="14" t="str">
        <f t="shared" si="33"/>
        <v>One Million Five Hundred  Thousand  and Cents Zero</v>
      </c>
      <c r="AE346" s="14"/>
      <c r="AF346" s="14"/>
    </row>
    <row r="347" spans="1:32" ht="15.75" customHeight="1" x14ac:dyDescent="0.3">
      <c r="A347" s="14" t="s">
        <v>3233</v>
      </c>
      <c r="B347" s="15">
        <v>42149</v>
      </c>
      <c r="C347" s="16" t="s">
        <v>3234</v>
      </c>
      <c r="D347" s="14" t="s">
        <v>3235</v>
      </c>
      <c r="E347" s="14" t="s">
        <v>3236</v>
      </c>
      <c r="F347" s="17">
        <v>4000000</v>
      </c>
      <c r="G347" s="17">
        <v>0</v>
      </c>
      <c r="H347" s="17">
        <f t="shared" si="28"/>
        <v>4000000</v>
      </c>
      <c r="I347" s="19">
        <v>60</v>
      </c>
      <c r="J347" s="19">
        <v>9.25</v>
      </c>
      <c r="K347" s="20">
        <f t="shared" si="38"/>
        <v>82881</v>
      </c>
      <c r="L347" s="20">
        <v>0</v>
      </c>
      <c r="M347" s="20">
        <f t="shared" si="30"/>
        <v>82881</v>
      </c>
      <c r="N347" s="20">
        <f t="shared" si="41"/>
        <v>49728.600000000006</v>
      </c>
      <c r="O347" s="20">
        <v>5000</v>
      </c>
      <c r="P347" s="14" t="s">
        <v>3237</v>
      </c>
      <c r="Q347" s="9" t="s">
        <v>3238</v>
      </c>
      <c r="R347" s="14" t="s">
        <v>138</v>
      </c>
      <c r="S347" s="14" t="s">
        <v>3239</v>
      </c>
      <c r="T347" s="14" t="s">
        <v>3240</v>
      </c>
      <c r="U347" s="19" t="s">
        <v>30</v>
      </c>
      <c r="V347" s="14" t="s">
        <v>926</v>
      </c>
      <c r="W347" s="14" t="s">
        <v>82</v>
      </c>
      <c r="X347" s="14" t="s">
        <v>45</v>
      </c>
      <c r="Y347" s="14" t="s">
        <v>3241</v>
      </c>
      <c r="Z347" s="14" t="s">
        <v>3242</v>
      </c>
      <c r="AA347" s="19">
        <v>2015</v>
      </c>
      <c r="AB347" s="15">
        <v>42142</v>
      </c>
      <c r="AC347" s="15">
        <f t="shared" si="39"/>
        <v>42179</v>
      </c>
      <c r="AD347" s="14" t="str">
        <f t="shared" si="33"/>
        <v>Four Million  and Cents Zero</v>
      </c>
      <c r="AE347" s="14"/>
      <c r="AF347" s="14"/>
    </row>
    <row r="348" spans="1:32" ht="15.75" customHeight="1" x14ac:dyDescent="0.3">
      <c r="A348" s="14" t="s">
        <v>3243</v>
      </c>
      <c r="B348" s="15">
        <v>42149</v>
      </c>
      <c r="C348" s="16" t="s">
        <v>3244</v>
      </c>
      <c r="D348" s="14" t="s">
        <v>3245</v>
      </c>
      <c r="E348" s="14" t="s">
        <v>3246</v>
      </c>
      <c r="F348" s="17">
        <v>1100000</v>
      </c>
      <c r="G348" s="17">
        <v>0</v>
      </c>
      <c r="H348" s="17">
        <f t="shared" si="28"/>
        <v>1100000</v>
      </c>
      <c r="I348" s="19">
        <v>36</v>
      </c>
      <c r="J348" s="19">
        <v>9.25</v>
      </c>
      <c r="K348" s="20">
        <f t="shared" si="38"/>
        <v>34839</v>
      </c>
      <c r="L348" s="20">
        <v>0</v>
      </c>
      <c r="M348" s="20">
        <f t="shared" si="30"/>
        <v>34839</v>
      </c>
      <c r="N348" s="20">
        <f t="shared" si="41"/>
        <v>12542.039999999999</v>
      </c>
      <c r="O348" s="20">
        <v>5000</v>
      </c>
      <c r="P348" s="14" t="s">
        <v>3247</v>
      </c>
      <c r="Q348" s="9" t="s">
        <v>3248</v>
      </c>
      <c r="R348" s="14" t="s">
        <v>138</v>
      </c>
      <c r="S348" s="14" t="s">
        <v>2769</v>
      </c>
      <c r="T348" s="14" t="s">
        <v>2770</v>
      </c>
      <c r="U348" s="19" t="s">
        <v>30</v>
      </c>
      <c r="V348" s="14" t="s">
        <v>926</v>
      </c>
      <c r="W348" s="14" t="s">
        <v>82</v>
      </c>
      <c r="X348" s="14" t="s">
        <v>45</v>
      </c>
      <c r="Y348" s="14" t="s">
        <v>3249</v>
      </c>
      <c r="Z348" s="14" t="s">
        <v>3250</v>
      </c>
      <c r="AA348" s="19">
        <v>2014</v>
      </c>
      <c r="AB348" s="15">
        <v>42143</v>
      </c>
      <c r="AC348" s="15">
        <f t="shared" si="39"/>
        <v>42179</v>
      </c>
      <c r="AD348" s="14" t="str">
        <f t="shared" si="33"/>
        <v>One Million One Hundred  Thousand  and Cents Zero</v>
      </c>
      <c r="AE348" s="14"/>
      <c r="AF348" s="14"/>
    </row>
    <row r="349" spans="1:32" ht="15.75" customHeight="1" x14ac:dyDescent="0.3">
      <c r="A349" s="14" t="s">
        <v>3251</v>
      </c>
      <c r="B349" s="15">
        <v>42149</v>
      </c>
      <c r="C349" s="16" t="s">
        <v>3252</v>
      </c>
      <c r="D349" s="14" t="s">
        <v>3253</v>
      </c>
      <c r="E349" s="14" t="s">
        <v>3254</v>
      </c>
      <c r="F349" s="17">
        <v>1150000</v>
      </c>
      <c r="G349" s="17">
        <v>0</v>
      </c>
      <c r="H349" s="17">
        <f t="shared" si="28"/>
        <v>1150000</v>
      </c>
      <c r="I349" s="19">
        <v>48</v>
      </c>
      <c r="J349" s="19">
        <v>9.25</v>
      </c>
      <c r="K349" s="20">
        <f t="shared" si="38"/>
        <v>28535</v>
      </c>
      <c r="L349" s="20">
        <v>0</v>
      </c>
      <c r="M349" s="20">
        <f t="shared" si="30"/>
        <v>28535</v>
      </c>
      <c r="N349" s="20">
        <f t="shared" si="41"/>
        <v>13696.800000000001</v>
      </c>
      <c r="O349" s="20">
        <v>5000</v>
      </c>
      <c r="P349" s="14" t="s">
        <v>3255</v>
      </c>
      <c r="Q349" s="9" t="s">
        <v>3256</v>
      </c>
      <c r="R349" s="14" t="s">
        <v>138</v>
      </c>
      <c r="S349" s="14" t="s">
        <v>180</v>
      </c>
      <c r="T349" s="14" t="s">
        <v>181</v>
      </c>
      <c r="U349" s="19" t="s">
        <v>30</v>
      </c>
      <c r="V349" s="14" t="s">
        <v>996</v>
      </c>
      <c r="W349" s="14" t="s">
        <v>183</v>
      </c>
      <c r="X349" s="14" t="s">
        <v>45</v>
      </c>
      <c r="Y349" s="14" t="s">
        <v>3257</v>
      </c>
      <c r="Z349" s="14" t="s">
        <v>3258</v>
      </c>
      <c r="AA349" s="19">
        <v>2015</v>
      </c>
      <c r="AB349" s="15">
        <v>42142</v>
      </c>
      <c r="AC349" s="15">
        <f t="shared" si="39"/>
        <v>42179</v>
      </c>
      <c r="AD349" s="14" t="str">
        <f t="shared" si="33"/>
        <v>One Million One Hundred Fifty  Thousand  and Cents Zero</v>
      </c>
      <c r="AE349" s="14"/>
      <c r="AF349" s="14"/>
    </row>
    <row r="350" spans="1:32" ht="15.75" customHeight="1" x14ac:dyDescent="0.3">
      <c r="A350" s="14" t="s">
        <v>3259</v>
      </c>
      <c r="B350" s="15">
        <v>42149</v>
      </c>
      <c r="C350" s="16" t="s">
        <v>3260</v>
      </c>
      <c r="D350" s="14" t="s">
        <v>3261</v>
      </c>
      <c r="E350" s="14" t="s">
        <v>3262</v>
      </c>
      <c r="F350" s="17">
        <v>5280000</v>
      </c>
      <c r="G350" s="17">
        <v>0</v>
      </c>
      <c r="H350" s="17">
        <f t="shared" si="28"/>
        <v>5280000</v>
      </c>
      <c r="I350" s="19">
        <v>36</v>
      </c>
      <c r="J350" s="19">
        <v>9</v>
      </c>
      <c r="K350" s="20">
        <f t="shared" si="38"/>
        <v>166653</v>
      </c>
      <c r="L350" s="20">
        <v>0</v>
      </c>
      <c r="M350" s="20">
        <f t="shared" si="30"/>
        <v>166653</v>
      </c>
      <c r="N350" s="20">
        <f t="shared" si="41"/>
        <v>59995.08</v>
      </c>
      <c r="O350" s="20">
        <v>5000</v>
      </c>
      <c r="P350" s="14" t="s">
        <v>3263</v>
      </c>
      <c r="Q350" s="9" t="s">
        <v>3264</v>
      </c>
      <c r="R350" s="14" t="s">
        <v>138</v>
      </c>
      <c r="S350" s="14" t="s">
        <v>79</v>
      </c>
      <c r="T350" s="14" t="s">
        <v>80</v>
      </c>
      <c r="U350" s="19" t="s">
        <v>30</v>
      </c>
      <c r="V350" s="14" t="s">
        <v>3147</v>
      </c>
      <c r="W350" s="14" t="s">
        <v>44</v>
      </c>
      <c r="X350" s="14" t="s">
        <v>45</v>
      </c>
      <c r="Y350" s="14" t="s">
        <v>3265</v>
      </c>
      <c r="Z350" s="14" t="s">
        <v>3266</v>
      </c>
      <c r="AA350" s="19">
        <v>2014</v>
      </c>
      <c r="AB350" s="15">
        <v>42144</v>
      </c>
      <c r="AC350" s="15">
        <f t="shared" si="39"/>
        <v>42179</v>
      </c>
      <c r="AD350" s="14" t="str">
        <f t="shared" si="33"/>
        <v>Five Million Two Hundred Eighty  Thousand  and Cents Zero</v>
      </c>
      <c r="AE350" s="14"/>
      <c r="AF350" s="14"/>
    </row>
    <row r="351" spans="1:32" ht="15.75" customHeight="1" x14ac:dyDescent="0.3">
      <c r="A351" s="14" t="s">
        <v>3267</v>
      </c>
      <c r="B351" s="15">
        <v>42149</v>
      </c>
      <c r="C351" s="16" t="s">
        <v>3268</v>
      </c>
      <c r="D351" s="14" t="s">
        <v>3269</v>
      </c>
      <c r="E351" s="14" t="s">
        <v>3270</v>
      </c>
      <c r="F351" s="17">
        <v>1300000</v>
      </c>
      <c r="G351" s="17">
        <v>0</v>
      </c>
      <c r="H351" s="17">
        <f t="shared" si="28"/>
        <v>1300000</v>
      </c>
      <c r="I351" s="19">
        <v>60</v>
      </c>
      <c r="J351" s="19">
        <v>9.25</v>
      </c>
      <c r="K351" s="20">
        <f t="shared" si="38"/>
        <v>26936</v>
      </c>
      <c r="L351" s="20">
        <v>0</v>
      </c>
      <c r="M351" s="20">
        <f t="shared" si="30"/>
        <v>26936</v>
      </c>
      <c r="N351" s="20">
        <f t="shared" si="41"/>
        <v>16161.6</v>
      </c>
      <c r="O351" s="20">
        <v>5000</v>
      </c>
      <c r="P351" s="14" t="s">
        <v>3271</v>
      </c>
      <c r="Q351" s="9" t="s">
        <v>3272</v>
      </c>
      <c r="R351" s="14" t="s">
        <v>138</v>
      </c>
      <c r="S351" s="14" t="s">
        <v>180</v>
      </c>
      <c r="T351" s="14" t="s">
        <v>181</v>
      </c>
      <c r="U351" s="19" t="s">
        <v>30</v>
      </c>
      <c r="V351" s="14" t="s">
        <v>996</v>
      </c>
      <c r="W351" s="14" t="s">
        <v>183</v>
      </c>
      <c r="X351" s="14" t="s">
        <v>45</v>
      </c>
      <c r="Y351" s="14" t="s">
        <v>3273</v>
      </c>
      <c r="Z351" s="14" t="s">
        <v>3274</v>
      </c>
      <c r="AA351" s="19">
        <v>2015</v>
      </c>
      <c r="AB351" s="15">
        <v>42143</v>
      </c>
      <c r="AC351" s="15">
        <f t="shared" si="39"/>
        <v>42179</v>
      </c>
      <c r="AD351" s="14" t="str">
        <f t="shared" si="33"/>
        <v>One Million Three Hundred  Thousand  and Cents Zero</v>
      </c>
      <c r="AE351" s="14"/>
      <c r="AF351" s="14"/>
    </row>
    <row r="352" spans="1:32" ht="15.75" customHeight="1" x14ac:dyDescent="0.3">
      <c r="A352" s="14" t="s">
        <v>3275</v>
      </c>
      <c r="B352" s="15">
        <v>42149</v>
      </c>
      <c r="C352" s="16" t="s">
        <v>3276</v>
      </c>
      <c r="D352" s="14" t="s">
        <v>3277</v>
      </c>
      <c r="E352" s="14" t="s">
        <v>3278</v>
      </c>
      <c r="F352" s="17">
        <v>4650000</v>
      </c>
      <c r="G352" s="17">
        <v>0</v>
      </c>
      <c r="H352" s="17">
        <f t="shared" si="28"/>
        <v>4650000</v>
      </c>
      <c r="I352" s="19">
        <v>24</v>
      </c>
      <c r="J352" s="19">
        <v>9.5399999999999991</v>
      </c>
      <c r="K352" s="20">
        <f t="shared" si="38"/>
        <v>211903</v>
      </c>
      <c r="L352" s="20">
        <v>0</v>
      </c>
      <c r="M352" s="20">
        <f t="shared" si="30"/>
        <v>211903</v>
      </c>
      <c r="N352" s="20">
        <f t="shared" si="41"/>
        <v>50856.72</v>
      </c>
      <c r="O352" s="20">
        <v>5000</v>
      </c>
      <c r="P352" s="14" t="s">
        <v>148</v>
      </c>
      <c r="Q352" s="9" t="s">
        <v>148</v>
      </c>
      <c r="R352" s="14" t="s">
        <v>148</v>
      </c>
      <c r="S352" s="14" t="s">
        <v>3279</v>
      </c>
      <c r="T352" s="14" t="s">
        <v>3280</v>
      </c>
      <c r="U352" s="19" t="s">
        <v>30</v>
      </c>
      <c r="V352" s="14" t="s">
        <v>730</v>
      </c>
      <c r="W352" s="14" t="s">
        <v>44</v>
      </c>
      <c r="X352" s="14" t="s">
        <v>45</v>
      </c>
      <c r="Y352" s="14" t="s">
        <v>3281</v>
      </c>
      <c r="Z352" s="14" t="s">
        <v>3282</v>
      </c>
      <c r="AA352" s="19">
        <v>2015</v>
      </c>
      <c r="AB352" s="15">
        <v>42145</v>
      </c>
      <c r="AC352" s="15">
        <f t="shared" si="39"/>
        <v>42179</v>
      </c>
      <c r="AD352" s="14" t="str">
        <f t="shared" si="33"/>
        <v>Four Million Six Hundred Fifty  Thousand  and Cents Zero</v>
      </c>
      <c r="AE352" s="14"/>
      <c r="AF352" s="14"/>
    </row>
    <row r="353" spans="1:32" ht="15.75" customHeight="1" x14ac:dyDescent="0.3">
      <c r="A353" s="14" t="s">
        <v>3283</v>
      </c>
      <c r="B353" s="15">
        <v>42149</v>
      </c>
      <c r="C353" s="16" t="s">
        <v>3284</v>
      </c>
      <c r="D353" s="14" t="s">
        <v>3285</v>
      </c>
      <c r="E353" s="14" t="s">
        <v>3286</v>
      </c>
      <c r="F353" s="17">
        <v>500000</v>
      </c>
      <c r="G353" s="17">
        <v>0</v>
      </c>
      <c r="H353" s="17">
        <f t="shared" si="28"/>
        <v>500000</v>
      </c>
      <c r="I353" s="19">
        <v>60</v>
      </c>
      <c r="J353" s="19">
        <v>9.25</v>
      </c>
      <c r="K353" s="20">
        <f t="shared" si="38"/>
        <v>10360</v>
      </c>
      <c r="L353" s="20">
        <v>0</v>
      </c>
      <c r="M353" s="20">
        <f t="shared" si="30"/>
        <v>10360</v>
      </c>
      <c r="N353" s="20">
        <f t="shared" si="41"/>
        <v>6216.0000000000009</v>
      </c>
      <c r="O353" s="20">
        <v>5000</v>
      </c>
      <c r="P353" s="14" t="s">
        <v>148</v>
      </c>
      <c r="Q353" s="9" t="s">
        <v>148</v>
      </c>
      <c r="R353" s="14" t="s">
        <v>148</v>
      </c>
      <c r="S353" s="14" t="s">
        <v>180</v>
      </c>
      <c r="T353" s="14" t="s">
        <v>181</v>
      </c>
      <c r="U353" s="19" t="s">
        <v>30</v>
      </c>
      <c r="V353" s="14" t="s">
        <v>3287</v>
      </c>
      <c r="W353" s="14" t="s">
        <v>183</v>
      </c>
      <c r="X353" s="14" t="s">
        <v>45</v>
      </c>
      <c r="Y353" s="14" t="s">
        <v>3288</v>
      </c>
      <c r="Z353" s="14" t="s">
        <v>3289</v>
      </c>
      <c r="AA353" s="19">
        <v>2015</v>
      </c>
      <c r="AB353" s="15">
        <v>42145</v>
      </c>
      <c r="AC353" s="15">
        <f t="shared" si="39"/>
        <v>42179</v>
      </c>
      <c r="AD353" s="14" t="str">
        <f t="shared" si="33"/>
        <v>Five Hundred  Thousand  and Cents Zero</v>
      </c>
      <c r="AE353" s="14"/>
      <c r="AF353" s="14"/>
    </row>
    <row r="354" spans="1:32" ht="15.75" customHeight="1" x14ac:dyDescent="0.3">
      <c r="A354" s="14" t="s">
        <v>3290</v>
      </c>
      <c r="B354" s="15">
        <v>42164</v>
      </c>
      <c r="C354" s="16" t="s">
        <v>3291</v>
      </c>
      <c r="D354" s="14" t="s">
        <v>3292</v>
      </c>
      <c r="E354" s="14" t="s">
        <v>3293</v>
      </c>
      <c r="F354" s="17">
        <v>320000</v>
      </c>
      <c r="G354" s="17">
        <v>0</v>
      </c>
      <c r="H354" s="17">
        <f t="shared" si="28"/>
        <v>320000</v>
      </c>
      <c r="I354" s="19">
        <v>36</v>
      </c>
      <c r="J354" s="19">
        <v>20</v>
      </c>
      <c r="K354" s="20">
        <f t="shared" si="38"/>
        <v>11697</v>
      </c>
      <c r="L354" s="20">
        <v>0</v>
      </c>
      <c r="M354" s="20">
        <f t="shared" si="30"/>
        <v>11697</v>
      </c>
      <c r="N354" s="20">
        <v>0</v>
      </c>
      <c r="O354" s="20">
        <v>3000</v>
      </c>
      <c r="P354" s="14" t="s">
        <v>3294</v>
      </c>
      <c r="Q354" s="9" t="s">
        <v>3295</v>
      </c>
      <c r="R354" s="14" t="s">
        <v>148</v>
      </c>
      <c r="S354" s="14" t="s">
        <v>3087</v>
      </c>
      <c r="T354" s="14" t="s">
        <v>1038</v>
      </c>
      <c r="U354" s="19" t="s">
        <v>30</v>
      </c>
      <c r="V354" s="14" t="s">
        <v>1833</v>
      </c>
      <c r="W354" s="14" t="s">
        <v>171</v>
      </c>
      <c r="X354" s="14" t="s">
        <v>45</v>
      </c>
      <c r="Y354" s="14" t="s">
        <v>3296</v>
      </c>
      <c r="Z354" s="14" t="s">
        <v>3297</v>
      </c>
      <c r="AA354" s="19">
        <v>2015</v>
      </c>
      <c r="AB354" s="15">
        <v>42145</v>
      </c>
      <c r="AC354" s="15">
        <f t="shared" si="39"/>
        <v>42194</v>
      </c>
      <c r="AD354" s="14" t="str">
        <f t="shared" si="33"/>
        <v>Three Hundred Twenty  Thousand  and Cents Zero</v>
      </c>
      <c r="AE354" s="14"/>
      <c r="AF354" s="14"/>
    </row>
    <row r="355" spans="1:32" ht="15.75" customHeight="1" x14ac:dyDescent="0.3">
      <c r="A355" s="14" t="s">
        <v>3298</v>
      </c>
      <c r="B355" s="15">
        <v>42149</v>
      </c>
      <c r="C355" s="16" t="s">
        <v>3299</v>
      </c>
      <c r="D355" s="14" t="s">
        <v>3300</v>
      </c>
      <c r="E355" s="14" t="s">
        <v>3301</v>
      </c>
      <c r="F355" s="17">
        <v>2400000</v>
      </c>
      <c r="G355" s="17">
        <v>0</v>
      </c>
      <c r="H355" s="17">
        <f t="shared" si="28"/>
        <v>2400000</v>
      </c>
      <c r="I355" s="19">
        <v>60</v>
      </c>
      <c r="J355" s="19">
        <v>11</v>
      </c>
      <c r="K355" s="20">
        <f t="shared" si="38"/>
        <v>51708</v>
      </c>
      <c r="L355" s="20">
        <v>0</v>
      </c>
      <c r="M355" s="20">
        <f t="shared" si="30"/>
        <v>51708</v>
      </c>
      <c r="N355" s="20">
        <f t="shared" ref="N355:N376" si="42">M355*1%*I355</f>
        <v>31024.800000000003</v>
      </c>
      <c r="O355" s="20">
        <v>5000</v>
      </c>
      <c r="P355" s="14" t="s">
        <v>3302</v>
      </c>
      <c r="Q355" s="9" t="s">
        <v>3303</v>
      </c>
      <c r="R355" s="14" t="s">
        <v>138</v>
      </c>
      <c r="S355" s="14" t="s">
        <v>3304</v>
      </c>
      <c r="T355" s="14" t="s">
        <v>3305</v>
      </c>
      <c r="U355" s="19" t="s">
        <v>30</v>
      </c>
      <c r="V355" s="14" t="s">
        <v>3306</v>
      </c>
      <c r="W355" s="14" t="s">
        <v>44</v>
      </c>
      <c r="X355" s="14" t="s">
        <v>3307</v>
      </c>
      <c r="Y355" s="14" t="s">
        <v>3308</v>
      </c>
      <c r="Z355" s="14" t="s">
        <v>3309</v>
      </c>
      <c r="AA355" s="19">
        <v>2007</v>
      </c>
      <c r="AB355" s="15">
        <v>42141</v>
      </c>
      <c r="AC355" s="15">
        <f t="shared" si="39"/>
        <v>42179</v>
      </c>
      <c r="AD355" s="14" t="str">
        <f t="shared" si="33"/>
        <v>Two Million Four Hundred  Thousand  and Cents Zero</v>
      </c>
      <c r="AE355" s="14"/>
      <c r="AF355" s="14"/>
    </row>
    <row r="356" spans="1:32" ht="15.75" customHeight="1" x14ac:dyDescent="0.3">
      <c r="A356" s="14" t="s">
        <v>3310</v>
      </c>
      <c r="B356" s="15">
        <v>42149</v>
      </c>
      <c r="C356" s="16" t="s">
        <v>3311</v>
      </c>
      <c r="D356" s="14" t="s">
        <v>3312</v>
      </c>
      <c r="E356" s="14" t="s">
        <v>3313</v>
      </c>
      <c r="F356" s="17">
        <v>800000</v>
      </c>
      <c r="G356" s="17">
        <v>0</v>
      </c>
      <c r="H356" s="17">
        <f t="shared" si="28"/>
        <v>800000</v>
      </c>
      <c r="I356" s="19">
        <v>48</v>
      </c>
      <c r="J356" s="19">
        <v>11.5</v>
      </c>
      <c r="K356" s="20">
        <f t="shared" si="38"/>
        <v>20673</v>
      </c>
      <c r="L356" s="20">
        <v>0</v>
      </c>
      <c r="M356" s="20">
        <f t="shared" si="30"/>
        <v>20673</v>
      </c>
      <c r="N356" s="20">
        <f t="shared" si="42"/>
        <v>9923.0400000000009</v>
      </c>
      <c r="O356" s="20">
        <v>5000</v>
      </c>
      <c r="P356" s="14" t="s">
        <v>3314</v>
      </c>
      <c r="Q356" s="9" t="s">
        <v>3315</v>
      </c>
      <c r="R356" s="14" t="s">
        <v>138</v>
      </c>
      <c r="S356" s="14" t="s">
        <v>3316</v>
      </c>
      <c r="T356" s="14" t="s">
        <v>3317</v>
      </c>
      <c r="U356" s="19" t="s">
        <v>30</v>
      </c>
      <c r="V356" s="14" t="s">
        <v>3318</v>
      </c>
      <c r="W356" s="14" t="s">
        <v>95</v>
      </c>
      <c r="X356" s="14" t="s">
        <v>3319</v>
      </c>
      <c r="Y356" s="14" t="s">
        <v>3320</v>
      </c>
      <c r="Z356" s="14" t="s">
        <v>3321</v>
      </c>
      <c r="AA356" s="19">
        <v>2011</v>
      </c>
      <c r="AB356" s="15">
        <v>42143</v>
      </c>
      <c r="AC356" s="15">
        <f t="shared" si="39"/>
        <v>42179</v>
      </c>
      <c r="AD356" s="14" t="str">
        <f t="shared" si="33"/>
        <v>Eight Hundred  Thousand  and Cents Zero</v>
      </c>
      <c r="AE356" s="14"/>
      <c r="AF356" s="14"/>
    </row>
    <row r="357" spans="1:32" ht="15.75" customHeight="1" x14ac:dyDescent="0.3">
      <c r="A357" s="14" t="s">
        <v>3322</v>
      </c>
      <c r="B357" s="15">
        <v>42150</v>
      </c>
      <c r="C357" s="16" t="s">
        <v>3323</v>
      </c>
      <c r="D357" s="14" t="s">
        <v>3324</v>
      </c>
      <c r="E357" s="14" t="s">
        <v>3325</v>
      </c>
      <c r="F357" s="17">
        <v>3000000</v>
      </c>
      <c r="G357" s="17">
        <v>0</v>
      </c>
      <c r="H357" s="17">
        <f t="shared" si="28"/>
        <v>3000000</v>
      </c>
      <c r="I357" s="19">
        <v>48</v>
      </c>
      <c r="J357" s="19">
        <v>11.5</v>
      </c>
      <c r="K357" s="20">
        <f t="shared" si="38"/>
        <v>77524</v>
      </c>
      <c r="L357" s="20">
        <v>0</v>
      </c>
      <c r="M357" s="20">
        <f t="shared" si="30"/>
        <v>77524</v>
      </c>
      <c r="N357" s="20">
        <f t="shared" si="42"/>
        <v>37211.520000000004</v>
      </c>
      <c r="O357" s="20">
        <v>5000</v>
      </c>
      <c r="P357" s="14" t="s">
        <v>3326</v>
      </c>
      <c r="Q357" s="9" t="s">
        <v>3327</v>
      </c>
      <c r="R357" s="14" t="s">
        <v>138</v>
      </c>
      <c r="S357" s="14" t="s">
        <v>3328</v>
      </c>
      <c r="T357" s="14" t="s">
        <v>3329</v>
      </c>
      <c r="U357" s="19" t="s">
        <v>30</v>
      </c>
      <c r="V357" s="14" t="s">
        <v>3330</v>
      </c>
      <c r="W357" s="14" t="s">
        <v>2152</v>
      </c>
      <c r="X357" s="14" t="s">
        <v>3331</v>
      </c>
      <c r="Y357" s="14" t="s">
        <v>3332</v>
      </c>
      <c r="Z357" s="30">
        <v>27182030202088</v>
      </c>
      <c r="AA357" s="19">
        <v>2011</v>
      </c>
      <c r="AB357" s="15">
        <v>42146</v>
      </c>
      <c r="AC357" s="15">
        <f t="shared" si="39"/>
        <v>42180</v>
      </c>
      <c r="AD357" s="14" t="str">
        <f t="shared" si="33"/>
        <v>Three Million  and Cents Zero</v>
      </c>
      <c r="AE357" s="14"/>
      <c r="AF357" s="14"/>
    </row>
    <row r="358" spans="1:32" ht="15.75" customHeight="1" x14ac:dyDescent="0.3">
      <c r="A358" s="14" t="s">
        <v>3333</v>
      </c>
      <c r="B358" s="15">
        <v>42149</v>
      </c>
      <c r="C358" s="16" t="s">
        <v>3334</v>
      </c>
      <c r="D358" s="14" t="s">
        <v>3335</v>
      </c>
      <c r="E358" s="14" t="s">
        <v>3336</v>
      </c>
      <c r="F358" s="17">
        <v>1300000</v>
      </c>
      <c r="G358" s="17">
        <v>0</v>
      </c>
      <c r="H358" s="17">
        <f t="shared" si="28"/>
        <v>1300000</v>
      </c>
      <c r="I358" s="19">
        <v>48</v>
      </c>
      <c r="J358" s="19">
        <v>11.25</v>
      </c>
      <c r="K358" s="20">
        <f t="shared" si="38"/>
        <v>33444</v>
      </c>
      <c r="L358" s="20">
        <v>0</v>
      </c>
      <c r="M358" s="20">
        <f t="shared" si="30"/>
        <v>33444</v>
      </c>
      <c r="N358" s="20">
        <f t="shared" si="42"/>
        <v>16053.119999999999</v>
      </c>
      <c r="O358" s="20">
        <v>5000</v>
      </c>
      <c r="P358" s="14" t="s">
        <v>3337</v>
      </c>
      <c r="Q358" s="9" t="s">
        <v>3338</v>
      </c>
      <c r="R358" s="14" t="s">
        <v>138</v>
      </c>
      <c r="S358" s="14" t="s">
        <v>3339</v>
      </c>
      <c r="T358" s="14" t="s">
        <v>3340</v>
      </c>
      <c r="U358" s="19" t="s">
        <v>30</v>
      </c>
      <c r="V358" s="14" t="s">
        <v>279</v>
      </c>
      <c r="W358" s="14" t="s">
        <v>95</v>
      </c>
      <c r="X358" s="14" t="s">
        <v>3341</v>
      </c>
      <c r="Y358" s="14" t="s">
        <v>3342</v>
      </c>
      <c r="Z358" s="14" t="s">
        <v>3343</v>
      </c>
      <c r="AA358" s="19">
        <v>2006</v>
      </c>
      <c r="AB358" s="15">
        <v>42144</v>
      </c>
      <c r="AC358" s="15">
        <f t="shared" si="39"/>
        <v>42179</v>
      </c>
      <c r="AD358" s="14" t="str">
        <f t="shared" si="33"/>
        <v>One Million Three Hundred  Thousand  and Cents Zero</v>
      </c>
      <c r="AE358" s="14"/>
      <c r="AF358" s="14"/>
    </row>
    <row r="359" spans="1:32" ht="15.75" customHeight="1" x14ac:dyDescent="0.3">
      <c r="A359" s="14" t="s">
        <v>3344</v>
      </c>
      <c r="B359" s="15">
        <v>42163</v>
      </c>
      <c r="C359" s="16" t="s">
        <v>3345</v>
      </c>
      <c r="D359" s="14" t="s">
        <v>3346</v>
      </c>
      <c r="E359" s="14" t="s">
        <v>3347</v>
      </c>
      <c r="F359" s="17">
        <v>3600000</v>
      </c>
      <c r="G359" s="17">
        <v>0</v>
      </c>
      <c r="H359" s="17">
        <f t="shared" si="28"/>
        <v>3600000</v>
      </c>
      <c r="I359" s="19">
        <v>60</v>
      </c>
      <c r="J359" s="19">
        <v>9.75</v>
      </c>
      <c r="K359" s="20">
        <f t="shared" si="38"/>
        <v>75434</v>
      </c>
      <c r="L359" s="20">
        <v>0</v>
      </c>
      <c r="M359" s="20">
        <f t="shared" si="30"/>
        <v>75434</v>
      </c>
      <c r="N359" s="20">
        <f t="shared" si="42"/>
        <v>45260.4</v>
      </c>
      <c r="O359" s="20">
        <v>5000</v>
      </c>
      <c r="P359" s="14" t="s">
        <v>3348</v>
      </c>
      <c r="Q359" s="9" t="s">
        <v>3349</v>
      </c>
      <c r="R359" s="14" t="s">
        <v>138</v>
      </c>
      <c r="S359" s="14" t="s">
        <v>1452</v>
      </c>
      <c r="T359" s="14" t="s">
        <v>1453</v>
      </c>
      <c r="U359" s="19" t="s">
        <v>30</v>
      </c>
      <c r="V359" s="14" t="s">
        <v>3350</v>
      </c>
      <c r="W359" s="14" t="s">
        <v>44</v>
      </c>
      <c r="X359" s="14" t="s">
        <v>45</v>
      </c>
      <c r="Y359" s="14" t="s">
        <v>3351</v>
      </c>
      <c r="Z359" s="14" t="s">
        <v>3352</v>
      </c>
      <c r="AA359" s="19">
        <v>2012</v>
      </c>
      <c r="AB359" s="15">
        <v>42149</v>
      </c>
      <c r="AC359" s="15">
        <f t="shared" si="39"/>
        <v>42193</v>
      </c>
      <c r="AD359" s="14" t="str">
        <f t="shared" si="33"/>
        <v>Three Million Six Hundred  Thousand  and Cents Zero</v>
      </c>
      <c r="AE359" s="14"/>
      <c r="AF359" s="14"/>
    </row>
    <row r="360" spans="1:32" ht="15.75" customHeight="1" x14ac:dyDescent="0.3">
      <c r="A360" s="14" t="s">
        <v>3353</v>
      </c>
      <c r="B360" s="15">
        <v>42149</v>
      </c>
      <c r="C360" s="16" t="s">
        <v>3354</v>
      </c>
      <c r="D360" s="14" t="s">
        <v>3355</v>
      </c>
      <c r="E360" s="14" t="s">
        <v>3356</v>
      </c>
      <c r="F360" s="17">
        <v>1400000</v>
      </c>
      <c r="G360" s="17">
        <v>0</v>
      </c>
      <c r="H360" s="17">
        <f t="shared" si="28"/>
        <v>1400000</v>
      </c>
      <c r="I360" s="19">
        <v>60</v>
      </c>
      <c r="J360" s="19">
        <v>9.25</v>
      </c>
      <c r="K360" s="20">
        <f t="shared" si="38"/>
        <v>29008</v>
      </c>
      <c r="L360" s="20">
        <v>0</v>
      </c>
      <c r="M360" s="20">
        <f t="shared" si="30"/>
        <v>29008</v>
      </c>
      <c r="N360" s="20">
        <f t="shared" si="42"/>
        <v>17404.8</v>
      </c>
      <c r="O360" s="20">
        <v>5000</v>
      </c>
      <c r="P360" s="14" t="s">
        <v>3357</v>
      </c>
      <c r="Q360" s="9" t="s">
        <v>3358</v>
      </c>
      <c r="R360" s="14" t="s">
        <v>138</v>
      </c>
      <c r="S360" s="14" t="s">
        <v>92</v>
      </c>
      <c r="T360" s="14" t="s">
        <v>780</v>
      </c>
      <c r="U360" s="19" t="s">
        <v>30</v>
      </c>
      <c r="V360" s="14" t="s">
        <v>333</v>
      </c>
      <c r="W360" s="14" t="s">
        <v>95</v>
      </c>
      <c r="X360" s="14" t="s">
        <v>45</v>
      </c>
      <c r="Y360" s="14" t="s">
        <v>3359</v>
      </c>
      <c r="Z360" s="14" t="s">
        <v>3360</v>
      </c>
      <c r="AA360" s="19">
        <v>2015</v>
      </c>
      <c r="AB360" s="15">
        <v>42145</v>
      </c>
      <c r="AC360" s="15">
        <f t="shared" si="39"/>
        <v>42179</v>
      </c>
      <c r="AD360" s="14" t="str">
        <f t="shared" si="33"/>
        <v>One Million Four Hundred  Thousand  and Cents Zero</v>
      </c>
      <c r="AE360" s="14"/>
      <c r="AF360" s="14"/>
    </row>
    <row r="361" spans="1:32" ht="15.75" customHeight="1" x14ac:dyDescent="0.3">
      <c r="A361" s="14" t="s">
        <v>3361</v>
      </c>
      <c r="B361" s="15">
        <v>42149</v>
      </c>
      <c r="C361" s="16" t="s">
        <v>3362</v>
      </c>
      <c r="D361" s="14" t="s">
        <v>3363</v>
      </c>
      <c r="E361" s="14" t="s">
        <v>3364</v>
      </c>
      <c r="F361" s="17">
        <v>4700000</v>
      </c>
      <c r="G361" s="17">
        <v>0</v>
      </c>
      <c r="H361" s="17">
        <f t="shared" si="28"/>
        <v>4700000</v>
      </c>
      <c r="I361" s="19">
        <v>48</v>
      </c>
      <c r="J361" s="19">
        <v>9.25</v>
      </c>
      <c r="K361" s="20">
        <f t="shared" si="38"/>
        <v>116619</v>
      </c>
      <c r="L361" s="20">
        <v>0</v>
      </c>
      <c r="M361" s="20">
        <f t="shared" si="30"/>
        <v>116619</v>
      </c>
      <c r="N361" s="20">
        <f t="shared" si="42"/>
        <v>55977.120000000003</v>
      </c>
      <c r="O361" s="20">
        <v>5000</v>
      </c>
      <c r="P361" s="14" t="s">
        <v>3365</v>
      </c>
      <c r="Q361" s="9" t="s">
        <v>3366</v>
      </c>
      <c r="R361" s="14" t="s">
        <v>138</v>
      </c>
      <c r="S361" s="14" t="s">
        <v>1195</v>
      </c>
      <c r="T361" s="14" t="s">
        <v>207</v>
      </c>
      <c r="U361" s="19" t="s">
        <v>30</v>
      </c>
      <c r="V361" s="14" t="s">
        <v>423</v>
      </c>
      <c r="W361" s="14" t="s">
        <v>82</v>
      </c>
      <c r="X361" s="14" t="s">
        <v>45</v>
      </c>
      <c r="Y361" s="14" t="s">
        <v>3367</v>
      </c>
      <c r="Z361" s="14" t="s">
        <v>3368</v>
      </c>
      <c r="AA361" s="19">
        <v>2015</v>
      </c>
      <c r="AB361" s="15">
        <v>42142</v>
      </c>
      <c r="AC361" s="15">
        <f t="shared" si="39"/>
        <v>42179</v>
      </c>
      <c r="AD361" s="14" t="str">
        <f t="shared" si="33"/>
        <v>Four Million Seven Hundred  Thousand  and Cents Zero</v>
      </c>
      <c r="AE361" s="14"/>
      <c r="AF361" s="14"/>
    </row>
    <row r="362" spans="1:32" ht="15.75" customHeight="1" x14ac:dyDescent="0.3">
      <c r="A362" s="21"/>
      <c r="B362" s="22">
        <v>42149</v>
      </c>
      <c r="C362" s="23" t="s">
        <v>3369</v>
      </c>
      <c r="D362" s="21" t="s">
        <v>3370</v>
      </c>
      <c r="E362" s="21" t="s">
        <v>3371</v>
      </c>
      <c r="F362" s="24">
        <v>3000000</v>
      </c>
      <c r="G362" s="24">
        <v>0</v>
      </c>
      <c r="H362" s="24">
        <f t="shared" si="28"/>
        <v>3000000</v>
      </c>
      <c r="I362" s="25">
        <v>60</v>
      </c>
      <c r="J362" s="25">
        <v>9.25</v>
      </c>
      <c r="K362" s="26">
        <f t="shared" si="38"/>
        <v>62161</v>
      </c>
      <c r="L362" s="26">
        <v>0</v>
      </c>
      <c r="M362" s="26">
        <f t="shared" si="30"/>
        <v>62161</v>
      </c>
      <c r="N362" s="26">
        <f t="shared" si="42"/>
        <v>37296.6</v>
      </c>
      <c r="O362" s="26">
        <v>5000</v>
      </c>
      <c r="P362" s="21" t="s">
        <v>3372</v>
      </c>
      <c r="Q362" s="27" t="s">
        <v>3373</v>
      </c>
      <c r="R362" s="21" t="s">
        <v>138</v>
      </c>
      <c r="S362" s="21"/>
      <c r="T362" s="21"/>
      <c r="U362" s="25" t="s">
        <v>30</v>
      </c>
      <c r="V362" s="21" t="s">
        <v>375</v>
      </c>
      <c r="W362" s="21" t="s">
        <v>82</v>
      </c>
      <c r="X362" s="21" t="s">
        <v>45</v>
      </c>
      <c r="Y362" s="21" t="s">
        <v>3374</v>
      </c>
      <c r="Z362" s="21" t="s">
        <v>742</v>
      </c>
      <c r="AA362" s="25">
        <v>2015</v>
      </c>
      <c r="AB362" s="22">
        <v>42144</v>
      </c>
      <c r="AC362" s="22">
        <f t="shared" si="39"/>
        <v>42179</v>
      </c>
      <c r="AD362" s="21" t="str">
        <f t="shared" si="33"/>
        <v>Three Million  and Cents Zero</v>
      </c>
      <c r="AE362" s="21"/>
      <c r="AF362" s="21"/>
    </row>
    <row r="363" spans="1:32" ht="15.75" customHeight="1" x14ac:dyDescent="0.3">
      <c r="A363" s="14" t="s">
        <v>3375</v>
      </c>
      <c r="B363" s="15">
        <v>42150</v>
      </c>
      <c r="C363" s="16" t="s">
        <v>3376</v>
      </c>
      <c r="D363" s="14" t="s">
        <v>3377</v>
      </c>
      <c r="E363" s="14" t="s">
        <v>3378</v>
      </c>
      <c r="F363" s="17">
        <v>14310000</v>
      </c>
      <c r="G363" s="17">
        <v>0</v>
      </c>
      <c r="H363" s="17">
        <f t="shared" si="28"/>
        <v>14310000</v>
      </c>
      <c r="I363" s="19">
        <v>60</v>
      </c>
      <c r="J363" s="19">
        <v>9.15</v>
      </c>
      <c r="K363" s="20">
        <f t="shared" si="38"/>
        <v>295839</v>
      </c>
      <c r="L363" s="20">
        <v>0</v>
      </c>
      <c r="M363" s="20">
        <f t="shared" si="30"/>
        <v>295839</v>
      </c>
      <c r="N363" s="20">
        <f t="shared" si="42"/>
        <v>177503.4</v>
      </c>
      <c r="O363" s="20">
        <v>5000</v>
      </c>
      <c r="P363" s="14" t="s">
        <v>148</v>
      </c>
      <c r="Q363" s="9" t="s">
        <v>148</v>
      </c>
      <c r="R363" s="14" t="s">
        <v>148</v>
      </c>
      <c r="S363" s="14" t="s">
        <v>3379</v>
      </c>
      <c r="T363" s="14" t="s">
        <v>2067</v>
      </c>
      <c r="U363" s="19" t="s">
        <v>30</v>
      </c>
      <c r="V363" s="14" t="s">
        <v>3380</v>
      </c>
      <c r="W363" s="14" t="s">
        <v>44</v>
      </c>
      <c r="X363" s="14" t="s">
        <v>45</v>
      </c>
      <c r="Y363" s="14" t="s">
        <v>3381</v>
      </c>
      <c r="Z363" s="14" t="s">
        <v>3382</v>
      </c>
      <c r="AA363" s="19">
        <v>2015</v>
      </c>
      <c r="AB363" s="15">
        <v>42026</v>
      </c>
      <c r="AC363" s="15">
        <f t="shared" si="39"/>
        <v>42180</v>
      </c>
      <c r="AD363" s="14" t="str">
        <f t="shared" si="33"/>
        <v>Fourteen Million Three Hundred Ten Thousand  and Cents Zero</v>
      </c>
      <c r="AE363" s="14"/>
      <c r="AF363" s="14"/>
    </row>
    <row r="364" spans="1:32" ht="15.75" customHeight="1" x14ac:dyDescent="0.3">
      <c r="A364" s="14" t="s">
        <v>3383</v>
      </c>
      <c r="B364" s="15">
        <v>42150</v>
      </c>
      <c r="C364" s="16" t="s">
        <v>3384</v>
      </c>
      <c r="D364" s="14" t="s">
        <v>3385</v>
      </c>
      <c r="E364" s="14" t="s">
        <v>3386</v>
      </c>
      <c r="F364" s="17">
        <v>400000</v>
      </c>
      <c r="G364" s="17">
        <v>0</v>
      </c>
      <c r="H364" s="17">
        <f t="shared" si="28"/>
        <v>400000</v>
      </c>
      <c r="I364" s="19">
        <v>36</v>
      </c>
      <c r="J364" s="19">
        <v>20</v>
      </c>
      <c r="K364" s="20">
        <f t="shared" si="38"/>
        <v>14622</v>
      </c>
      <c r="L364" s="20">
        <v>0</v>
      </c>
      <c r="M364" s="20">
        <f t="shared" si="30"/>
        <v>14622</v>
      </c>
      <c r="N364" s="20">
        <f t="shared" si="42"/>
        <v>5263.92</v>
      </c>
      <c r="O364" s="20">
        <v>5000</v>
      </c>
      <c r="P364" s="14" t="s">
        <v>148</v>
      </c>
      <c r="Q364" s="9" t="s">
        <v>148</v>
      </c>
      <c r="R364" s="14" t="s">
        <v>148</v>
      </c>
      <c r="S364" s="14" t="s">
        <v>3087</v>
      </c>
      <c r="T364" s="14" t="s">
        <v>1038</v>
      </c>
      <c r="U364" s="19" t="s">
        <v>30</v>
      </c>
      <c r="V364" s="14" t="s">
        <v>3088</v>
      </c>
      <c r="W364" s="14" t="s">
        <v>171</v>
      </c>
      <c r="X364" s="14" t="s">
        <v>45</v>
      </c>
      <c r="Y364" s="14" t="s">
        <v>3387</v>
      </c>
      <c r="Z364" s="14" t="s">
        <v>3388</v>
      </c>
      <c r="AA364" s="19">
        <v>2015</v>
      </c>
      <c r="AB364" s="15">
        <v>42143</v>
      </c>
      <c r="AC364" s="15">
        <f t="shared" si="39"/>
        <v>42180</v>
      </c>
      <c r="AD364" s="14" t="str">
        <f t="shared" si="33"/>
        <v>Four Hundred  Thousand  and Cents Zero</v>
      </c>
      <c r="AE364" s="14"/>
      <c r="AF364" s="14"/>
    </row>
    <row r="365" spans="1:32" ht="15.75" customHeight="1" x14ac:dyDescent="0.3">
      <c r="A365" s="14" t="s">
        <v>3389</v>
      </c>
      <c r="B365" s="15">
        <v>42150</v>
      </c>
      <c r="C365" s="16" t="s">
        <v>3390</v>
      </c>
      <c r="D365" s="14" t="s">
        <v>3391</v>
      </c>
      <c r="E365" s="14" t="s">
        <v>3392</v>
      </c>
      <c r="F365" s="17">
        <v>4000000</v>
      </c>
      <c r="G365" s="17">
        <v>0</v>
      </c>
      <c r="H365" s="17">
        <f t="shared" si="28"/>
        <v>4000000</v>
      </c>
      <c r="I365" s="19">
        <v>60</v>
      </c>
      <c r="J365" s="19">
        <v>9.25</v>
      </c>
      <c r="K365" s="20">
        <f t="shared" si="38"/>
        <v>82881</v>
      </c>
      <c r="L365" s="20">
        <v>0</v>
      </c>
      <c r="M365" s="20">
        <f t="shared" si="30"/>
        <v>82881</v>
      </c>
      <c r="N365" s="20">
        <f t="shared" si="42"/>
        <v>49728.600000000006</v>
      </c>
      <c r="O365" s="20">
        <v>5000</v>
      </c>
      <c r="P365" s="14" t="s">
        <v>3393</v>
      </c>
      <c r="Q365" s="9" t="s">
        <v>3394</v>
      </c>
      <c r="R365" s="14" t="s">
        <v>148</v>
      </c>
      <c r="S365" s="14" t="s">
        <v>384</v>
      </c>
      <c r="T365" s="14" t="s">
        <v>385</v>
      </c>
      <c r="U365" s="19" t="s">
        <v>30</v>
      </c>
      <c r="V365" s="14" t="s">
        <v>926</v>
      </c>
      <c r="W365" s="14" t="s">
        <v>82</v>
      </c>
      <c r="X365" s="14" t="s">
        <v>45</v>
      </c>
      <c r="Y365" s="14" t="s">
        <v>3395</v>
      </c>
      <c r="Z365" s="14" t="s">
        <v>3396</v>
      </c>
      <c r="AA365" s="19">
        <v>2015</v>
      </c>
      <c r="AB365" s="15">
        <v>42146</v>
      </c>
      <c r="AC365" s="15">
        <f t="shared" si="39"/>
        <v>42180</v>
      </c>
      <c r="AD365" s="14" t="str">
        <f t="shared" si="33"/>
        <v>Four Million  and Cents Zero</v>
      </c>
      <c r="AE365" s="14"/>
      <c r="AF365" s="14"/>
    </row>
    <row r="366" spans="1:32" ht="15.75" customHeight="1" x14ac:dyDescent="0.3">
      <c r="A366" s="14" t="s">
        <v>3397</v>
      </c>
      <c r="B366" s="15">
        <v>42150</v>
      </c>
      <c r="C366" s="16" t="s">
        <v>3398</v>
      </c>
      <c r="D366" s="14" t="s">
        <v>3399</v>
      </c>
      <c r="E366" s="14" t="s">
        <v>3400</v>
      </c>
      <c r="F366" s="17">
        <v>3200000</v>
      </c>
      <c r="G366" s="17">
        <v>0</v>
      </c>
      <c r="H366" s="17">
        <f t="shared" si="28"/>
        <v>3200000</v>
      </c>
      <c r="I366" s="19">
        <v>60</v>
      </c>
      <c r="J366" s="19">
        <v>9.25</v>
      </c>
      <c r="K366" s="20">
        <f t="shared" si="38"/>
        <v>66305</v>
      </c>
      <c r="L366" s="20">
        <v>0</v>
      </c>
      <c r="M366" s="20">
        <f t="shared" si="30"/>
        <v>66305</v>
      </c>
      <c r="N366" s="20">
        <f t="shared" si="42"/>
        <v>39783.000000000007</v>
      </c>
      <c r="O366" s="20">
        <v>5000</v>
      </c>
      <c r="P366" s="14" t="s">
        <v>3401</v>
      </c>
      <c r="Q366" s="9" t="s">
        <v>3402</v>
      </c>
      <c r="R366" s="14" t="s">
        <v>148</v>
      </c>
      <c r="S366" s="14" t="s">
        <v>3403</v>
      </c>
      <c r="T366" s="14" t="s">
        <v>3404</v>
      </c>
      <c r="U366" s="19" t="s">
        <v>30</v>
      </c>
      <c r="V366" s="14" t="s">
        <v>3405</v>
      </c>
      <c r="W366" s="14" t="s">
        <v>44</v>
      </c>
      <c r="X366" s="14" t="s">
        <v>45</v>
      </c>
      <c r="Y366" s="14" t="s">
        <v>3406</v>
      </c>
      <c r="Z366" s="14" t="s">
        <v>3407</v>
      </c>
      <c r="AA366" s="19">
        <v>2011</v>
      </c>
      <c r="AB366" s="15">
        <v>42143</v>
      </c>
      <c r="AC366" s="15">
        <f t="shared" si="39"/>
        <v>42180</v>
      </c>
      <c r="AD366" s="14" t="str">
        <f t="shared" si="33"/>
        <v>Three Million Two Hundred  Thousand  and Cents Zero</v>
      </c>
      <c r="AE366" s="14"/>
      <c r="AF366" s="14"/>
    </row>
    <row r="367" spans="1:32" ht="15.75" customHeight="1" x14ac:dyDescent="0.3">
      <c r="A367" s="14" t="s">
        <v>3408</v>
      </c>
      <c r="B367" s="15">
        <v>42150</v>
      </c>
      <c r="C367" s="16" t="s">
        <v>3409</v>
      </c>
      <c r="D367" s="14" t="s">
        <v>3410</v>
      </c>
      <c r="E367" s="14" t="s">
        <v>3411</v>
      </c>
      <c r="F367" s="17">
        <v>120000</v>
      </c>
      <c r="G367" s="17">
        <v>0</v>
      </c>
      <c r="H367" s="17">
        <f t="shared" si="28"/>
        <v>120000</v>
      </c>
      <c r="I367" s="19">
        <v>12</v>
      </c>
      <c r="J367" s="19">
        <v>20</v>
      </c>
      <c r="K367" s="20">
        <f t="shared" si="38"/>
        <v>10934</v>
      </c>
      <c r="L367" s="20">
        <v>0</v>
      </c>
      <c r="M367" s="20">
        <f t="shared" si="30"/>
        <v>10934</v>
      </c>
      <c r="N367" s="20">
        <f t="shared" si="42"/>
        <v>1312.08</v>
      </c>
      <c r="O367" s="20">
        <v>3000</v>
      </c>
      <c r="P367" s="14" t="s">
        <v>3412</v>
      </c>
      <c r="Q367" s="9" t="s">
        <v>3413</v>
      </c>
      <c r="R367" s="14" t="s">
        <v>148</v>
      </c>
      <c r="S367" s="14" t="s">
        <v>531</v>
      </c>
      <c r="T367" s="14" t="s">
        <v>352</v>
      </c>
      <c r="U367" s="19" t="s">
        <v>30</v>
      </c>
      <c r="V367" s="14" t="s">
        <v>353</v>
      </c>
      <c r="W367" s="14" t="s">
        <v>353</v>
      </c>
      <c r="X367" s="14" t="s">
        <v>45</v>
      </c>
      <c r="Y367" s="14" t="s">
        <v>3414</v>
      </c>
      <c r="Z367" s="14" t="s">
        <v>3415</v>
      </c>
      <c r="AA367" s="19">
        <v>2015</v>
      </c>
      <c r="AB367" s="15">
        <v>42138</v>
      </c>
      <c r="AC367" s="15">
        <f t="shared" si="39"/>
        <v>42180</v>
      </c>
      <c r="AD367" s="14" t="str">
        <f t="shared" si="33"/>
        <v>One Hundred Twenty  Thousand  and Cents Zero</v>
      </c>
      <c r="AE367" s="14"/>
      <c r="AF367" s="14"/>
    </row>
    <row r="368" spans="1:32" ht="15.75" customHeight="1" x14ac:dyDescent="0.3">
      <c r="A368" s="14" t="s">
        <v>3416</v>
      </c>
      <c r="B368" s="15">
        <v>42150</v>
      </c>
      <c r="C368" s="16" t="s">
        <v>3417</v>
      </c>
      <c r="D368" s="14" t="s">
        <v>3418</v>
      </c>
      <c r="E368" s="14" t="s">
        <v>3419</v>
      </c>
      <c r="F368" s="17">
        <v>5000000</v>
      </c>
      <c r="G368" s="17">
        <v>0</v>
      </c>
      <c r="H368" s="17">
        <f t="shared" si="28"/>
        <v>5000000</v>
      </c>
      <c r="I368" s="19">
        <v>36</v>
      </c>
      <c r="J368" s="19">
        <v>9</v>
      </c>
      <c r="K368" s="20">
        <f t="shared" si="38"/>
        <v>157815</v>
      </c>
      <c r="L368" s="20">
        <v>0</v>
      </c>
      <c r="M368" s="20">
        <f t="shared" si="30"/>
        <v>157815</v>
      </c>
      <c r="N368" s="20">
        <f t="shared" si="42"/>
        <v>56813.4</v>
      </c>
      <c r="O368" s="20">
        <v>5000</v>
      </c>
      <c r="P368" s="14" t="s">
        <v>3420</v>
      </c>
      <c r="Q368" s="9" t="s">
        <v>3421</v>
      </c>
      <c r="R368" s="9" t="s">
        <v>148</v>
      </c>
      <c r="S368" s="14" t="s">
        <v>569</v>
      </c>
      <c r="T368" s="14" t="s">
        <v>1847</v>
      </c>
      <c r="U368" s="19" t="s">
        <v>30</v>
      </c>
      <c r="V368" s="14" t="s">
        <v>416</v>
      </c>
      <c r="W368" s="14" t="s">
        <v>44</v>
      </c>
      <c r="X368" s="14" t="s">
        <v>45</v>
      </c>
      <c r="Y368" s="14" t="s">
        <v>3422</v>
      </c>
      <c r="Z368" s="14" t="s">
        <v>3423</v>
      </c>
      <c r="AA368" s="19">
        <v>2015</v>
      </c>
      <c r="AB368" s="15">
        <v>42145</v>
      </c>
      <c r="AC368" s="15">
        <f t="shared" si="39"/>
        <v>42180</v>
      </c>
      <c r="AD368" s="14" t="str">
        <f t="shared" si="33"/>
        <v>Five Million  and Cents Zero</v>
      </c>
      <c r="AE368" s="14"/>
      <c r="AF368" s="14"/>
    </row>
    <row r="369" spans="1:32" ht="15.75" customHeight="1" x14ac:dyDescent="0.3">
      <c r="A369" s="14" t="s">
        <v>3424</v>
      </c>
      <c r="B369" s="15">
        <v>42150</v>
      </c>
      <c r="C369" s="16" t="s">
        <v>3425</v>
      </c>
      <c r="D369" s="14" t="s">
        <v>3426</v>
      </c>
      <c r="E369" s="14" t="s">
        <v>3427</v>
      </c>
      <c r="F369" s="17">
        <v>5000000</v>
      </c>
      <c r="G369" s="17">
        <v>0</v>
      </c>
      <c r="H369" s="17">
        <f t="shared" si="28"/>
        <v>5000000</v>
      </c>
      <c r="I369" s="19">
        <v>24</v>
      </c>
      <c r="J369" s="19">
        <v>9</v>
      </c>
      <c r="K369" s="20">
        <f t="shared" si="38"/>
        <v>226723</v>
      </c>
      <c r="L369" s="20">
        <v>0</v>
      </c>
      <c r="M369" s="20">
        <f t="shared" si="30"/>
        <v>226723</v>
      </c>
      <c r="N369" s="20">
        <f t="shared" si="42"/>
        <v>54413.520000000004</v>
      </c>
      <c r="O369" s="20">
        <v>5000</v>
      </c>
      <c r="P369" s="14" t="s">
        <v>3428</v>
      </c>
      <c r="Q369" s="9" t="s">
        <v>3429</v>
      </c>
      <c r="R369" s="9" t="s">
        <v>148</v>
      </c>
      <c r="S369" s="14" t="s">
        <v>3430</v>
      </c>
      <c r="T369" s="14" t="s">
        <v>3431</v>
      </c>
      <c r="U369" s="19" t="s">
        <v>30</v>
      </c>
      <c r="V369" s="14" t="s">
        <v>2057</v>
      </c>
      <c r="W369" s="14" t="s">
        <v>44</v>
      </c>
      <c r="X369" s="14" t="s">
        <v>45</v>
      </c>
      <c r="Y369" s="14" t="s">
        <v>3432</v>
      </c>
      <c r="Z369" s="14" t="s">
        <v>3433</v>
      </c>
      <c r="AA369" s="19">
        <v>2015</v>
      </c>
      <c r="AB369" s="15">
        <v>42142</v>
      </c>
      <c r="AC369" s="15">
        <f t="shared" si="39"/>
        <v>42180</v>
      </c>
      <c r="AD369" s="14" t="str">
        <f t="shared" si="33"/>
        <v>Five Million  and Cents Zero</v>
      </c>
      <c r="AE369" s="14"/>
      <c r="AF369" s="14"/>
    </row>
    <row r="370" spans="1:32" ht="15.75" customHeight="1" x14ac:dyDescent="0.3">
      <c r="A370" s="14" t="s">
        <v>3434</v>
      </c>
      <c r="B370" s="15">
        <v>42150</v>
      </c>
      <c r="C370" s="16" t="s">
        <v>3435</v>
      </c>
      <c r="D370" s="14" t="s">
        <v>3436</v>
      </c>
      <c r="E370" s="14" t="s">
        <v>3437</v>
      </c>
      <c r="F370" s="17">
        <v>2500000</v>
      </c>
      <c r="G370" s="17">
        <v>0</v>
      </c>
      <c r="H370" s="17">
        <f t="shared" si="28"/>
        <v>2500000</v>
      </c>
      <c r="I370" s="19">
        <v>24</v>
      </c>
      <c r="J370" s="19">
        <v>9</v>
      </c>
      <c r="K370" s="20">
        <f t="shared" si="38"/>
        <v>113362</v>
      </c>
      <c r="L370" s="20">
        <v>0</v>
      </c>
      <c r="M370" s="20">
        <f t="shared" si="30"/>
        <v>113362</v>
      </c>
      <c r="N370" s="20">
        <f t="shared" si="42"/>
        <v>27206.880000000005</v>
      </c>
      <c r="O370" s="20">
        <v>5000</v>
      </c>
      <c r="P370" s="14" t="s">
        <v>3438</v>
      </c>
      <c r="Q370" s="9" t="s">
        <v>3439</v>
      </c>
      <c r="R370" s="9" t="s">
        <v>138</v>
      </c>
      <c r="S370" s="14" t="s">
        <v>312</v>
      </c>
      <c r="T370" s="14" t="s">
        <v>3440</v>
      </c>
      <c r="U370" s="19" t="s">
        <v>30</v>
      </c>
      <c r="V370" s="14" t="s">
        <v>141</v>
      </c>
      <c r="W370" s="14" t="s">
        <v>44</v>
      </c>
      <c r="X370" s="14" t="s">
        <v>45</v>
      </c>
      <c r="Y370" s="14" t="s">
        <v>3441</v>
      </c>
      <c r="Z370" s="14" t="s">
        <v>3442</v>
      </c>
      <c r="AA370" s="19">
        <v>2015</v>
      </c>
      <c r="AB370" s="15">
        <v>42150</v>
      </c>
      <c r="AC370" s="15">
        <f t="shared" si="39"/>
        <v>42180</v>
      </c>
      <c r="AD370" s="14" t="str">
        <f t="shared" si="33"/>
        <v>Two Million Five Hundred  Thousand  and Cents Zero</v>
      </c>
      <c r="AE370" s="14"/>
      <c r="AF370" s="14"/>
    </row>
    <row r="371" spans="1:32" ht="15.75" customHeight="1" x14ac:dyDescent="0.3">
      <c r="A371" s="14" t="s">
        <v>3443</v>
      </c>
      <c r="B371" s="15">
        <v>42150</v>
      </c>
      <c r="C371" s="16" t="s">
        <v>3444</v>
      </c>
      <c r="D371" s="14" t="s">
        <v>3445</v>
      </c>
      <c r="E371" s="14" t="s">
        <v>3446</v>
      </c>
      <c r="F371" s="17">
        <v>2500000</v>
      </c>
      <c r="G371" s="17">
        <v>0</v>
      </c>
      <c r="H371" s="17">
        <f t="shared" si="28"/>
        <v>2500000</v>
      </c>
      <c r="I371" s="19">
        <v>60</v>
      </c>
      <c r="J371" s="19">
        <v>9.25</v>
      </c>
      <c r="K371" s="20">
        <f t="shared" si="38"/>
        <v>51800</v>
      </c>
      <c r="L371" s="20">
        <v>0</v>
      </c>
      <c r="M371" s="20">
        <f t="shared" si="30"/>
        <v>51800</v>
      </c>
      <c r="N371" s="20">
        <f t="shared" si="42"/>
        <v>31080</v>
      </c>
      <c r="O371" s="20">
        <v>5000</v>
      </c>
      <c r="P371" s="14" t="s">
        <v>3447</v>
      </c>
      <c r="Q371" s="9" t="s">
        <v>3448</v>
      </c>
      <c r="R371" s="9" t="s">
        <v>138</v>
      </c>
      <c r="S371" s="14" t="s">
        <v>862</v>
      </c>
      <c r="T371" s="14" t="s">
        <v>863</v>
      </c>
      <c r="U371" s="19" t="s">
        <v>30</v>
      </c>
      <c r="V371" s="14" t="s">
        <v>3449</v>
      </c>
      <c r="W371" s="14" t="s">
        <v>95</v>
      </c>
      <c r="X371" s="14" t="s">
        <v>45</v>
      </c>
      <c r="Y371" s="14" t="s">
        <v>3450</v>
      </c>
      <c r="Z371" s="14" t="s">
        <v>3451</v>
      </c>
      <c r="AA371" s="19">
        <v>2014</v>
      </c>
      <c r="AB371" s="15">
        <v>42135</v>
      </c>
      <c r="AC371" s="15">
        <f t="shared" si="39"/>
        <v>42180</v>
      </c>
      <c r="AD371" s="14" t="str">
        <f t="shared" si="33"/>
        <v>Two Million Five Hundred  Thousand  and Cents Zero</v>
      </c>
      <c r="AE371" s="14"/>
      <c r="AF371" s="14"/>
    </row>
    <row r="372" spans="1:32" ht="15.75" customHeight="1" x14ac:dyDescent="0.3">
      <c r="A372" s="14" t="s">
        <v>3452</v>
      </c>
      <c r="B372" s="15">
        <v>42150</v>
      </c>
      <c r="C372" s="16" t="s">
        <v>3453</v>
      </c>
      <c r="D372" s="14" t="s">
        <v>3454</v>
      </c>
      <c r="E372" s="14" t="s">
        <v>3455</v>
      </c>
      <c r="F372" s="17">
        <v>8000000</v>
      </c>
      <c r="G372" s="17">
        <v>0</v>
      </c>
      <c r="H372" s="17">
        <f t="shared" si="28"/>
        <v>8000000</v>
      </c>
      <c r="I372" s="19">
        <v>36</v>
      </c>
      <c r="J372" s="19">
        <v>9</v>
      </c>
      <c r="K372" s="20">
        <f t="shared" si="38"/>
        <v>252504</v>
      </c>
      <c r="L372" s="20">
        <v>0</v>
      </c>
      <c r="M372" s="20">
        <f t="shared" si="30"/>
        <v>252504</v>
      </c>
      <c r="N372" s="20">
        <f t="shared" si="42"/>
        <v>90901.440000000002</v>
      </c>
      <c r="O372" s="20">
        <v>5000</v>
      </c>
      <c r="P372" s="14" t="s">
        <v>3456</v>
      </c>
      <c r="Q372" s="9" t="s">
        <v>3457</v>
      </c>
      <c r="R372" s="9" t="s">
        <v>138</v>
      </c>
      <c r="S372" s="14" t="s">
        <v>3458</v>
      </c>
      <c r="T372" s="14" t="s">
        <v>3459</v>
      </c>
      <c r="U372" s="19" t="s">
        <v>30</v>
      </c>
      <c r="V372" s="14" t="s">
        <v>3460</v>
      </c>
      <c r="W372" s="14" t="s">
        <v>44</v>
      </c>
      <c r="X372" s="14" t="s">
        <v>45</v>
      </c>
      <c r="Y372" s="14" t="s">
        <v>3461</v>
      </c>
      <c r="Z372" s="14" t="s">
        <v>3462</v>
      </c>
      <c r="AA372" s="19">
        <v>2015</v>
      </c>
      <c r="AB372" s="15">
        <v>42145</v>
      </c>
      <c r="AC372" s="15">
        <f t="shared" si="39"/>
        <v>42180</v>
      </c>
      <c r="AD372" s="14" t="str">
        <f t="shared" si="33"/>
        <v>Eight Million  and Cents Zero</v>
      </c>
      <c r="AE372" s="14"/>
      <c r="AF372" s="14"/>
    </row>
    <row r="373" spans="1:32" ht="15.75" customHeight="1" x14ac:dyDescent="0.3">
      <c r="A373" s="14" t="s">
        <v>3463</v>
      </c>
      <c r="B373" s="15">
        <v>42150</v>
      </c>
      <c r="C373" s="16" t="s">
        <v>3464</v>
      </c>
      <c r="D373" s="14" t="s">
        <v>3465</v>
      </c>
      <c r="E373" s="14" t="s">
        <v>3466</v>
      </c>
      <c r="F373" s="17">
        <v>4000000</v>
      </c>
      <c r="G373" s="17">
        <v>0</v>
      </c>
      <c r="H373" s="17">
        <f t="shared" si="28"/>
        <v>4000000</v>
      </c>
      <c r="I373" s="19">
        <v>48</v>
      </c>
      <c r="J373" s="19">
        <v>9.25</v>
      </c>
      <c r="K373" s="20">
        <f t="shared" si="38"/>
        <v>99251</v>
      </c>
      <c r="L373" s="20">
        <v>0</v>
      </c>
      <c r="M373" s="20">
        <f t="shared" si="30"/>
        <v>99251</v>
      </c>
      <c r="N373" s="20">
        <f t="shared" si="42"/>
        <v>47640.479999999996</v>
      </c>
      <c r="O373" s="20">
        <v>5000</v>
      </c>
      <c r="P373" s="14" t="s">
        <v>3467</v>
      </c>
      <c r="Q373" s="9" t="s">
        <v>3468</v>
      </c>
      <c r="R373" s="9" t="s">
        <v>138</v>
      </c>
      <c r="S373" s="14" t="s">
        <v>3469</v>
      </c>
      <c r="T373" s="14" t="s">
        <v>3470</v>
      </c>
      <c r="U373" s="19" t="s">
        <v>30</v>
      </c>
      <c r="V373" s="14" t="s">
        <v>1528</v>
      </c>
      <c r="W373" s="14" t="s">
        <v>82</v>
      </c>
      <c r="X373" s="14" t="s">
        <v>45</v>
      </c>
      <c r="Y373" s="14" t="s">
        <v>3471</v>
      </c>
      <c r="Z373" s="14" t="s">
        <v>3472</v>
      </c>
      <c r="AA373" s="19">
        <v>2015</v>
      </c>
      <c r="AB373" s="15">
        <v>42149</v>
      </c>
      <c r="AC373" s="15">
        <f t="shared" si="39"/>
        <v>42180</v>
      </c>
      <c r="AD373" s="14" t="str">
        <f t="shared" si="33"/>
        <v>Four Million  and Cents Zero</v>
      </c>
      <c r="AE373" s="14"/>
      <c r="AF373" s="14"/>
    </row>
    <row r="374" spans="1:32" ht="15.75" customHeight="1" x14ac:dyDescent="0.3">
      <c r="A374" s="14" t="s">
        <v>3473</v>
      </c>
      <c r="B374" s="15">
        <v>42150</v>
      </c>
      <c r="C374" s="16" t="s">
        <v>3474</v>
      </c>
      <c r="D374" s="14" t="s">
        <v>3475</v>
      </c>
      <c r="E374" s="14" t="s">
        <v>3476</v>
      </c>
      <c r="F374" s="17">
        <v>2500000</v>
      </c>
      <c r="G374" s="17">
        <v>0</v>
      </c>
      <c r="H374" s="17">
        <f t="shared" si="28"/>
        <v>2500000</v>
      </c>
      <c r="I374" s="19">
        <v>48</v>
      </c>
      <c r="J374" s="19">
        <v>9.25</v>
      </c>
      <c r="K374" s="20">
        <f t="shared" si="38"/>
        <v>62032</v>
      </c>
      <c r="L374" s="20">
        <v>0</v>
      </c>
      <c r="M374" s="20">
        <f t="shared" si="30"/>
        <v>62032</v>
      </c>
      <c r="N374" s="20">
        <f t="shared" si="42"/>
        <v>29775.360000000001</v>
      </c>
      <c r="O374" s="20">
        <v>5000</v>
      </c>
      <c r="P374" s="14" t="s">
        <v>3477</v>
      </c>
      <c r="Q374" s="9" t="s">
        <v>3478</v>
      </c>
      <c r="R374" s="9" t="s">
        <v>138</v>
      </c>
      <c r="S374" s="14" t="s">
        <v>3479</v>
      </c>
      <c r="T374" s="14" t="s">
        <v>3480</v>
      </c>
      <c r="U374" s="19" t="s">
        <v>30</v>
      </c>
      <c r="V374" s="14" t="s">
        <v>3481</v>
      </c>
      <c r="W374" s="14" t="s">
        <v>44</v>
      </c>
      <c r="X374" s="14" t="s">
        <v>45</v>
      </c>
      <c r="Y374" s="14" t="s">
        <v>3482</v>
      </c>
      <c r="Z374" s="14" t="s">
        <v>3483</v>
      </c>
      <c r="AA374" s="19">
        <v>2012</v>
      </c>
      <c r="AB374" s="15">
        <v>42149</v>
      </c>
      <c r="AC374" s="15">
        <f t="shared" si="39"/>
        <v>42180</v>
      </c>
      <c r="AD374" s="14" t="str">
        <f t="shared" si="33"/>
        <v>Two Million Five Hundred  Thousand  and Cents Zero</v>
      </c>
      <c r="AE374" s="14"/>
      <c r="AF374" s="14"/>
    </row>
    <row r="375" spans="1:32" ht="15.75" customHeight="1" x14ac:dyDescent="0.3">
      <c r="A375" s="14" t="s">
        <v>3484</v>
      </c>
      <c r="B375" s="15">
        <v>42151</v>
      </c>
      <c r="C375" s="16" t="s">
        <v>3485</v>
      </c>
      <c r="D375" s="14" t="s">
        <v>3486</v>
      </c>
      <c r="E375" s="14" t="s">
        <v>3487</v>
      </c>
      <c r="F375" s="17">
        <v>4900000</v>
      </c>
      <c r="G375" s="17">
        <v>0</v>
      </c>
      <c r="H375" s="17">
        <f t="shared" si="28"/>
        <v>4900000</v>
      </c>
      <c r="I375" s="19">
        <v>60</v>
      </c>
      <c r="J375" s="19">
        <v>9</v>
      </c>
      <c r="K375" s="20">
        <f t="shared" si="38"/>
        <v>100959</v>
      </c>
      <c r="L375" s="20">
        <v>0</v>
      </c>
      <c r="M375" s="20">
        <f t="shared" si="30"/>
        <v>100959</v>
      </c>
      <c r="N375" s="20">
        <f t="shared" si="42"/>
        <v>60575.4</v>
      </c>
      <c r="O375" s="20">
        <v>5000</v>
      </c>
      <c r="P375" s="14" t="s">
        <v>148</v>
      </c>
      <c r="Q375" s="9" t="s">
        <v>148</v>
      </c>
      <c r="R375" s="9" t="s">
        <v>138</v>
      </c>
      <c r="S375" s="14" t="s">
        <v>3488</v>
      </c>
      <c r="T375" s="14" t="s">
        <v>3489</v>
      </c>
      <c r="U375" s="19" t="s">
        <v>30</v>
      </c>
      <c r="V375" s="14" t="s">
        <v>3490</v>
      </c>
      <c r="W375" s="14" t="s">
        <v>82</v>
      </c>
      <c r="X375" s="14" t="s">
        <v>45</v>
      </c>
      <c r="Y375" s="14" t="s">
        <v>3491</v>
      </c>
      <c r="Z375" s="14" t="s">
        <v>3492</v>
      </c>
      <c r="AA375" s="19">
        <v>2015</v>
      </c>
      <c r="AB375" s="15">
        <v>42149</v>
      </c>
      <c r="AC375" s="15">
        <f t="shared" si="39"/>
        <v>42181</v>
      </c>
      <c r="AD375" s="14" t="str">
        <f t="shared" si="33"/>
        <v>Four Million Nine Hundred  Thousand  and Cents Zero</v>
      </c>
      <c r="AE375" s="14"/>
      <c r="AF375" s="14"/>
    </row>
    <row r="376" spans="1:32" ht="15.75" customHeight="1" x14ac:dyDescent="0.3">
      <c r="A376" s="14" t="s">
        <v>3493</v>
      </c>
      <c r="B376" s="15">
        <v>42151</v>
      </c>
      <c r="C376" s="16" t="s">
        <v>3494</v>
      </c>
      <c r="D376" s="14" t="s">
        <v>3495</v>
      </c>
      <c r="E376" s="14" t="s">
        <v>3496</v>
      </c>
      <c r="F376" s="17">
        <v>3000000</v>
      </c>
      <c r="G376" s="17">
        <v>0</v>
      </c>
      <c r="H376" s="17">
        <f t="shared" si="28"/>
        <v>3000000</v>
      </c>
      <c r="I376" s="19">
        <v>60</v>
      </c>
      <c r="J376" s="19">
        <v>9.25</v>
      </c>
      <c r="K376" s="20">
        <f t="shared" si="38"/>
        <v>62161</v>
      </c>
      <c r="L376" s="20">
        <v>0</v>
      </c>
      <c r="M376" s="20">
        <f t="shared" si="30"/>
        <v>62161</v>
      </c>
      <c r="N376" s="20">
        <f t="shared" si="42"/>
        <v>37296.6</v>
      </c>
      <c r="O376" s="20">
        <v>5000</v>
      </c>
      <c r="P376" s="14" t="s">
        <v>3497</v>
      </c>
      <c r="Q376" s="9" t="s">
        <v>3498</v>
      </c>
      <c r="R376" s="9" t="s">
        <v>138</v>
      </c>
      <c r="S376" s="14" t="s">
        <v>3497</v>
      </c>
      <c r="T376" s="14" t="s">
        <v>3499</v>
      </c>
      <c r="U376" s="19" t="s">
        <v>30</v>
      </c>
      <c r="V376" s="14" t="s">
        <v>1528</v>
      </c>
      <c r="W376" s="14" t="s">
        <v>82</v>
      </c>
      <c r="X376" s="14" t="s">
        <v>45</v>
      </c>
      <c r="Y376" s="14" t="s">
        <v>3500</v>
      </c>
      <c r="Z376" s="14" t="s">
        <v>3501</v>
      </c>
      <c r="AA376" s="19">
        <v>2014</v>
      </c>
      <c r="AB376" s="15">
        <v>42142</v>
      </c>
      <c r="AC376" s="15">
        <f t="shared" si="39"/>
        <v>42181</v>
      </c>
      <c r="AD376" s="14" t="str">
        <f t="shared" si="33"/>
        <v>Three Million  and Cents Zero</v>
      </c>
      <c r="AE376" s="14"/>
      <c r="AF376" s="14"/>
    </row>
    <row r="377" spans="1:32" ht="15.75" customHeight="1" x14ac:dyDescent="0.3">
      <c r="A377" s="14" t="s">
        <v>3502</v>
      </c>
      <c r="B377" s="15">
        <v>42151</v>
      </c>
      <c r="C377" s="16" t="s">
        <v>3503</v>
      </c>
      <c r="D377" s="14" t="s">
        <v>3504</v>
      </c>
      <c r="E377" s="14" t="s">
        <v>3505</v>
      </c>
      <c r="F377" s="17">
        <v>8000000</v>
      </c>
      <c r="G377" s="17">
        <v>0</v>
      </c>
      <c r="H377" s="17">
        <f t="shared" si="28"/>
        <v>8000000</v>
      </c>
      <c r="I377" s="19">
        <v>60</v>
      </c>
      <c r="J377" s="19">
        <v>5</v>
      </c>
      <c r="K377" s="20">
        <v>150970</v>
      </c>
      <c r="L377" s="20">
        <v>0</v>
      </c>
      <c r="M377" s="20">
        <f t="shared" si="30"/>
        <v>150970</v>
      </c>
      <c r="N377" s="20">
        <v>90582</v>
      </c>
      <c r="O377" s="20">
        <v>0</v>
      </c>
      <c r="P377" s="14" t="s">
        <v>148</v>
      </c>
      <c r="Q377" s="9" t="s">
        <v>148</v>
      </c>
      <c r="R377" s="9" t="s">
        <v>148</v>
      </c>
      <c r="S377" s="14" t="s">
        <v>3506</v>
      </c>
      <c r="T377" s="14" t="s">
        <v>3507</v>
      </c>
      <c r="U377" s="19" t="s">
        <v>30</v>
      </c>
      <c r="V377" s="14" t="s">
        <v>3508</v>
      </c>
      <c r="W377" s="14" t="s">
        <v>951</v>
      </c>
      <c r="X377" s="14" t="s">
        <v>45</v>
      </c>
      <c r="Y377" s="14" t="s">
        <v>742</v>
      </c>
      <c r="Z377" s="14" t="s">
        <v>742</v>
      </c>
      <c r="AA377" s="19" t="s">
        <v>742</v>
      </c>
      <c r="AB377" s="15">
        <v>42131</v>
      </c>
      <c r="AC377" s="15">
        <f t="shared" si="39"/>
        <v>42181</v>
      </c>
      <c r="AD377" s="14" t="str">
        <f t="shared" si="33"/>
        <v>Eight Million  and Cents Zero</v>
      </c>
      <c r="AE377" s="14"/>
      <c r="AF377" s="14"/>
    </row>
    <row r="378" spans="1:32" ht="15.75" customHeight="1" x14ac:dyDescent="0.3">
      <c r="A378" s="14" t="s">
        <v>3509</v>
      </c>
      <c r="B378" s="15">
        <v>42151</v>
      </c>
      <c r="C378" s="16" t="s">
        <v>3510</v>
      </c>
      <c r="D378" s="14" t="s">
        <v>3511</v>
      </c>
      <c r="E378" s="14" t="s">
        <v>3512</v>
      </c>
      <c r="F378" s="17">
        <v>3600000</v>
      </c>
      <c r="G378" s="17">
        <v>0</v>
      </c>
      <c r="H378" s="17">
        <f t="shared" si="28"/>
        <v>3600000</v>
      </c>
      <c r="I378" s="19">
        <v>60</v>
      </c>
      <c r="J378" s="19">
        <v>9.25</v>
      </c>
      <c r="K378" s="20">
        <f t="shared" ref="K378:K401" si="43">ROUND(H378/((1+0)+(1-(1+J378%/12)^((1+0)-I378))/(J378%/12)),0)</f>
        <v>74593</v>
      </c>
      <c r="L378" s="20">
        <v>0</v>
      </c>
      <c r="M378" s="20">
        <f t="shared" si="30"/>
        <v>74593</v>
      </c>
      <c r="N378" s="20">
        <f t="shared" ref="N378:N383" si="44">M378*1%*I378</f>
        <v>44755.8</v>
      </c>
      <c r="O378" s="20">
        <v>5000</v>
      </c>
      <c r="P378" s="14" t="s">
        <v>3513</v>
      </c>
      <c r="Q378" s="9" t="s">
        <v>3514</v>
      </c>
      <c r="R378" s="9" t="s">
        <v>138</v>
      </c>
      <c r="S378" s="14" t="s">
        <v>2181</v>
      </c>
      <c r="T378" s="14" t="s">
        <v>374</v>
      </c>
      <c r="U378" s="19" t="s">
        <v>30</v>
      </c>
      <c r="V378" s="14" t="s">
        <v>465</v>
      </c>
      <c r="W378" s="14" t="s">
        <v>82</v>
      </c>
      <c r="X378" s="14" t="s">
        <v>45</v>
      </c>
      <c r="Y378" s="14" t="s">
        <v>3515</v>
      </c>
      <c r="Z378" s="14" t="s">
        <v>3516</v>
      </c>
      <c r="AA378" s="19">
        <v>2013</v>
      </c>
      <c r="AB378" s="15">
        <v>42142</v>
      </c>
      <c r="AC378" s="15">
        <f t="shared" si="39"/>
        <v>42181</v>
      </c>
      <c r="AD378" s="14" t="str">
        <f t="shared" si="33"/>
        <v>Three Million Six Hundred  Thousand  and Cents Zero</v>
      </c>
      <c r="AE378" s="14"/>
      <c r="AF378" s="14"/>
    </row>
    <row r="379" spans="1:32" ht="15.75" customHeight="1" x14ac:dyDescent="0.3">
      <c r="A379" s="14" t="s">
        <v>217</v>
      </c>
      <c r="B379" s="15">
        <v>42151</v>
      </c>
      <c r="C379" s="16" t="s">
        <v>3517</v>
      </c>
      <c r="D379" s="14" t="s">
        <v>3518</v>
      </c>
      <c r="E379" s="14" t="s">
        <v>3519</v>
      </c>
      <c r="F379" s="17">
        <v>1650000</v>
      </c>
      <c r="G379" s="17">
        <v>0</v>
      </c>
      <c r="H379" s="17">
        <f t="shared" si="28"/>
        <v>1650000</v>
      </c>
      <c r="I379" s="19">
        <v>60</v>
      </c>
      <c r="J379" s="19">
        <v>9.25</v>
      </c>
      <c r="K379" s="20">
        <f t="shared" si="43"/>
        <v>34188</v>
      </c>
      <c r="L379" s="20">
        <v>0</v>
      </c>
      <c r="M379" s="20">
        <f t="shared" si="30"/>
        <v>34188</v>
      </c>
      <c r="N379" s="20">
        <f t="shared" si="44"/>
        <v>20512.8</v>
      </c>
      <c r="O379" s="20">
        <v>5000</v>
      </c>
      <c r="P379" s="14" t="s">
        <v>3520</v>
      </c>
      <c r="Q379" s="9" t="s">
        <v>3521</v>
      </c>
      <c r="R379" s="9" t="s">
        <v>138</v>
      </c>
      <c r="S379" s="14" t="s">
        <v>79</v>
      </c>
      <c r="T379" s="14" t="s">
        <v>2589</v>
      </c>
      <c r="U379" s="19" t="s">
        <v>30</v>
      </c>
      <c r="V379" s="14" t="s">
        <v>1877</v>
      </c>
      <c r="W379" s="14" t="s">
        <v>95</v>
      </c>
      <c r="X379" s="14" t="s">
        <v>45</v>
      </c>
      <c r="Y379" s="14" t="s">
        <v>3522</v>
      </c>
      <c r="Z379" s="14" t="s">
        <v>3523</v>
      </c>
      <c r="AA379" s="19">
        <v>2014</v>
      </c>
      <c r="AB379" s="15">
        <v>42149</v>
      </c>
      <c r="AC379" s="15">
        <f t="shared" si="39"/>
        <v>42181</v>
      </c>
      <c r="AD379" s="14" t="str">
        <f t="shared" si="33"/>
        <v>One Million Six Hundred Fifty  Thousand  and Cents Zero</v>
      </c>
      <c r="AE379" s="14"/>
      <c r="AF379" s="14"/>
    </row>
    <row r="380" spans="1:32" ht="15.75" customHeight="1" x14ac:dyDescent="0.3">
      <c r="A380" s="14" t="s">
        <v>3524</v>
      </c>
      <c r="B380" s="15">
        <v>42151</v>
      </c>
      <c r="C380" s="16" t="s">
        <v>3525</v>
      </c>
      <c r="D380" s="14" t="s">
        <v>3526</v>
      </c>
      <c r="E380" s="14" t="s">
        <v>3527</v>
      </c>
      <c r="F380" s="17">
        <v>1200000</v>
      </c>
      <c r="G380" s="17">
        <v>0</v>
      </c>
      <c r="H380" s="17">
        <f t="shared" si="28"/>
        <v>1200000</v>
      </c>
      <c r="I380" s="19">
        <v>60</v>
      </c>
      <c r="J380" s="19">
        <v>9.25</v>
      </c>
      <c r="K380" s="20">
        <f t="shared" si="43"/>
        <v>24864</v>
      </c>
      <c r="L380" s="20">
        <v>0</v>
      </c>
      <c r="M380" s="20">
        <f t="shared" si="30"/>
        <v>24864</v>
      </c>
      <c r="N380" s="20">
        <f t="shared" si="44"/>
        <v>14918.400000000001</v>
      </c>
      <c r="O380" s="20">
        <v>5000</v>
      </c>
      <c r="P380" s="14" t="s">
        <v>3528</v>
      </c>
      <c r="Q380" s="9" t="s">
        <v>3529</v>
      </c>
      <c r="R380" s="9" t="s">
        <v>138</v>
      </c>
      <c r="S380" s="14" t="s">
        <v>92</v>
      </c>
      <c r="T380" s="14" t="s">
        <v>780</v>
      </c>
      <c r="U380" s="19" t="s">
        <v>30</v>
      </c>
      <c r="V380" s="14" t="s">
        <v>1902</v>
      </c>
      <c r="W380" s="14" t="s">
        <v>95</v>
      </c>
      <c r="X380" s="14" t="s">
        <v>45</v>
      </c>
      <c r="Y380" s="14" t="s">
        <v>3530</v>
      </c>
      <c r="Z380" s="14" t="s">
        <v>3531</v>
      </c>
      <c r="AA380" s="19">
        <v>2014</v>
      </c>
      <c r="AB380" s="15">
        <v>42138</v>
      </c>
      <c r="AC380" s="15">
        <f t="shared" si="39"/>
        <v>42181</v>
      </c>
      <c r="AD380" s="14" t="str">
        <f t="shared" si="33"/>
        <v>One Million Two Hundred  Thousand  and Cents Zero</v>
      </c>
      <c r="AE380" s="14"/>
      <c r="AF380" s="14"/>
    </row>
    <row r="381" spans="1:32" ht="15.75" customHeight="1" x14ac:dyDescent="0.3">
      <c r="A381" s="14" t="s">
        <v>3532</v>
      </c>
      <c r="B381" s="15">
        <v>42151</v>
      </c>
      <c r="C381" s="16" t="s">
        <v>3533</v>
      </c>
      <c r="D381" s="14" t="s">
        <v>3534</v>
      </c>
      <c r="E381" s="14" t="s">
        <v>3535</v>
      </c>
      <c r="F381" s="17">
        <v>1500000</v>
      </c>
      <c r="G381" s="17">
        <v>0</v>
      </c>
      <c r="H381" s="17">
        <f t="shared" si="28"/>
        <v>1500000</v>
      </c>
      <c r="I381" s="19">
        <v>48</v>
      </c>
      <c r="J381" s="19">
        <v>9.25</v>
      </c>
      <c r="K381" s="20">
        <f t="shared" si="43"/>
        <v>37219</v>
      </c>
      <c r="L381" s="20">
        <v>0</v>
      </c>
      <c r="M381" s="20">
        <f t="shared" si="30"/>
        <v>37219</v>
      </c>
      <c r="N381" s="20">
        <f t="shared" si="44"/>
        <v>17865.12</v>
      </c>
      <c r="O381" s="20">
        <v>5000</v>
      </c>
      <c r="P381" s="14" t="s">
        <v>148</v>
      </c>
      <c r="Q381" s="9" t="s">
        <v>148</v>
      </c>
      <c r="R381" s="9" t="s">
        <v>148</v>
      </c>
      <c r="S381" s="14" t="s">
        <v>1017</v>
      </c>
      <c r="T381" s="14" t="s">
        <v>1018</v>
      </c>
      <c r="U381" s="19" t="s">
        <v>30</v>
      </c>
      <c r="V381" s="14" t="s">
        <v>375</v>
      </c>
      <c r="W381" s="14" t="s">
        <v>82</v>
      </c>
      <c r="X381" s="14" t="s">
        <v>45</v>
      </c>
      <c r="Y381" s="14" t="s">
        <v>3536</v>
      </c>
      <c r="Z381" s="14" t="s">
        <v>3537</v>
      </c>
      <c r="AA381" s="19">
        <v>2015</v>
      </c>
      <c r="AB381" s="15">
        <v>42150</v>
      </c>
      <c r="AC381" s="15">
        <f t="shared" si="39"/>
        <v>42181</v>
      </c>
      <c r="AD381" s="14" t="str">
        <f t="shared" si="33"/>
        <v>One Million Five Hundred  Thousand  and Cents Zero</v>
      </c>
      <c r="AE381" s="14"/>
      <c r="AF381" s="14"/>
    </row>
    <row r="382" spans="1:32" ht="15.75" customHeight="1" x14ac:dyDescent="0.3">
      <c r="A382" s="14" t="s">
        <v>3538</v>
      </c>
      <c r="B382" s="15">
        <v>42151</v>
      </c>
      <c r="C382" s="16" t="s">
        <v>3539</v>
      </c>
      <c r="D382" s="14" t="s">
        <v>3540</v>
      </c>
      <c r="E382" s="14" t="s">
        <v>3541</v>
      </c>
      <c r="F382" s="17">
        <v>4500000</v>
      </c>
      <c r="G382" s="17">
        <v>0</v>
      </c>
      <c r="H382" s="17">
        <f t="shared" si="28"/>
        <v>4500000</v>
      </c>
      <c r="I382" s="19">
        <v>48</v>
      </c>
      <c r="J382" s="19">
        <v>9.5</v>
      </c>
      <c r="K382" s="20">
        <f t="shared" si="43"/>
        <v>112166</v>
      </c>
      <c r="L382" s="20">
        <v>0</v>
      </c>
      <c r="M382" s="20">
        <f t="shared" si="30"/>
        <v>112166</v>
      </c>
      <c r="N382" s="20">
        <f t="shared" si="44"/>
        <v>53839.680000000008</v>
      </c>
      <c r="O382" s="20">
        <v>5000</v>
      </c>
      <c r="P382" s="14" t="s">
        <v>3542</v>
      </c>
      <c r="Q382" s="9" t="s">
        <v>3543</v>
      </c>
      <c r="R382" s="9" t="s">
        <v>148</v>
      </c>
      <c r="S382" s="14" t="s">
        <v>139</v>
      </c>
      <c r="T382" s="14" t="s">
        <v>140</v>
      </c>
      <c r="U382" s="19" t="s">
        <v>30</v>
      </c>
      <c r="V382" s="14" t="s">
        <v>864</v>
      </c>
      <c r="W382" s="14" t="s">
        <v>82</v>
      </c>
      <c r="X382" s="14" t="s">
        <v>45</v>
      </c>
      <c r="Y382" s="14" t="s">
        <v>3544</v>
      </c>
      <c r="Z382" s="14" t="s">
        <v>3545</v>
      </c>
      <c r="AA382" s="19">
        <v>2015</v>
      </c>
      <c r="AB382" s="15">
        <v>42142</v>
      </c>
      <c r="AC382" s="15">
        <f t="shared" si="39"/>
        <v>42181</v>
      </c>
      <c r="AD382" s="14" t="str">
        <f t="shared" si="33"/>
        <v>Four Million Five Hundred  Thousand  and Cents Zero</v>
      </c>
      <c r="AE382" s="14"/>
      <c r="AF382" s="14"/>
    </row>
    <row r="383" spans="1:32" ht="15.75" customHeight="1" x14ac:dyDescent="0.3">
      <c r="A383" s="14" t="s">
        <v>2935</v>
      </c>
      <c r="B383" s="15">
        <v>42151</v>
      </c>
      <c r="C383" s="16" t="s">
        <v>3546</v>
      </c>
      <c r="D383" s="14" t="s">
        <v>3547</v>
      </c>
      <c r="E383" s="14" t="s">
        <v>3548</v>
      </c>
      <c r="F383" s="17">
        <v>750000</v>
      </c>
      <c r="G383" s="17">
        <v>0</v>
      </c>
      <c r="H383" s="17">
        <f t="shared" si="28"/>
        <v>750000</v>
      </c>
      <c r="I383" s="19">
        <v>24</v>
      </c>
      <c r="J383" s="19">
        <v>11.5</v>
      </c>
      <c r="K383" s="20">
        <f t="shared" si="43"/>
        <v>34797</v>
      </c>
      <c r="L383" s="20">
        <v>0</v>
      </c>
      <c r="M383" s="20">
        <f t="shared" si="30"/>
        <v>34797</v>
      </c>
      <c r="N383" s="20">
        <f t="shared" si="44"/>
        <v>8351.2800000000007</v>
      </c>
      <c r="O383" s="20">
        <v>5000</v>
      </c>
      <c r="P383" s="14" t="s">
        <v>3549</v>
      </c>
      <c r="Q383" s="9" t="s">
        <v>3550</v>
      </c>
      <c r="R383" s="9" t="s">
        <v>148</v>
      </c>
      <c r="S383" s="14" t="s">
        <v>3551</v>
      </c>
      <c r="T383" s="14" t="s">
        <v>3552</v>
      </c>
      <c r="U383" s="19" t="s">
        <v>30</v>
      </c>
      <c r="V383" s="14" t="s">
        <v>1205</v>
      </c>
      <c r="W383" s="14" t="s">
        <v>183</v>
      </c>
      <c r="X383" s="14" t="s">
        <v>3553</v>
      </c>
      <c r="Y383" s="14" t="s">
        <v>3554</v>
      </c>
      <c r="Z383" s="14" t="s">
        <v>3555</v>
      </c>
      <c r="AA383" s="19">
        <v>2010</v>
      </c>
      <c r="AB383" s="15">
        <v>42146</v>
      </c>
      <c r="AC383" s="15">
        <f t="shared" si="39"/>
        <v>42181</v>
      </c>
      <c r="AD383" s="14" t="str">
        <f t="shared" si="33"/>
        <v>Seven Hundred Fifty  Thousand  and Cents Zero</v>
      </c>
      <c r="AE383" s="14"/>
      <c r="AF383" s="14"/>
    </row>
    <row r="384" spans="1:32" ht="15.75" customHeight="1" x14ac:dyDescent="0.3">
      <c r="A384" s="14" t="s">
        <v>3556</v>
      </c>
      <c r="B384" s="15">
        <v>42151</v>
      </c>
      <c r="C384" s="16" t="s">
        <v>3557</v>
      </c>
      <c r="D384" s="14" t="s">
        <v>3558</v>
      </c>
      <c r="E384" s="14" t="s">
        <v>3559</v>
      </c>
      <c r="F384" s="17">
        <v>1200000</v>
      </c>
      <c r="G384" s="17">
        <v>0</v>
      </c>
      <c r="H384" s="17">
        <f t="shared" si="28"/>
        <v>1200000</v>
      </c>
      <c r="I384" s="19">
        <v>60</v>
      </c>
      <c r="J384" s="19">
        <v>9.25</v>
      </c>
      <c r="K384" s="20">
        <f t="shared" si="43"/>
        <v>24864</v>
      </c>
      <c r="L384" s="20">
        <v>0</v>
      </c>
      <c r="M384" s="20">
        <f t="shared" si="30"/>
        <v>24864</v>
      </c>
      <c r="N384" s="20">
        <v>0</v>
      </c>
      <c r="O384" s="20">
        <v>5000</v>
      </c>
      <c r="P384" s="14" t="s">
        <v>148</v>
      </c>
      <c r="Q384" s="9" t="s">
        <v>148</v>
      </c>
      <c r="R384" s="9" t="s">
        <v>148</v>
      </c>
      <c r="S384" s="14" t="s">
        <v>862</v>
      </c>
      <c r="T384" s="14" t="s">
        <v>863</v>
      </c>
      <c r="U384" s="19" t="s">
        <v>30</v>
      </c>
      <c r="V384" s="14" t="s">
        <v>3560</v>
      </c>
      <c r="W384" s="14" t="s">
        <v>44</v>
      </c>
      <c r="X384" s="14" t="s">
        <v>45</v>
      </c>
      <c r="Y384" s="14" t="s">
        <v>3561</v>
      </c>
      <c r="Z384" s="14" t="s">
        <v>3562</v>
      </c>
      <c r="AA384" s="19">
        <v>2015</v>
      </c>
      <c r="AB384" s="15">
        <v>42150</v>
      </c>
      <c r="AC384" s="15">
        <f t="shared" si="39"/>
        <v>42181</v>
      </c>
      <c r="AD384" s="14" t="str">
        <f t="shared" si="33"/>
        <v>One Million Two Hundred  Thousand  and Cents Zero</v>
      </c>
      <c r="AE384" s="14"/>
      <c r="AF384" s="14"/>
    </row>
    <row r="385" spans="1:32" ht="15.75" customHeight="1" x14ac:dyDescent="0.3">
      <c r="A385" s="14" t="s">
        <v>3563</v>
      </c>
      <c r="B385" s="15">
        <v>42151</v>
      </c>
      <c r="C385" s="16" t="s">
        <v>3564</v>
      </c>
      <c r="D385" s="14" t="s">
        <v>3565</v>
      </c>
      <c r="E385" s="14" t="s">
        <v>3566</v>
      </c>
      <c r="F385" s="17">
        <v>2000000</v>
      </c>
      <c r="G385" s="17">
        <v>0</v>
      </c>
      <c r="H385" s="17">
        <f t="shared" si="28"/>
        <v>2000000</v>
      </c>
      <c r="I385" s="19">
        <v>24</v>
      </c>
      <c r="J385" s="19">
        <v>9</v>
      </c>
      <c r="K385" s="20">
        <f t="shared" si="43"/>
        <v>90689</v>
      </c>
      <c r="L385" s="20">
        <v>0</v>
      </c>
      <c r="M385" s="20">
        <f t="shared" si="30"/>
        <v>90689</v>
      </c>
      <c r="N385" s="20">
        <f t="shared" ref="N385:N430" si="45">M385*1%*I385</f>
        <v>21765.360000000001</v>
      </c>
      <c r="O385" s="20">
        <v>5000</v>
      </c>
      <c r="P385" s="14" t="s">
        <v>3567</v>
      </c>
      <c r="Q385" s="9" t="s">
        <v>3568</v>
      </c>
      <c r="R385" s="9" t="s">
        <v>148</v>
      </c>
      <c r="S385" s="14" t="s">
        <v>212</v>
      </c>
      <c r="T385" s="14" t="s">
        <v>213</v>
      </c>
      <c r="U385" s="19" t="s">
        <v>30</v>
      </c>
      <c r="V385" s="14" t="s">
        <v>2714</v>
      </c>
      <c r="W385" s="14" t="s">
        <v>95</v>
      </c>
      <c r="X385" s="14" t="s">
        <v>45</v>
      </c>
      <c r="Y385" s="14" t="s">
        <v>3569</v>
      </c>
      <c r="Z385" s="14" t="s">
        <v>3570</v>
      </c>
      <c r="AA385" s="19">
        <v>2014</v>
      </c>
      <c r="AB385" s="15">
        <v>42150</v>
      </c>
      <c r="AC385" s="15">
        <f t="shared" si="39"/>
        <v>42181</v>
      </c>
      <c r="AD385" s="14" t="str">
        <f t="shared" si="33"/>
        <v>Two Million  and Cents Zero</v>
      </c>
      <c r="AE385" s="14"/>
      <c r="AF385" s="14"/>
    </row>
    <row r="386" spans="1:32" ht="15.75" customHeight="1" x14ac:dyDescent="0.3">
      <c r="A386" s="14" t="s">
        <v>3571</v>
      </c>
      <c r="B386" s="15">
        <v>42151</v>
      </c>
      <c r="C386" s="16" t="s">
        <v>3572</v>
      </c>
      <c r="D386" s="14" t="s">
        <v>3573</v>
      </c>
      <c r="E386" s="14" t="s">
        <v>3574</v>
      </c>
      <c r="F386" s="17">
        <v>171000</v>
      </c>
      <c r="G386" s="17">
        <v>0</v>
      </c>
      <c r="H386" s="17">
        <f t="shared" si="28"/>
        <v>171000</v>
      </c>
      <c r="I386" s="19">
        <v>36</v>
      </c>
      <c r="J386" s="19">
        <v>20</v>
      </c>
      <c r="K386" s="20">
        <f t="shared" si="43"/>
        <v>6251</v>
      </c>
      <c r="L386" s="20">
        <v>0</v>
      </c>
      <c r="M386" s="20">
        <f t="shared" si="30"/>
        <v>6251</v>
      </c>
      <c r="N386" s="20">
        <f t="shared" si="45"/>
        <v>2250.36</v>
      </c>
      <c r="O386" s="20">
        <v>3000</v>
      </c>
      <c r="P386" s="14" t="s">
        <v>3575</v>
      </c>
      <c r="Q386" s="9" t="s">
        <v>3576</v>
      </c>
      <c r="R386" s="9" t="s">
        <v>138</v>
      </c>
      <c r="S386" s="14" t="s">
        <v>531</v>
      </c>
      <c r="T386" s="14" t="s">
        <v>352</v>
      </c>
      <c r="U386" s="19" t="s">
        <v>30</v>
      </c>
      <c r="V386" s="14" t="s">
        <v>3051</v>
      </c>
      <c r="W386" s="14" t="s">
        <v>353</v>
      </c>
      <c r="X386" s="14" t="s">
        <v>45</v>
      </c>
      <c r="Y386" s="14" t="s">
        <v>3577</v>
      </c>
      <c r="Z386" s="14" t="s">
        <v>3578</v>
      </c>
      <c r="AA386" s="19">
        <v>2015</v>
      </c>
      <c r="AB386" s="15">
        <v>42145</v>
      </c>
      <c r="AC386" s="15">
        <f t="shared" si="39"/>
        <v>42181</v>
      </c>
      <c r="AD386" s="14" t="str">
        <f t="shared" si="33"/>
        <v>One Hundred Seventy One Thousand  and Cents Zero</v>
      </c>
      <c r="AE386" s="14"/>
      <c r="AF386" s="14"/>
    </row>
    <row r="387" spans="1:32" ht="15.75" customHeight="1" x14ac:dyDescent="0.3">
      <c r="A387" s="14" t="s">
        <v>3579</v>
      </c>
      <c r="B387" s="15">
        <v>42151</v>
      </c>
      <c r="C387" s="16" t="s">
        <v>3580</v>
      </c>
      <c r="D387" s="14" t="s">
        <v>3581</v>
      </c>
      <c r="E387" s="14" t="s">
        <v>3582</v>
      </c>
      <c r="F387" s="17">
        <v>1200000</v>
      </c>
      <c r="G387" s="17">
        <v>0</v>
      </c>
      <c r="H387" s="17">
        <f t="shared" si="28"/>
        <v>1200000</v>
      </c>
      <c r="I387" s="19">
        <v>60</v>
      </c>
      <c r="J387" s="19">
        <v>9.25</v>
      </c>
      <c r="K387" s="20">
        <f t="shared" si="43"/>
        <v>24864</v>
      </c>
      <c r="L387" s="20">
        <v>0</v>
      </c>
      <c r="M387" s="20">
        <f t="shared" si="30"/>
        <v>24864</v>
      </c>
      <c r="N387" s="20">
        <f t="shared" si="45"/>
        <v>14918.400000000001</v>
      </c>
      <c r="O387" s="20">
        <v>5000</v>
      </c>
      <c r="P387" s="14" t="s">
        <v>3583</v>
      </c>
      <c r="Q387" s="9" t="s">
        <v>3584</v>
      </c>
      <c r="R387" s="9" t="s">
        <v>148</v>
      </c>
      <c r="S387" s="14" t="s">
        <v>3585</v>
      </c>
      <c r="T387" s="14" t="s">
        <v>3586</v>
      </c>
      <c r="U387" s="19" t="s">
        <v>30</v>
      </c>
      <c r="V387" s="14" t="s">
        <v>987</v>
      </c>
      <c r="W387" s="14" t="s">
        <v>44</v>
      </c>
      <c r="X387" s="14" t="s">
        <v>45</v>
      </c>
      <c r="Y387" s="14" t="s">
        <v>3587</v>
      </c>
      <c r="Z387" s="14" t="s">
        <v>3588</v>
      </c>
      <c r="AA387" s="19">
        <v>2013</v>
      </c>
      <c r="AB387" s="15">
        <v>42150</v>
      </c>
      <c r="AC387" s="15">
        <f t="shared" si="39"/>
        <v>42181</v>
      </c>
      <c r="AD387" s="14" t="str">
        <f t="shared" si="33"/>
        <v>One Million Two Hundred  Thousand  and Cents Zero</v>
      </c>
      <c r="AE387" s="14"/>
      <c r="AF387" s="14"/>
    </row>
    <row r="388" spans="1:32" ht="15.75" customHeight="1" x14ac:dyDescent="0.3">
      <c r="A388" s="14" t="s">
        <v>3589</v>
      </c>
      <c r="B388" s="15">
        <v>42152</v>
      </c>
      <c r="C388" s="16" t="s">
        <v>3590</v>
      </c>
      <c r="D388" s="14" t="s">
        <v>3591</v>
      </c>
      <c r="E388" s="14" t="s">
        <v>3592</v>
      </c>
      <c r="F388" s="17">
        <v>2000000</v>
      </c>
      <c r="G388" s="17">
        <v>0</v>
      </c>
      <c r="H388" s="17">
        <f t="shared" si="28"/>
        <v>2000000</v>
      </c>
      <c r="I388" s="19">
        <v>60</v>
      </c>
      <c r="J388" s="19">
        <v>9.25</v>
      </c>
      <c r="K388" s="20">
        <f t="shared" si="43"/>
        <v>41440</v>
      </c>
      <c r="L388" s="20">
        <v>0</v>
      </c>
      <c r="M388" s="20">
        <f t="shared" si="30"/>
        <v>41440</v>
      </c>
      <c r="N388" s="20">
        <f t="shared" si="45"/>
        <v>24864.000000000004</v>
      </c>
      <c r="O388" s="20">
        <v>5000</v>
      </c>
      <c r="P388" s="14" t="s">
        <v>3593</v>
      </c>
      <c r="Q388" s="9" t="s">
        <v>3594</v>
      </c>
      <c r="R388" s="9" t="s">
        <v>148</v>
      </c>
      <c r="S388" s="14" t="s">
        <v>362</v>
      </c>
      <c r="T388" s="14" t="s">
        <v>363</v>
      </c>
      <c r="U388" s="19" t="s">
        <v>30</v>
      </c>
      <c r="V388" s="14" t="s">
        <v>1877</v>
      </c>
      <c r="W388" s="14" t="s">
        <v>95</v>
      </c>
      <c r="X388" s="14" t="s">
        <v>45</v>
      </c>
      <c r="Y388" s="14" t="s">
        <v>3595</v>
      </c>
      <c r="Z388" s="14" t="s">
        <v>3596</v>
      </c>
      <c r="AA388" s="19">
        <v>2014</v>
      </c>
      <c r="AB388" s="15">
        <v>42144</v>
      </c>
      <c r="AC388" s="15">
        <f t="shared" si="39"/>
        <v>42182</v>
      </c>
      <c r="AD388" s="14" t="str">
        <f t="shared" si="33"/>
        <v>Two Million  and Cents Zero</v>
      </c>
      <c r="AE388" s="14"/>
      <c r="AF388" s="14"/>
    </row>
    <row r="389" spans="1:32" ht="15.75" customHeight="1" x14ac:dyDescent="0.3">
      <c r="A389" s="14" t="s">
        <v>3597</v>
      </c>
      <c r="B389" s="15">
        <v>42152</v>
      </c>
      <c r="C389" s="16" t="s">
        <v>3598</v>
      </c>
      <c r="D389" s="14" t="s">
        <v>3599</v>
      </c>
      <c r="E389" s="14" t="s">
        <v>3600</v>
      </c>
      <c r="F389" s="17">
        <v>2500000</v>
      </c>
      <c r="G389" s="17">
        <v>0</v>
      </c>
      <c r="H389" s="17">
        <f t="shared" si="28"/>
        <v>2500000</v>
      </c>
      <c r="I389" s="19">
        <v>60</v>
      </c>
      <c r="J389" s="19">
        <v>9.25</v>
      </c>
      <c r="K389" s="20">
        <f t="shared" si="43"/>
        <v>51800</v>
      </c>
      <c r="L389" s="20">
        <v>0</v>
      </c>
      <c r="M389" s="20">
        <f t="shared" si="30"/>
        <v>51800</v>
      </c>
      <c r="N389" s="20">
        <f t="shared" si="45"/>
        <v>31080</v>
      </c>
      <c r="O389" s="20">
        <v>5000</v>
      </c>
      <c r="P389" s="14" t="s">
        <v>3601</v>
      </c>
      <c r="Q389" s="9" t="s">
        <v>3602</v>
      </c>
      <c r="R389" s="9" t="s">
        <v>148</v>
      </c>
      <c r="S389" s="14" t="s">
        <v>1638</v>
      </c>
      <c r="T389" s="14" t="s">
        <v>1639</v>
      </c>
      <c r="U389" s="19" t="s">
        <v>30</v>
      </c>
      <c r="V389" s="14" t="s">
        <v>3603</v>
      </c>
      <c r="W389" s="14" t="s">
        <v>246</v>
      </c>
      <c r="X389" s="14" t="s">
        <v>45</v>
      </c>
      <c r="Y389" s="14" t="s">
        <v>3604</v>
      </c>
      <c r="Z389" s="14" t="s">
        <v>3605</v>
      </c>
      <c r="AA389" s="19">
        <v>2012</v>
      </c>
      <c r="AB389" s="15">
        <v>42148</v>
      </c>
      <c r="AC389" s="15">
        <f t="shared" si="39"/>
        <v>42182</v>
      </c>
      <c r="AD389" s="14" t="str">
        <f t="shared" si="33"/>
        <v>Two Million Five Hundred  Thousand  and Cents Zero</v>
      </c>
      <c r="AE389" s="14"/>
      <c r="AF389" s="14"/>
    </row>
    <row r="390" spans="1:32" ht="15.75" customHeight="1" x14ac:dyDescent="0.3">
      <c r="A390" s="14" t="s">
        <v>3606</v>
      </c>
      <c r="B390" s="15">
        <v>42152</v>
      </c>
      <c r="C390" s="16" t="s">
        <v>3607</v>
      </c>
      <c r="D390" s="14" t="s">
        <v>3608</v>
      </c>
      <c r="E390" s="14" t="s">
        <v>3609</v>
      </c>
      <c r="F390" s="17">
        <v>3000000</v>
      </c>
      <c r="G390" s="17">
        <v>0</v>
      </c>
      <c r="H390" s="17">
        <f t="shared" si="28"/>
        <v>3000000</v>
      </c>
      <c r="I390" s="19">
        <v>60</v>
      </c>
      <c r="J390" s="19">
        <v>9.25</v>
      </c>
      <c r="K390" s="20">
        <f t="shared" si="43"/>
        <v>62161</v>
      </c>
      <c r="L390" s="20">
        <v>0</v>
      </c>
      <c r="M390" s="20">
        <f t="shared" si="30"/>
        <v>62161</v>
      </c>
      <c r="N390" s="20">
        <f t="shared" si="45"/>
        <v>37296.6</v>
      </c>
      <c r="O390" s="20">
        <v>5000</v>
      </c>
      <c r="P390" s="14" t="s">
        <v>3610</v>
      </c>
      <c r="Q390" s="9" t="s">
        <v>3611</v>
      </c>
      <c r="R390" s="9" t="s">
        <v>148</v>
      </c>
      <c r="S390" s="14" t="s">
        <v>810</v>
      </c>
      <c r="T390" s="14" t="s">
        <v>1856</v>
      </c>
      <c r="U390" s="19" t="s">
        <v>30</v>
      </c>
      <c r="V390" s="14" t="s">
        <v>3612</v>
      </c>
      <c r="W390" s="14" t="s">
        <v>82</v>
      </c>
      <c r="X390" s="14" t="s">
        <v>45</v>
      </c>
      <c r="Y390" s="14" t="s">
        <v>3613</v>
      </c>
      <c r="Z390" s="14" t="s">
        <v>3614</v>
      </c>
      <c r="AA390" s="19">
        <v>2015</v>
      </c>
      <c r="AB390" s="15">
        <v>42151</v>
      </c>
      <c r="AC390" s="15">
        <f t="shared" si="39"/>
        <v>42182</v>
      </c>
      <c r="AD390" s="14" t="str">
        <f t="shared" si="33"/>
        <v>Three Million  and Cents Zero</v>
      </c>
      <c r="AE390" s="14"/>
      <c r="AF390" s="14"/>
    </row>
    <row r="391" spans="1:32" ht="15.75" customHeight="1" x14ac:dyDescent="0.3">
      <c r="A391" s="14" t="s">
        <v>3615</v>
      </c>
      <c r="B391" s="15">
        <v>42152</v>
      </c>
      <c r="C391" s="16" t="s">
        <v>3616</v>
      </c>
      <c r="D391" s="14" t="s">
        <v>3617</v>
      </c>
      <c r="E391" s="14" t="s">
        <v>3618</v>
      </c>
      <c r="F391" s="17">
        <v>1900000</v>
      </c>
      <c r="G391" s="17">
        <v>0</v>
      </c>
      <c r="H391" s="17">
        <f t="shared" si="28"/>
        <v>1900000</v>
      </c>
      <c r="I391" s="19">
        <v>48</v>
      </c>
      <c r="J391" s="19">
        <v>9.25</v>
      </c>
      <c r="K391" s="20">
        <f t="shared" si="43"/>
        <v>47144</v>
      </c>
      <c r="L391" s="20">
        <v>0</v>
      </c>
      <c r="M391" s="20">
        <f t="shared" si="30"/>
        <v>47144</v>
      </c>
      <c r="N391" s="20">
        <f t="shared" si="45"/>
        <v>22629.119999999999</v>
      </c>
      <c r="O391" s="20">
        <v>5000</v>
      </c>
      <c r="P391" s="14" t="s">
        <v>3619</v>
      </c>
      <c r="Q391" s="9" t="s">
        <v>3620</v>
      </c>
      <c r="R391" s="9" t="s">
        <v>148</v>
      </c>
      <c r="S391" s="14" t="s">
        <v>3621</v>
      </c>
      <c r="T391" s="14" t="s">
        <v>3622</v>
      </c>
      <c r="U391" s="19" t="s">
        <v>30</v>
      </c>
      <c r="V391" s="14" t="s">
        <v>279</v>
      </c>
      <c r="W391" s="14" t="s">
        <v>95</v>
      </c>
      <c r="X391" s="14" t="s">
        <v>45</v>
      </c>
      <c r="Y391" s="14" t="s">
        <v>3623</v>
      </c>
      <c r="Z391" s="14" t="s">
        <v>3624</v>
      </c>
      <c r="AA391" s="19">
        <v>2012</v>
      </c>
      <c r="AB391" s="15">
        <v>42142</v>
      </c>
      <c r="AC391" s="15">
        <f t="shared" si="39"/>
        <v>42182</v>
      </c>
      <c r="AD391" s="14" t="str">
        <f t="shared" si="33"/>
        <v>One Million Nine Hundred  Thousand  and Cents Zero</v>
      </c>
      <c r="AE391" s="14"/>
      <c r="AF391" s="14"/>
    </row>
    <row r="392" spans="1:32" ht="15.75" customHeight="1" x14ac:dyDescent="0.3">
      <c r="A392" s="14" t="s">
        <v>3625</v>
      </c>
      <c r="B392" s="15">
        <v>42152</v>
      </c>
      <c r="C392" s="16" t="s">
        <v>3626</v>
      </c>
      <c r="D392" s="14" t="s">
        <v>3627</v>
      </c>
      <c r="E392" s="14" t="s">
        <v>3628</v>
      </c>
      <c r="F392" s="17">
        <v>1000000</v>
      </c>
      <c r="G392" s="17">
        <v>0</v>
      </c>
      <c r="H392" s="17">
        <f t="shared" si="28"/>
        <v>1000000</v>
      </c>
      <c r="I392" s="19">
        <v>60</v>
      </c>
      <c r="J392" s="19">
        <v>11.25</v>
      </c>
      <c r="K392" s="20">
        <f t="shared" si="43"/>
        <v>21664</v>
      </c>
      <c r="L392" s="20">
        <v>0</v>
      </c>
      <c r="M392" s="20">
        <f t="shared" si="30"/>
        <v>21664</v>
      </c>
      <c r="N392" s="20">
        <f t="shared" si="45"/>
        <v>12998.400000000001</v>
      </c>
      <c r="O392" s="20">
        <v>5000</v>
      </c>
      <c r="P392" s="14" t="s">
        <v>3629</v>
      </c>
      <c r="Q392" s="9" t="s">
        <v>3630</v>
      </c>
      <c r="R392" s="9" t="s">
        <v>148</v>
      </c>
      <c r="S392" s="14" t="s">
        <v>3631</v>
      </c>
      <c r="T392" s="14" t="s">
        <v>3632</v>
      </c>
      <c r="U392" s="19" t="s">
        <v>30</v>
      </c>
      <c r="V392" s="14" t="s">
        <v>279</v>
      </c>
      <c r="W392" s="14" t="s">
        <v>95</v>
      </c>
      <c r="X392" s="14" t="s">
        <v>3633</v>
      </c>
      <c r="Y392" s="14" t="s">
        <v>3634</v>
      </c>
      <c r="Z392" s="14" t="s">
        <v>3635</v>
      </c>
      <c r="AA392" s="19">
        <v>2007</v>
      </c>
      <c r="AB392" s="15">
        <v>42151</v>
      </c>
      <c r="AC392" s="15">
        <f t="shared" si="39"/>
        <v>42182</v>
      </c>
      <c r="AD392" s="14" t="str">
        <f t="shared" si="33"/>
        <v>One Million  and Cents Zero</v>
      </c>
      <c r="AE392" s="14"/>
      <c r="AF392" s="14"/>
    </row>
    <row r="393" spans="1:32" ht="15.75" customHeight="1" x14ac:dyDescent="0.3">
      <c r="A393" s="21" t="s">
        <v>3636</v>
      </c>
      <c r="B393" s="22">
        <v>42152</v>
      </c>
      <c r="C393" s="23" t="s">
        <v>3637</v>
      </c>
      <c r="D393" s="21" t="s">
        <v>3638</v>
      </c>
      <c r="E393" s="21" t="s">
        <v>3639</v>
      </c>
      <c r="F393" s="24">
        <v>925000</v>
      </c>
      <c r="G393" s="24">
        <v>0</v>
      </c>
      <c r="H393" s="24">
        <f t="shared" si="28"/>
        <v>925000</v>
      </c>
      <c r="I393" s="25">
        <v>60</v>
      </c>
      <c r="J393" s="25">
        <v>9.25</v>
      </c>
      <c r="K393" s="26">
        <f t="shared" si="43"/>
        <v>19166</v>
      </c>
      <c r="L393" s="26">
        <v>0</v>
      </c>
      <c r="M393" s="26">
        <f t="shared" si="30"/>
        <v>19166</v>
      </c>
      <c r="N393" s="26">
        <f t="shared" si="45"/>
        <v>11499.6</v>
      </c>
      <c r="O393" s="26">
        <v>5000</v>
      </c>
      <c r="P393" s="21" t="s">
        <v>3640</v>
      </c>
      <c r="Q393" s="27" t="s">
        <v>3641</v>
      </c>
      <c r="R393" s="27" t="s">
        <v>148</v>
      </c>
      <c r="S393" s="21" t="s">
        <v>92</v>
      </c>
      <c r="T393" s="21"/>
      <c r="U393" s="25"/>
      <c r="V393" s="21"/>
      <c r="W393" s="21"/>
      <c r="X393" s="21"/>
      <c r="Y393" s="21"/>
      <c r="Z393" s="21"/>
      <c r="AA393" s="25"/>
      <c r="AB393" s="22">
        <v>42119</v>
      </c>
      <c r="AC393" s="22">
        <f t="shared" si="39"/>
        <v>42182</v>
      </c>
      <c r="AD393" s="21" t="str">
        <f t="shared" si="33"/>
        <v>Nine Hundred Twenty Five Thousand  and Cents Zero</v>
      </c>
      <c r="AE393" s="21"/>
      <c r="AF393" s="21"/>
    </row>
    <row r="394" spans="1:32" ht="15.75" customHeight="1" x14ac:dyDescent="0.3">
      <c r="A394" s="14" t="s">
        <v>3642</v>
      </c>
      <c r="B394" s="15">
        <v>42153</v>
      </c>
      <c r="C394" s="16" t="s">
        <v>3643</v>
      </c>
      <c r="D394" s="14" t="s">
        <v>3644</v>
      </c>
      <c r="E394" s="14" t="s">
        <v>3645</v>
      </c>
      <c r="F394" s="17">
        <v>12500000</v>
      </c>
      <c r="G394" s="17">
        <v>0</v>
      </c>
      <c r="H394" s="17">
        <f t="shared" si="28"/>
        <v>12500000</v>
      </c>
      <c r="I394" s="19">
        <v>60</v>
      </c>
      <c r="J394" s="19">
        <v>9.25</v>
      </c>
      <c r="K394" s="20">
        <f t="shared" si="43"/>
        <v>259002</v>
      </c>
      <c r="L394" s="20">
        <v>0</v>
      </c>
      <c r="M394" s="20">
        <f t="shared" si="30"/>
        <v>259002</v>
      </c>
      <c r="N394" s="20">
        <f t="shared" si="45"/>
        <v>155401.20000000001</v>
      </c>
      <c r="O394" s="20">
        <v>5000</v>
      </c>
      <c r="P394" s="14" t="s">
        <v>3646</v>
      </c>
      <c r="Q394" s="9" t="s">
        <v>3647</v>
      </c>
      <c r="R394" s="9" t="s">
        <v>138</v>
      </c>
      <c r="S394" s="14" t="s">
        <v>3648</v>
      </c>
      <c r="T394" s="14" t="s">
        <v>3649</v>
      </c>
      <c r="U394" s="19" t="s">
        <v>30</v>
      </c>
      <c r="V394" s="14" t="s">
        <v>3650</v>
      </c>
      <c r="W394" s="14" t="s">
        <v>44</v>
      </c>
      <c r="X394" s="14" t="s">
        <v>45</v>
      </c>
      <c r="Y394" s="14" t="s">
        <v>3651</v>
      </c>
      <c r="Z394" s="14" t="s">
        <v>3652</v>
      </c>
      <c r="AA394" s="19">
        <v>2015</v>
      </c>
      <c r="AB394" s="15">
        <v>42150</v>
      </c>
      <c r="AC394" s="15">
        <f t="shared" si="39"/>
        <v>42183</v>
      </c>
      <c r="AD394" s="14" t="str">
        <f t="shared" si="33"/>
        <v>Twelve Million Five Hundred  Thousand  and Cents Zero</v>
      </c>
      <c r="AE394" s="14"/>
      <c r="AF394" s="14"/>
    </row>
    <row r="395" spans="1:32" ht="15.75" customHeight="1" x14ac:dyDescent="0.3">
      <c r="A395" s="14" t="s">
        <v>3653</v>
      </c>
      <c r="B395" s="15">
        <v>42153</v>
      </c>
      <c r="C395" s="16" t="s">
        <v>3654</v>
      </c>
      <c r="D395" s="14" t="s">
        <v>3655</v>
      </c>
      <c r="E395" s="14" t="s">
        <v>3656</v>
      </c>
      <c r="F395" s="17">
        <v>1700000</v>
      </c>
      <c r="G395" s="17">
        <v>0</v>
      </c>
      <c r="H395" s="17">
        <f t="shared" si="28"/>
        <v>1700000</v>
      </c>
      <c r="I395" s="19">
        <v>60</v>
      </c>
      <c r="J395" s="19">
        <v>11.5</v>
      </c>
      <c r="K395" s="20">
        <f t="shared" si="43"/>
        <v>37033</v>
      </c>
      <c r="L395" s="20">
        <v>0</v>
      </c>
      <c r="M395" s="20">
        <f t="shared" si="30"/>
        <v>37033</v>
      </c>
      <c r="N395" s="20">
        <f t="shared" si="45"/>
        <v>22219.8</v>
      </c>
      <c r="O395" s="20">
        <v>5000</v>
      </c>
      <c r="P395" s="14" t="s">
        <v>3657</v>
      </c>
      <c r="Q395" s="9" t="s">
        <v>3658</v>
      </c>
      <c r="R395" s="9" t="s">
        <v>138</v>
      </c>
      <c r="S395" s="14" t="s">
        <v>3659</v>
      </c>
      <c r="T395" s="14" t="s">
        <v>3660</v>
      </c>
      <c r="U395" s="19" t="s">
        <v>30</v>
      </c>
      <c r="V395" s="14" t="s">
        <v>3661</v>
      </c>
      <c r="W395" s="14" t="s">
        <v>82</v>
      </c>
      <c r="X395" s="14" t="s">
        <v>3662</v>
      </c>
      <c r="Y395" s="14" t="s">
        <v>3663</v>
      </c>
      <c r="Z395" s="14" t="s">
        <v>3664</v>
      </c>
      <c r="AA395" s="19">
        <v>2006</v>
      </c>
      <c r="AB395" s="15">
        <v>42146</v>
      </c>
      <c r="AC395" s="15">
        <f t="shared" si="39"/>
        <v>42183</v>
      </c>
      <c r="AD395" s="14" t="str">
        <f t="shared" si="33"/>
        <v>One Million Seven Hundred  Thousand  and Cents Zero</v>
      </c>
      <c r="AE395" s="14"/>
      <c r="AF395" s="14"/>
    </row>
    <row r="396" spans="1:32" ht="15.75" customHeight="1" x14ac:dyDescent="0.3">
      <c r="A396" s="14" t="s">
        <v>3665</v>
      </c>
      <c r="B396" s="15">
        <v>42153</v>
      </c>
      <c r="C396" s="16" t="s">
        <v>3666</v>
      </c>
      <c r="D396" s="14" t="s">
        <v>3667</v>
      </c>
      <c r="E396" s="14" t="s">
        <v>3668</v>
      </c>
      <c r="F396" s="17">
        <v>2300000</v>
      </c>
      <c r="G396" s="17">
        <v>0</v>
      </c>
      <c r="H396" s="17">
        <f t="shared" si="28"/>
        <v>2300000</v>
      </c>
      <c r="I396" s="19">
        <v>48</v>
      </c>
      <c r="J396" s="19">
        <v>9.25</v>
      </c>
      <c r="K396" s="20">
        <f t="shared" si="43"/>
        <v>57069</v>
      </c>
      <c r="L396" s="20">
        <v>0</v>
      </c>
      <c r="M396" s="20">
        <f t="shared" si="30"/>
        <v>57069</v>
      </c>
      <c r="N396" s="20">
        <f t="shared" si="45"/>
        <v>27393.120000000003</v>
      </c>
      <c r="O396" s="20">
        <v>5000</v>
      </c>
      <c r="P396" s="14" t="s">
        <v>3669</v>
      </c>
      <c r="Q396" s="9" t="s">
        <v>3670</v>
      </c>
      <c r="R396" s="9" t="s">
        <v>138</v>
      </c>
      <c r="S396" s="14" t="s">
        <v>212</v>
      </c>
      <c r="T396" s="14" t="s">
        <v>213</v>
      </c>
      <c r="U396" s="19" t="s">
        <v>30</v>
      </c>
      <c r="V396" s="14" t="s">
        <v>3196</v>
      </c>
      <c r="W396" s="14" t="s">
        <v>44</v>
      </c>
      <c r="X396" s="14" t="s">
        <v>45</v>
      </c>
      <c r="Y396" s="14" t="s">
        <v>3671</v>
      </c>
      <c r="Z396" s="14" t="s">
        <v>3672</v>
      </c>
      <c r="AA396" s="19">
        <v>2015</v>
      </c>
      <c r="AB396" s="15">
        <v>42152</v>
      </c>
      <c r="AC396" s="15">
        <f t="shared" si="39"/>
        <v>42183</v>
      </c>
      <c r="AD396" s="14" t="str">
        <f t="shared" si="33"/>
        <v>Two Million Three Hundred  Thousand  and Cents Zero</v>
      </c>
      <c r="AE396" s="14"/>
      <c r="AF396" s="14"/>
    </row>
    <row r="397" spans="1:32" ht="15.75" customHeight="1" x14ac:dyDescent="0.3">
      <c r="A397" s="14" t="s">
        <v>3673</v>
      </c>
      <c r="B397" s="15">
        <v>42153</v>
      </c>
      <c r="C397" s="16" t="s">
        <v>3674</v>
      </c>
      <c r="D397" s="14" t="s">
        <v>3675</v>
      </c>
      <c r="E397" s="14" t="s">
        <v>3676</v>
      </c>
      <c r="F397" s="17">
        <v>6000000</v>
      </c>
      <c r="G397" s="17">
        <v>0</v>
      </c>
      <c r="H397" s="17">
        <f t="shared" si="28"/>
        <v>6000000</v>
      </c>
      <c r="I397" s="19">
        <v>24</v>
      </c>
      <c r="J397" s="19">
        <v>11.5</v>
      </c>
      <c r="K397" s="20">
        <f t="shared" si="43"/>
        <v>278374</v>
      </c>
      <c r="L397" s="20">
        <v>0</v>
      </c>
      <c r="M397" s="20">
        <f t="shared" si="30"/>
        <v>278374</v>
      </c>
      <c r="N397" s="20">
        <f t="shared" si="45"/>
        <v>66809.760000000009</v>
      </c>
      <c r="O397" s="20">
        <v>5000</v>
      </c>
      <c r="P397" s="14" t="s">
        <v>3677</v>
      </c>
      <c r="Q397" s="9" t="s">
        <v>3678</v>
      </c>
      <c r="R397" s="9" t="s">
        <v>138</v>
      </c>
      <c r="S397" s="14" t="s">
        <v>3679</v>
      </c>
      <c r="T397" s="14" t="s">
        <v>3680</v>
      </c>
      <c r="U397" s="19" t="s">
        <v>30</v>
      </c>
      <c r="V397" s="14" t="s">
        <v>520</v>
      </c>
      <c r="W397" s="14" t="s">
        <v>521</v>
      </c>
      <c r="X397" s="14" t="s">
        <v>3681</v>
      </c>
      <c r="Y397" s="14" t="s">
        <v>3682</v>
      </c>
      <c r="Z397" s="14" t="s">
        <v>3683</v>
      </c>
      <c r="AA397" s="19">
        <v>2014</v>
      </c>
      <c r="AB397" s="15">
        <v>42151</v>
      </c>
      <c r="AC397" s="15">
        <f t="shared" si="39"/>
        <v>42183</v>
      </c>
      <c r="AD397" s="14" t="str">
        <f t="shared" si="33"/>
        <v>Six Million  and Cents Zero</v>
      </c>
      <c r="AE397" s="14"/>
      <c r="AF397" s="14"/>
    </row>
    <row r="398" spans="1:32" ht="15.75" customHeight="1" x14ac:dyDescent="0.3">
      <c r="A398" s="14" t="s">
        <v>3684</v>
      </c>
      <c r="B398" s="15">
        <v>42153</v>
      </c>
      <c r="C398" s="16" t="s">
        <v>3685</v>
      </c>
      <c r="D398" s="14" t="s">
        <v>3686</v>
      </c>
      <c r="E398" s="14" t="s">
        <v>3687</v>
      </c>
      <c r="F398" s="17">
        <v>1500000</v>
      </c>
      <c r="G398" s="17">
        <v>0</v>
      </c>
      <c r="H398" s="17">
        <f t="shared" si="28"/>
        <v>1500000</v>
      </c>
      <c r="I398" s="19">
        <v>60</v>
      </c>
      <c r="J398" s="19">
        <v>9.25</v>
      </c>
      <c r="K398" s="20">
        <f t="shared" si="43"/>
        <v>31080</v>
      </c>
      <c r="L398" s="20">
        <v>0</v>
      </c>
      <c r="M398" s="20">
        <f t="shared" si="30"/>
        <v>31080</v>
      </c>
      <c r="N398" s="20">
        <f t="shared" si="45"/>
        <v>18648</v>
      </c>
      <c r="O398" s="20">
        <v>5000</v>
      </c>
      <c r="P398" s="14" t="s">
        <v>3688</v>
      </c>
      <c r="Q398" s="9" t="s">
        <v>3689</v>
      </c>
      <c r="R398" s="9" t="s">
        <v>138</v>
      </c>
      <c r="S398" s="14" t="s">
        <v>3690</v>
      </c>
      <c r="T398" s="14" t="s">
        <v>3691</v>
      </c>
      <c r="U398" s="19" t="s">
        <v>30</v>
      </c>
      <c r="V398" s="14" t="s">
        <v>3692</v>
      </c>
      <c r="W398" s="14" t="s">
        <v>95</v>
      </c>
      <c r="X398" s="14" t="s">
        <v>45</v>
      </c>
      <c r="Y398" s="14" t="s">
        <v>3693</v>
      </c>
      <c r="Z398" s="14" t="s">
        <v>3694</v>
      </c>
      <c r="AA398" s="19">
        <v>2013</v>
      </c>
      <c r="AB398" s="15">
        <v>42143</v>
      </c>
      <c r="AC398" s="15">
        <f t="shared" si="39"/>
        <v>42183</v>
      </c>
      <c r="AD398" s="14" t="str">
        <f t="shared" si="33"/>
        <v>One Million Five Hundred  Thousand  and Cents Zero</v>
      </c>
      <c r="AE398" s="14"/>
      <c r="AF398" s="14"/>
    </row>
    <row r="399" spans="1:32" ht="15.75" customHeight="1" x14ac:dyDescent="0.3">
      <c r="A399" s="14" t="s">
        <v>3695</v>
      </c>
      <c r="B399" s="15">
        <v>42153</v>
      </c>
      <c r="C399" s="16" t="s">
        <v>3696</v>
      </c>
      <c r="D399" s="14" t="s">
        <v>3697</v>
      </c>
      <c r="E399" s="14" t="s">
        <v>3698</v>
      </c>
      <c r="F399" s="17">
        <v>5000000</v>
      </c>
      <c r="G399" s="17">
        <v>0</v>
      </c>
      <c r="H399" s="17">
        <f t="shared" si="28"/>
        <v>5000000</v>
      </c>
      <c r="I399" s="19">
        <v>24</v>
      </c>
      <c r="J399" s="19">
        <v>9</v>
      </c>
      <c r="K399" s="20">
        <f t="shared" si="43"/>
        <v>226723</v>
      </c>
      <c r="L399" s="20">
        <v>0</v>
      </c>
      <c r="M399" s="20">
        <f t="shared" si="30"/>
        <v>226723</v>
      </c>
      <c r="N399" s="20">
        <f t="shared" si="45"/>
        <v>54413.520000000004</v>
      </c>
      <c r="O399" s="20">
        <v>5000</v>
      </c>
      <c r="P399" s="14" t="s">
        <v>3699</v>
      </c>
      <c r="Q399" s="9" t="s">
        <v>3700</v>
      </c>
      <c r="R399" s="9" t="s">
        <v>138</v>
      </c>
      <c r="S399" s="14" t="s">
        <v>474</v>
      </c>
      <c r="T399" s="14" t="s">
        <v>475</v>
      </c>
      <c r="U399" s="19" t="s">
        <v>30</v>
      </c>
      <c r="V399" s="14" t="s">
        <v>375</v>
      </c>
      <c r="W399" s="14" t="s">
        <v>82</v>
      </c>
      <c r="X399" s="14" t="s">
        <v>45</v>
      </c>
      <c r="Y399" s="14" t="s">
        <v>3701</v>
      </c>
      <c r="Z399" s="14" t="s">
        <v>3702</v>
      </c>
      <c r="AA399" s="19">
        <v>2015</v>
      </c>
      <c r="AB399" s="15">
        <v>42153</v>
      </c>
      <c r="AC399" s="15">
        <f t="shared" si="39"/>
        <v>42183</v>
      </c>
      <c r="AD399" s="14" t="str">
        <f t="shared" si="33"/>
        <v>Five Million  and Cents Zero</v>
      </c>
      <c r="AE399" s="14"/>
      <c r="AF399" s="14"/>
    </row>
    <row r="400" spans="1:32" ht="15.75" customHeight="1" x14ac:dyDescent="0.3">
      <c r="A400" s="14" t="s">
        <v>3703</v>
      </c>
      <c r="B400" s="15">
        <v>42153</v>
      </c>
      <c r="C400" s="16" t="s">
        <v>3704</v>
      </c>
      <c r="D400" s="14" t="s">
        <v>3705</v>
      </c>
      <c r="E400" s="14" t="s">
        <v>3706</v>
      </c>
      <c r="F400" s="17">
        <v>1300000</v>
      </c>
      <c r="G400" s="17">
        <v>0</v>
      </c>
      <c r="H400" s="17">
        <f t="shared" si="28"/>
        <v>1300000</v>
      </c>
      <c r="I400" s="19">
        <v>60</v>
      </c>
      <c r="J400" s="19">
        <v>9.25</v>
      </c>
      <c r="K400" s="20">
        <f t="shared" si="43"/>
        <v>26936</v>
      </c>
      <c r="L400" s="20">
        <v>0</v>
      </c>
      <c r="M400" s="20">
        <f t="shared" si="30"/>
        <v>26936</v>
      </c>
      <c r="N400" s="20">
        <f t="shared" si="45"/>
        <v>16161.6</v>
      </c>
      <c r="O400" s="20">
        <v>5000</v>
      </c>
      <c r="P400" s="14" t="s">
        <v>3707</v>
      </c>
      <c r="Q400" s="9" t="s">
        <v>3708</v>
      </c>
      <c r="R400" s="9" t="s">
        <v>138</v>
      </c>
      <c r="S400" s="14" t="s">
        <v>3709</v>
      </c>
      <c r="T400" s="14" t="s">
        <v>3710</v>
      </c>
      <c r="U400" s="19" t="s">
        <v>30</v>
      </c>
      <c r="V400" s="14" t="s">
        <v>279</v>
      </c>
      <c r="W400" s="14" t="s">
        <v>95</v>
      </c>
      <c r="X400" s="14" t="s">
        <v>45</v>
      </c>
      <c r="Y400" s="14" t="s">
        <v>3711</v>
      </c>
      <c r="Z400" s="14" t="s">
        <v>3712</v>
      </c>
      <c r="AA400" s="19">
        <v>2011</v>
      </c>
      <c r="AB400" s="15">
        <v>42152</v>
      </c>
      <c r="AC400" s="15">
        <f t="shared" si="39"/>
        <v>42183</v>
      </c>
      <c r="AD400" s="14" t="str">
        <f t="shared" si="33"/>
        <v>One Million Three Hundred  Thousand  and Cents Zero</v>
      </c>
      <c r="AE400" s="14"/>
      <c r="AF400" s="14"/>
    </row>
    <row r="401" spans="1:32" ht="15.75" customHeight="1" x14ac:dyDescent="0.3">
      <c r="A401" s="14" t="s">
        <v>3713</v>
      </c>
      <c r="B401" s="15">
        <v>42156</v>
      </c>
      <c r="C401" s="16" t="s">
        <v>3714</v>
      </c>
      <c r="D401" s="14" t="s">
        <v>3715</v>
      </c>
      <c r="E401" s="14" t="s">
        <v>3716</v>
      </c>
      <c r="F401" s="17">
        <v>1900000</v>
      </c>
      <c r="G401" s="17">
        <v>0</v>
      </c>
      <c r="H401" s="17">
        <f t="shared" si="28"/>
        <v>1900000</v>
      </c>
      <c r="I401" s="19">
        <v>60</v>
      </c>
      <c r="J401" s="19">
        <v>9.25</v>
      </c>
      <c r="K401" s="20">
        <f t="shared" si="43"/>
        <v>39368</v>
      </c>
      <c r="L401" s="20">
        <v>0</v>
      </c>
      <c r="M401" s="20">
        <f t="shared" si="30"/>
        <v>39368</v>
      </c>
      <c r="N401" s="20">
        <f t="shared" si="45"/>
        <v>23620.799999999999</v>
      </c>
      <c r="O401" s="20">
        <v>5000</v>
      </c>
      <c r="P401" s="14" t="s">
        <v>3717</v>
      </c>
      <c r="Q401" s="9" t="s">
        <v>3718</v>
      </c>
      <c r="R401" s="9" t="s">
        <v>138</v>
      </c>
      <c r="S401" s="14" t="s">
        <v>3719</v>
      </c>
      <c r="T401" s="14" t="s">
        <v>3720</v>
      </c>
      <c r="U401" s="19" t="s">
        <v>30</v>
      </c>
      <c r="V401" s="14" t="s">
        <v>3721</v>
      </c>
      <c r="W401" s="14" t="s">
        <v>246</v>
      </c>
      <c r="X401" s="14" t="s">
        <v>45</v>
      </c>
      <c r="Y401" s="14" t="s">
        <v>3722</v>
      </c>
      <c r="Z401" s="14" t="s">
        <v>3723</v>
      </c>
      <c r="AA401" s="19">
        <v>2014</v>
      </c>
      <c r="AB401" s="15">
        <v>42152</v>
      </c>
      <c r="AC401" s="15">
        <f t="shared" si="39"/>
        <v>42186</v>
      </c>
      <c r="AD401" s="14" t="str">
        <f t="shared" si="33"/>
        <v>One Million Nine Hundred  Thousand  and Cents Zero</v>
      </c>
      <c r="AE401" s="14"/>
      <c r="AF401" s="14"/>
    </row>
    <row r="402" spans="1:32" ht="15.75" customHeight="1" x14ac:dyDescent="0.3">
      <c r="A402" s="14" t="s">
        <v>3724</v>
      </c>
      <c r="B402" s="15">
        <v>42156</v>
      </c>
      <c r="C402" s="16" t="s">
        <v>3725</v>
      </c>
      <c r="D402" s="14" t="s">
        <v>3726</v>
      </c>
      <c r="E402" s="14" t="s">
        <v>3727</v>
      </c>
      <c r="F402" s="17">
        <v>135000</v>
      </c>
      <c r="G402" s="17">
        <v>0</v>
      </c>
      <c r="H402" s="17">
        <f t="shared" si="28"/>
        <v>135000</v>
      </c>
      <c r="I402" s="19">
        <v>60</v>
      </c>
      <c r="J402" s="19">
        <v>5</v>
      </c>
      <c r="K402" s="20">
        <v>2548</v>
      </c>
      <c r="L402" s="20">
        <v>0</v>
      </c>
      <c r="M402" s="20">
        <f t="shared" si="30"/>
        <v>2548</v>
      </c>
      <c r="N402" s="20">
        <f t="shared" si="45"/>
        <v>1528.8</v>
      </c>
      <c r="O402" s="20">
        <v>0</v>
      </c>
      <c r="P402" s="14" t="s">
        <v>148</v>
      </c>
      <c r="Q402" s="9" t="s">
        <v>148</v>
      </c>
      <c r="R402" s="9" t="s">
        <v>148</v>
      </c>
      <c r="S402" s="14" t="s">
        <v>3728</v>
      </c>
      <c r="T402" s="14" t="s">
        <v>3729</v>
      </c>
      <c r="U402" s="19" t="s">
        <v>30</v>
      </c>
      <c r="V402" s="14" t="s">
        <v>3730</v>
      </c>
      <c r="W402" s="14" t="s">
        <v>3731</v>
      </c>
      <c r="X402" s="14" t="s">
        <v>3732</v>
      </c>
      <c r="Y402" s="14" t="s">
        <v>3733</v>
      </c>
      <c r="Z402" s="14" t="s">
        <v>3734</v>
      </c>
      <c r="AA402" s="19">
        <v>2008</v>
      </c>
      <c r="AB402" s="15">
        <v>42150</v>
      </c>
      <c r="AC402" s="15">
        <f t="shared" si="39"/>
        <v>42186</v>
      </c>
      <c r="AD402" s="14" t="str">
        <f t="shared" si="33"/>
        <v>One Hundred Thirty Five Thousand  and Cents Zero</v>
      </c>
      <c r="AE402" s="14"/>
      <c r="AF402" s="14"/>
    </row>
    <row r="403" spans="1:32" ht="15.75" customHeight="1" x14ac:dyDescent="0.3">
      <c r="A403" s="14" t="s">
        <v>3735</v>
      </c>
      <c r="B403" s="15">
        <v>42156</v>
      </c>
      <c r="C403" s="16" t="s">
        <v>3736</v>
      </c>
      <c r="D403" s="14" t="s">
        <v>3737</v>
      </c>
      <c r="E403" s="14" t="s">
        <v>3738</v>
      </c>
      <c r="F403" s="17">
        <v>1850000</v>
      </c>
      <c r="G403" s="17">
        <v>0</v>
      </c>
      <c r="H403" s="17">
        <f t="shared" si="28"/>
        <v>1850000</v>
      </c>
      <c r="I403" s="19">
        <v>60</v>
      </c>
      <c r="J403" s="19">
        <v>9.25</v>
      </c>
      <c r="K403" s="20">
        <f t="shared" ref="K403:K713" si="46">ROUND(H403/((1+0)+(1-(1+J403%/12)^((1+0)-I403))/(J403%/12)),0)</f>
        <v>38332</v>
      </c>
      <c r="L403" s="20">
        <v>0</v>
      </c>
      <c r="M403" s="20">
        <f t="shared" si="30"/>
        <v>38332</v>
      </c>
      <c r="N403" s="20">
        <f t="shared" si="45"/>
        <v>22999.200000000001</v>
      </c>
      <c r="O403" s="20">
        <v>5000</v>
      </c>
      <c r="P403" s="14" t="s">
        <v>3739</v>
      </c>
      <c r="Q403" s="9" t="s">
        <v>3740</v>
      </c>
      <c r="R403" s="9" t="s">
        <v>148</v>
      </c>
      <c r="S403" s="14" t="s">
        <v>1292</v>
      </c>
      <c r="T403" s="14" t="s">
        <v>3741</v>
      </c>
      <c r="U403" s="19" t="s">
        <v>30</v>
      </c>
      <c r="V403" s="14" t="s">
        <v>3742</v>
      </c>
      <c r="W403" s="14" t="s">
        <v>196</v>
      </c>
      <c r="X403" s="14" t="s">
        <v>45</v>
      </c>
      <c r="Y403" s="14" t="s">
        <v>3743</v>
      </c>
      <c r="Z403" s="14" t="s">
        <v>3744</v>
      </c>
      <c r="AA403" s="19">
        <v>2011</v>
      </c>
      <c r="AB403" s="15">
        <v>42150</v>
      </c>
      <c r="AC403" s="15">
        <f t="shared" si="39"/>
        <v>42186</v>
      </c>
      <c r="AD403" s="14" t="str">
        <f t="shared" si="33"/>
        <v>One Million Eight Hundred Fifty  Thousand  and Cents Zero</v>
      </c>
      <c r="AE403" s="14"/>
      <c r="AF403" s="14"/>
    </row>
    <row r="404" spans="1:32" ht="15.75" customHeight="1" x14ac:dyDescent="0.3">
      <c r="A404" s="14" t="s">
        <v>3563</v>
      </c>
      <c r="B404" s="15">
        <v>42158</v>
      </c>
      <c r="C404" s="16" t="s">
        <v>3745</v>
      </c>
      <c r="D404" s="14" t="s">
        <v>3746</v>
      </c>
      <c r="E404" s="14" t="s">
        <v>3747</v>
      </c>
      <c r="F404" s="17">
        <v>1800000</v>
      </c>
      <c r="G404" s="17">
        <v>0</v>
      </c>
      <c r="H404" s="17">
        <f t="shared" si="28"/>
        <v>1800000</v>
      </c>
      <c r="I404" s="19">
        <v>60</v>
      </c>
      <c r="J404" s="19">
        <v>11.5</v>
      </c>
      <c r="K404" s="20">
        <f t="shared" si="46"/>
        <v>39211</v>
      </c>
      <c r="L404" s="20">
        <v>0</v>
      </c>
      <c r="M404" s="20">
        <f t="shared" si="30"/>
        <v>39211</v>
      </c>
      <c r="N404" s="20">
        <f t="shared" si="45"/>
        <v>23526.600000000002</v>
      </c>
      <c r="O404" s="20">
        <v>5000</v>
      </c>
      <c r="P404" s="14" t="s">
        <v>3748</v>
      </c>
      <c r="Q404" s="9" t="s">
        <v>3749</v>
      </c>
      <c r="R404" s="9" t="s">
        <v>148</v>
      </c>
      <c r="S404" s="14" t="s">
        <v>3750</v>
      </c>
      <c r="T404" s="14" t="s">
        <v>3751</v>
      </c>
      <c r="U404" s="19" t="s">
        <v>30</v>
      </c>
      <c r="V404" s="14" t="s">
        <v>3752</v>
      </c>
      <c r="W404" s="14" t="s">
        <v>456</v>
      </c>
      <c r="X404" s="14" t="s">
        <v>3753</v>
      </c>
      <c r="Y404" s="14" t="s">
        <v>3754</v>
      </c>
      <c r="Z404" s="14" t="s">
        <v>3755</v>
      </c>
      <c r="AA404" s="19">
        <v>2007</v>
      </c>
      <c r="AB404" s="15">
        <v>42152</v>
      </c>
      <c r="AC404" s="15">
        <f t="shared" si="39"/>
        <v>42188</v>
      </c>
      <c r="AD404" s="14" t="str">
        <f t="shared" si="33"/>
        <v>One Million Eight Hundred  Thousand  and Cents Zero</v>
      </c>
      <c r="AE404" s="14"/>
      <c r="AF404" s="14"/>
    </row>
    <row r="405" spans="1:32" ht="15.75" customHeight="1" x14ac:dyDescent="0.3">
      <c r="A405" s="14" t="s">
        <v>3756</v>
      </c>
      <c r="B405" s="15">
        <v>42156</v>
      </c>
      <c r="C405" s="16" t="s">
        <v>3757</v>
      </c>
      <c r="D405" s="14" t="s">
        <v>3758</v>
      </c>
      <c r="E405" s="14" t="s">
        <v>3759</v>
      </c>
      <c r="F405" s="17">
        <v>1100000</v>
      </c>
      <c r="G405" s="17">
        <v>0</v>
      </c>
      <c r="H405" s="17">
        <f t="shared" si="28"/>
        <v>1100000</v>
      </c>
      <c r="I405" s="19">
        <v>60</v>
      </c>
      <c r="J405" s="19">
        <v>9.25</v>
      </c>
      <c r="K405" s="20">
        <f t="shared" si="46"/>
        <v>22792</v>
      </c>
      <c r="L405" s="20">
        <v>0</v>
      </c>
      <c r="M405" s="20">
        <f t="shared" si="30"/>
        <v>22792</v>
      </c>
      <c r="N405" s="20">
        <f t="shared" si="45"/>
        <v>13675.2</v>
      </c>
      <c r="O405" s="20">
        <v>5000</v>
      </c>
      <c r="P405" s="14" t="s">
        <v>3760</v>
      </c>
      <c r="Q405" s="9" t="s">
        <v>3761</v>
      </c>
      <c r="R405" s="9" t="s">
        <v>138</v>
      </c>
      <c r="S405" s="14" t="s">
        <v>3762</v>
      </c>
      <c r="T405" s="14" t="s">
        <v>3763</v>
      </c>
      <c r="U405" s="19" t="s">
        <v>30</v>
      </c>
      <c r="V405" s="14" t="s">
        <v>106</v>
      </c>
      <c r="W405" s="14" t="s">
        <v>95</v>
      </c>
      <c r="X405" s="14" t="s">
        <v>45</v>
      </c>
      <c r="Y405" s="14" t="s">
        <v>3764</v>
      </c>
      <c r="Z405" s="14" t="s">
        <v>3765</v>
      </c>
      <c r="AA405" s="19">
        <v>2014</v>
      </c>
      <c r="AB405" s="15">
        <v>42156</v>
      </c>
      <c r="AC405" s="15">
        <f t="shared" si="39"/>
        <v>42186</v>
      </c>
      <c r="AD405" s="14" t="str">
        <f t="shared" si="33"/>
        <v>One Million One Hundred  Thousand  and Cents Zero</v>
      </c>
      <c r="AE405" s="14"/>
      <c r="AF405" s="14"/>
    </row>
    <row r="406" spans="1:32" ht="15.75" customHeight="1" x14ac:dyDescent="0.3">
      <c r="A406" s="14" t="s">
        <v>3766</v>
      </c>
      <c r="B406" s="15">
        <v>42156</v>
      </c>
      <c r="C406" s="16" t="s">
        <v>3767</v>
      </c>
      <c r="D406" s="14" t="s">
        <v>3768</v>
      </c>
      <c r="E406" s="14" t="s">
        <v>3769</v>
      </c>
      <c r="F406" s="17">
        <v>2800000</v>
      </c>
      <c r="G406" s="17">
        <v>0</v>
      </c>
      <c r="H406" s="17">
        <f t="shared" si="28"/>
        <v>2800000</v>
      </c>
      <c r="I406" s="19">
        <v>60</v>
      </c>
      <c r="J406" s="19">
        <v>11.25</v>
      </c>
      <c r="K406" s="20">
        <f t="shared" si="46"/>
        <v>60660</v>
      </c>
      <c r="L406" s="20">
        <v>0</v>
      </c>
      <c r="M406" s="20">
        <f t="shared" si="30"/>
        <v>60660</v>
      </c>
      <c r="N406" s="20">
        <f t="shared" si="45"/>
        <v>36396</v>
      </c>
      <c r="O406" s="20">
        <v>5000</v>
      </c>
      <c r="P406" s="14" t="s">
        <v>3770</v>
      </c>
      <c r="Q406" s="9" t="s">
        <v>3771</v>
      </c>
      <c r="R406" s="9" t="s">
        <v>138</v>
      </c>
      <c r="S406" s="14" t="s">
        <v>3772</v>
      </c>
      <c r="T406" s="14" t="s">
        <v>3773</v>
      </c>
      <c r="U406" s="19" t="s">
        <v>30</v>
      </c>
      <c r="V406" s="14" t="s">
        <v>3774</v>
      </c>
      <c r="W406" s="14" t="s">
        <v>82</v>
      </c>
      <c r="X406" s="14" t="s">
        <v>3775</v>
      </c>
      <c r="Y406" s="14" t="s">
        <v>3776</v>
      </c>
      <c r="Z406" s="14" t="s">
        <v>3777</v>
      </c>
      <c r="AA406" s="19">
        <v>2013</v>
      </c>
      <c r="AB406" s="15">
        <v>42152</v>
      </c>
      <c r="AC406" s="15">
        <f t="shared" si="39"/>
        <v>42186</v>
      </c>
      <c r="AD406" s="14" t="str">
        <f t="shared" si="33"/>
        <v>Two Million Eight Hundred  Thousand  and Cents Zero</v>
      </c>
      <c r="AE406" s="14"/>
      <c r="AF406" s="14"/>
    </row>
    <row r="407" spans="1:32" ht="15.75" customHeight="1" x14ac:dyDescent="0.3">
      <c r="A407" s="14" t="s">
        <v>3778</v>
      </c>
      <c r="B407" s="15">
        <v>42156</v>
      </c>
      <c r="C407" s="16" t="s">
        <v>3779</v>
      </c>
      <c r="D407" s="14" t="s">
        <v>3780</v>
      </c>
      <c r="E407" s="14" t="s">
        <v>3781</v>
      </c>
      <c r="F407" s="17">
        <v>450000</v>
      </c>
      <c r="G407" s="17">
        <v>0</v>
      </c>
      <c r="H407" s="17">
        <f t="shared" si="28"/>
        <v>450000</v>
      </c>
      <c r="I407" s="19">
        <v>36</v>
      </c>
      <c r="J407" s="19">
        <v>11.5</v>
      </c>
      <c r="K407" s="20">
        <f t="shared" si="46"/>
        <v>14698</v>
      </c>
      <c r="L407" s="20">
        <v>0</v>
      </c>
      <c r="M407" s="20">
        <f t="shared" si="30"/>
        <v>14698</v>
      </c>
      <c r="N407" s="20">
        <f t="shared" si="45"/>
        <v>5291.28</v>
      </c>
      <c r="O407" s="20">
        <v>5000</v>
      </c>
      <c r="P407" s="14" t="s">
        <v>3782</v>
      </c>
      <c r="Q407" s="9" t="s">
        <v>3783</v>
      </c>
      <c r="R407" s="9" t="s">
        <v>138</v>
      </c>
      <c r="S407" s="14" t="s">
        <v>3784</v>
      </c>
      <c r="T407" s="14" t="s">
        <v>3785</v>
      </c>
      <c r="U407" s="19" t="s">
        <v>30</v>
      </c>
      <c r="V407" s="14" t="s">
        <v>3786</v>
      </c>
      <c r="W407" s="14" t="s">
        <v>82</v>
      </c>
      <c r="X407" s="14" t="s">
        <v>3787</v>
      </c>
      <c r="Y407" s="14" t="s">
        <v>3788</v>
      </c>
      <c r="Z407" s="14" t="s">
        <v>3789</v>
      </c>
      <c r="AA407" s="19">
        <v>2000</v>
      </c>
      <c r="AB407" s="15">
        <v>42144</v>
      </c>
      <c r="AC407" s="15">
        <f t="shared" si="39"/>
        <v>42186</v>
      </c>
      <c r="AD407" s="14" t="str">
        <f t="shared" si="33"/>
        <v>Four Hundred Fifty  Thousand  and Cents Zero</v>
      </c>
      <c r="AE407" s="14"/>
      <c r="AF407" s="14"/>
    </row>
    <row r="408" spans="1:32" ht="15.75" customHeight="1" x14ac:dyDescent="0.3">
      <c r="A408" s="14" t="s">
        <v>3790</v>
      </c>
      <c r="B408" s="15">
        <v>42156</v>
      </c>
      <c r="C408" s="16" t="s">
        <v>3791</v>
      </c>
      <c r="D408" s="14" t="s">
        <v>3792</v>
      </c>
      <c r="E408" s="14" t="s">
        <v>3793</v>
      </c>
      <c r="F408" s="17">
        <v>3000000</v>
      </c>
      <c r="G408" s="17">
        <v>0</v>
      </c>
      <c r="H408" s="17">
        <f t="shared" si="28"/>
        <v>3000000</v>
      </c>
      <c r="I408" s="19">
        <v>24</v>
      </c>
      <c r="J408" s="19">
        <v>9</v>
      </c>
      <c r="K408" s="20">
        <f t="shared" si="46"/>
        <v>136034</v>
      </c>
      <c r="L408" s="20">
        <v>0</v>
      </c>
      <c r="M408" s="20">
        <f t="shared" si="30"/>
        <v>136034</v>
      </c>
      <c r="N408" s="20">
        <f t="shared" si="45"/>
        <v>32648.159999999996</v>
      </c>
      <c r="O408" s="20">
        <v>5000</v>
      </c>
      <c r="P408" s="14" t="s">
        <v>3794</v>
      </c>
      <c r="Q408" s="9" t="s">
        <v>3795</v>
      </c>
      <c r="R408" s="9" t="s">
        <v>138</v>
      </c>
      <c r="S408" s="14" t="s">
        <v>2399</v>
      </c>
      <c r="T408" s="14" t="s">
        <v>2400</v>
      </c>
      <c r="U408" s="19" t="s">
        <v>30</v>
      </c>
      <c r="V408" s="14" t="s">
        <v>3796</v>
      </c>
      <c r="W408" s="14" t="s">
        <v>2152</v>
      </c>
      <c r="X408" s="14" t="s">
        <v>45</v>
      </c>
      <c r="Y408" s="14" t="s">
        <v>3797</v>
      </c>
      <c r="Z408" s="30">
        <v>65192132558626</v>
      </c>
      <c r="AA408" s="19">
        <v>2014</v>
      </c>
      <c r="AB408" s="15">
        <v>42142</v>
      </c>
      <c r="AC408" s="15">
        <f t="shared" si="39"/>
        <v>42186</v>
      </c>
      <c r="AD408" s="14" t="str">
        <f t="shared" si="33"/>
        <v>Three Million  and Cents Zero</v>
      </c>
      <c r="AE408" s="14"/>
      <c r="AF408" s="14"/>
    </row>
    <row r="409" spans="1:32" ht="15.75" customHeight="1" x14ac:dyDescent="0.3">
      <c r="A409" s="14" t="s">
        <v>3798</v>
      </c>
      <c r="B409" s="15">
        <v>42158</v>
      </c>
      <c r="C409" s="16" t="s">
        <v>3799</v>
      </c>
      <c r="D409" s="14" t="s">
        <v>3800</v>
      </c>
      <c r="E409" s="14" t="s">
        <v>3801</v>
      </c>
      <c r="F409" s="17">
        <v>178250</v>
      </c>
      <c r="G409" s="17">
        <v>0</v>
      </c>
      <c r="H409" s="17">
        <f t="shared" si="28"/>
        <v>178250</v>
      </c>
      <c r="I409" s="19">
        <v>24</v>
      </c>
      <c r="J409" s="19">
        <v>20</v>
      </c>
      <c r="K409" s="20">
        <f t="shared" si="46"/>
        <v>8923</v>
      </c>
      <c r="L409" s="20">
        <v>0</v>
      </c>
      <c r="M409" s="20">
        <f t="shared" si="30"/>
        <v>8923</v>
      </c>
      <c r="N409" s="20">
        <f t="shared" si="45"/>
        <v>2141.52</v>
      </c>
      <c r="O409" s="20">
        <v>3000</v>
      </c>
      <c r="P409" s="14" t="s">
        <v>3802</v>
      </c>
      <c r="Q409" s="9" t="s">
        <v>3803</v>
      </c>
      <c r="R409" s="9" t="s">
        <v>138</v>
      </c>
      <c r="S409" s="14" t="s">
        <v>168</v>
      </c>
      <c r="T409" s="14" t="s">
        <v>169</v>
      </c>
      <c r="U409" s="19" t="s">
        <v>30</v>
      </c>
      <c r="V409" s="14" t="s">
        <v>3804</v>
      </c>
      <c r="W409" s="14" t="s">
        <v>171</v>
      </c>
      <c r="X409" s="14" t="s">
        <v>45</v>
      </c>
      <c r="Y409" s="14" t="s">
        <v>3805</v>
      </c>
      <c r="Z409" s="30" t="s">
        <v>3806</v>
      </c>
      <c r="AA409" s="19">
        <v>2015</v>
      </c>
      <c r="AB409" s="15">
        <v>42152</v>
      </c>
      <c r="AC409" s="15">
        <f t="shared" si="39"/>
        <v>42188</v>
      </c>
      <c r="AD409" s="14" t="str">
        <f t="shared" si="33"/>
        <v>One Hundred Seventy Eight Thousand Two Hundred Fifty  and Cents Zero</v>
      </c>
      <c r="AE409" s="14"/>
      <c r="AF409" s="14"/>
    </row>
    <row r="410" spans="1:32" ht="15.75" customHeight="1" x14ac:dyDescent="0.3">
      <c r="A410" s="14" t="s">
        <v>3807</v>
      </c>
      <c r="B410" s="15">
        <v>42158</v>
      </c>
      <c r="C410" s="16" t="s">
        <v>3808</v>
      </c>
      <c r="D410" s="14" t="s">
        <v>3809</v>
      </c>
      <c r="E410" s="14" t="s">
        <v>3810</v>
      </c>
      <c r="F410" s="17">
        <v>6000000</v>
      </c>
      <c r="G410" s="17">
        <v>0</v>
      </c>
      <c r="H410" s="17">
        <f t="shared" si="28"/>
        <v>6000000</v>
      </c>
      <c r="I410" s="19">
        <v>60</v>
      </c>
      <c r="J410" s="19">
        <v>9</v>
      </c>
      <c r="K410" s="20">
        <f t="shared" si="46"/>
        <v>123623</v>
      </c>
      <c r="L410" s="20">
        <v>0</v>
      </c>
      <c r="M410" s="20">
        <f t="shared" si="30"/>
        <v>123623</v>
      </c>
      <c r="N410" s="20">
        <f t="shared" si="45"/>
        <v>74173.8</v>
      </c>
      <c r="O410" s="20">
        <v>5000</v>
      </c>
      <c r="P410" s="14" t="s">
        <v>3811</v>
      </c>
      <c r="Q410" s="9" t="s">
        <v>3812</v>
      </c>
      <c r="R410" s="9" t="s">
        <v>138</v>
      </c>
      <c r="S410" s="14" t="s">
        <v>3403</v>
      </c>
      <c r="T410" s="14" t="s">
        <v>3404</v>
      </c>
      <c r="U410" s="19" t="s">
        <v>30</v>
      </c>
      <c r="V410" s="14" t="s">
        <v>416</v>
      </c>
      <c r="W410" s="14" t="s">
        <v>44</v>
      </c>
      <c r="X410" s="14" t="s">
        <v>45</v>
      </c>
      <c r="Y410" s="14" t="s">
        <v>3813</v>
      </c>
      <c r="Z410" s="30" t="s">
        <v>3814</v>
      </c>
      <c r="AA410" s="19">
        <v>2015</v>
      </c>
      <c r="AB410" s="15">
        <v>42153</v>
      </c>
      <c r="AC410" s="15">
        <f t="shared" si="39"/>
        <v>42188</v>
      </c>
      <c r="AD410" s="14" t="str">
        <f t="shared" si="33"/>
        <v>Six Million  and Cents Zero</v>
      </c>
      <c r="AE410" s="14"/>
      <c r="AF410" s="14"/>
    </row>
    <row r="411" spans="1:32" ht="15.75" customHeight="1" x14ac:dyDescent="0.3">
      <c r="A411" s="14" t="s">
        <v>3815</v>
      </c>
      <c r="B411" s="15">
        <v>42158</v>
      </c>
      <c r="C411" s="16" t="s">
        <v>3816</v>
      </c>
      <c r="D411" s="14" t="s">
        <v>3817</v>
      </c>
      <c r="E411" s="14" t="s">
        <v>3818</v>
      </c>
      <c r="F411" s="17">
        <v>4000000</v>
      </c>
      <c r="G411" s="17">
        <v>0</v>
      </c>
      <c r="H411" s="17">
        <f t="shared" si="28"/>
        <v>4000000</v>
      </c>
      <c r="I411" s="19">
        <v>60</v>
      </c>
      <c r="J411" s="19">
        <v>9.25</v>
      </c>
      <c r="K411" s="20">
        <f t="shared" si="46"/>
        <v>82881</v>
      </c>
      <c r="L411" s="20">
        <v>0</v>
      </c>
      <c r="M411" s="20">
        <f t="shared" si="30"/>
        <v>82881</v>
      </c>
      <c r="N411" s="20">
        <f t="shared" si="45"/>
        <v>49728.600000000006</v>
      </c>
      <c r="O411" s="20">
        <v>5000</v>
      </c>
      <c r="P411" s="14" t="s">
        <v>3819</v>
      </c>
      <c r="Q411" s="9" t="s">
        <v>3820</v>
      </c>
      <c r="R411" s="9" t="s">
        <v>138</v>
      </c>
      <c r="S411" s="14" t="s">
        <v>1638</v>
      </c>
      <c r="T411" s="14" t="s">
        <v>1639</v>
      </c>
      <c r="U411" s="19" t="s">
        <v>30</v>
      </c>
      <c r="V411" s="14" t="s">
        <v>1857</v>
      </c>
      <c r="W411" s="14" t="s">
        <v>44</v>
      </c>
      <c r="X411" s="14" t="s">
        <v>45</v>
      </c>
      <c r="Y411" s="14" t="s">
        <v>3821</v>
      </c>
      <c r="Z411" s="30" t="s">
        <v>3822</v>
      </c>
      <c r="AA411" s="19">
        <v>2014</v>
      </c>
      <c r="AB411" s="15">
        <v>42150</v>
      </c>
      <c r="AC411" s="15">
        <f t="shared" si="39"/>
        <v>42188</v>
      </c>
      <c r="AD411" s="14" t="str">
        <f t="shared" si="33"/>
        <v>Four Million  and Cents Zero</v>
      </c>
      <c r="AE411" s="14"/>
      <c r="AF411" s="14"/>
    </row>
    <row r="412" spans="1:32" ht="15.75" customHeight="1" x14ac:dyDescent="0.3">
      <c r="A412" s="14" t="s">
        <v>3823</v>
      </c>
      <c r="B412" s="15">
        <v>42158</v>
      </c>
      <c r="C412" s="16" t="s">
        <v>379</v>
      </c>
      <c r="D412" s="14" t="s">
        <v>380</v>
      </c>
      <c r="E412" s="14" t="s">
        <v>381</v>
      </c>
      <c r="F412" s="17">
        <v>2050000</v>
      </c>
      <c r="G412" s="17">
        <v>0</v>
      </c>
      <c r="H412" s="17">
        <f t="shared" si="28"/>
        <v>2050000</v>
      </c>
      <c r="I412" s="19">
        <v>60</v>
      </c>
      <c r="J412" s="19">
        <v>9.25</v>
      </c>
      <c r="K412" s="20">
        <f t="shared" si="46"/>
        <v>42476</v>
      </c>
      <c r="L412" s="20">
        <v>0</v>
      </c>
      <c r="M412" s="20">
        <f t="shared" si="30"/>
        <v>42476</v>
      </c>
      <c r="N412" s="20">
        <f t="shared" si="45"/>
        <v>25485.599999999999</v>
      </c>
      <c r="O412" s="20">
        <v>5000</v>
      </c>
      <c r="P412" s="14" t="s">
        <v>382</v>
      </c>
      <c r="Q412" s="9" t="s">
        <v>383</v>
      </c>
      <c r="R412" s="9" t="s">
        <v>192</v>
      </c>
      <c r="S412" s="14" t="s">
        <v>384</v>
      </c>
      <c r="T412" s="14" t="s">
        <v>385</v>
      </c>
      <c r="U412" s="19" t="s">
        <v>30</v>
      </c>
      <c r="V412" s="14" t="s">
        <v>279</v>
      </c>
      <c r="W412" s="14" t="s">
        <v>95</v>
      </c>
      <c r="X412" s="14" t="s">
        <v>45</v>
      </c>
      <c r="Y412" s="14" t="s">
        <v>3824</v>
      </c>
      <c r="Z412" s="14" t="s">
        <v>3825</v>
      </c>
      <c r="AA412" s="19">
        <v>2012</v>
      </c>
      <c r="AB412" s="15">
        <v>42150</v>
      </c>
      <c r="AC412" s="15">
        <f t="shared" si="39"/>
        <v>42188</v>
      </c>
      <c r="AD412" s="14" t="str">
        <f t="shared" si="33"/>
        <v>Two Million Fifty  Thousand  and Cents Zero</v>
      </c>
      <c r="AE412" s="14"/>
      <c r="AF412" s="14"/>
    </row>
    <row r="413" spans="1:32" ht="15.75" customHeight="1" x14ac:dyDescent="0.3">
      <c r="A413" s="14" t="s">
        <v>3826</v>
      </c>
      <c r="B413" s="15">
        <v>42158</v>
      </c>
      <c r="C413" s="16" t="s">
        <v>3827</v>
      </c>
      <c r="D413" s="14" t="s">
        <v>3828</v>
      </c>
      <c r="E413" s="14" t="s">
        <v>3829</v>
      </c>
      <c r="F413" s="17">
        <v>460400</v>
      </c>
      <c r="G413" s="17">
        <v>0</v>
      </c>
      <c r="H413" s="17">
        <f t="shared" si="28"/>
        <v>460400</v>
      </c>
      <c r="I413" s="19">
        <v>36</v>
      </c>
      <c r="J413" s="19">
        <v>10</v>
      </c>
      <c r="K413" s="20">
        <f t="shared" si="46"/>
        <v>14733</v>
      </c>
      <c r="L413" s="20">
        <v>0</v>
      </c>
      <c r="M413" s="20">
        <f t="shared" si="30"/>
        <v>14733</v>
      </c>
      <c r="N413" s="20">
        <f t="shared" si="45"/>
        <v>5303.88</v>
      </c>
      <c r="O413" s="20">
        <v>3000</v>
      </c>
      <c r="P413" s="14" t="s">
        <v>148</v>
      </c>
      <c r="Q413" s="9" t="s">
        <v>148</v>
      </c>
      <c r="R413" s="9" t="s">
        <v>148</v>
      </c>
      <c r="S413" s="14" t="s">
        <v>168</v>
      </c>
      <c r="T413" s="14" t="s">
        <v>169</v>
      </c>
      <c r="U413" s="19" t="s">
        <v>30</v>
      </c>
      <c r="V413" s="14" t="s">
        <v>3830</v>
      </c>
      <c r="W413" s="14" t="s">
        <v>171</v>
      </c>
      <c r="X413" s="14" t="s">
        <v>45</v>
      </c>
      <c r="Y413" s="14" t="s">
        <v>3831</v>
      </c>
      <c r="Z413" s="14" t="s">
        <v>3832</v>
      </c>
      <c r="AA413" s="19">
        <v>2015</v>
      </c>
      <c r="AB413" s="15">
        <v>42153</v>
      </c>
      <c r="AC413" s="15">
        <f t="shared" si="39"/>
        <v>42188</v>
      </c>
      <c r="AD413" s="14" t="str">
        <f t="shared" si="33"/>
        <v>Four Hundred Sixty  Thousand Four Hundred  and Cents Zero</v>
      </c>
      <c r="AE413" s="14"/>
      <c r="AF413" s="14"/>
    </row>
    <row r="414" spans="1:32" ht="15.75" customHeight="1" x14ac:dyDescent="0.3">
      <c r="A414" s="14" t="s">
        <v>3833</v>
      </c>
      <c r="B414" s="15">
        <v>42158</v>
      </c>
      <c r="C414" s="16" t="s">
        <v>3834</v>
      </c>
      <c r="D414" s="14" t="s">
        <v>3835</v>
      </c>
      <c r="E414" s="14" t="s">
        <v>3836</v>
      </c>
      <c r="F414" s="17">
        <v>5990000</v>
      </c>
      <c r="G414" s="17">
        <v>0</v>
      </c>
      <c r="H414" s="17">
        <f t="shared" si="28"/>
        <v>5990000</v>
      </c>
      <c r="I414" s="19">
        <v>60</v>
      </c>
      <c r="J414" s="19">
        <v>9</v>
      </c>
      <c r="K414" s="20">
        <f t="shared" si="46"/>
        <v>123417</v>
      </c>
      <c r="L414" s="20">
        <v>0</v>
      </c>
      <c r="M414" s="20">
        <f t="shared" si="30"/>
        <v>123417</v>
      </c>
      <c r="N414" s="20">
        <f t="shared" si="45"/>
        <v>74050.200000000012</v>
      </c>
      <c r="O414" s="20">
        <v>5000</v>
      </c>
      <c r="P414" s="14" t="s">
        <v>148</v>
      </c>
      <c r="Q414" s="9" t="s">
        <v>148</v>
      </c>
      <c r="R414" s="9" t="s">
        <v>148</v>
      </c>
      <c r="S414" s="14" t="s">
        <v>3837</v>
      </c>
      <c r="T414" s="14" t="s">
        <v>3838</v>
      </c>
      <c r="U414" s="19" t="s">
        <v>30</v>
      </c>
      <c r="V414" s="14" t="s">
        <v>520</v>
      </c>
      <c r="W414" s="14" t="s">
        <v>521</v>
      </c>
      <c r="X414" s="14" t="s">
        <v>45</v>
      </c>
      <c r="Y414" s="14" t="s">
        <v>3839</v>
      </c>
      <c r="Z414" s="14" t="s">
        <v>3840</v>
      </c>
      <c r="AA414" s="19">
        <v>2012</v>
      </c>
      <c r="AB414" s="15">
        <v>42156</v>
      </c>
      <c r="AC414" s="15">
        <f t="shared" si="39"/>
        <v>42188</v>
      </c>
      <c r="AD414" s="14" t="str">
        <f t="shared" si="33"/>
        <v>Five Million Nine Hundred Ninety  Thousand  and Cents Zero</v>
      </c>
      <c r="AE414" s="14"/>
      <c r="AF414" s="14"/>
    </row>
    <row r="415" spans="1:32" ht="15.75" customHeight="1" x14ac:dyDescent="0.3">
      <c r="A415" s="14" t="s">
        <v>2196</v>
      </c>
      <c r="B415" s="15">
        <v>42158</v>
      </c>
      <c r="C415" s="16" t="s">
        <v>3841</v>
      </c>
      <c r="D415" s="14" t="s">
        <v>3842</v>
      </c>
      <c r="E415" s="14" t="s">
        <v>3843</v>
      </c>
      <c r="F415" s="17">
        <v>1000000</v>
      </c>
      <c r="G415" s="17">
        <v>0</v>
      </c>
      <c r="H415" s="17">
        <f t="shared" si="28"/>
        <v>1000000</v>
      </c>
      <c r="I415" s="19">
        <v>36</v>
      </c>
      <c r="J415" s="19">
        <v>9</v>
      </c>
      <c r="K415" s="20">
        <f t="shared" si="46"/>
        <v>31563</v>
      </c>
      <c r="L415" s="20">
        <v>0</v>
      </c>
      <c r="M415" s="20">
        <f t="shared" si="30"/>
        <v>31563</v>
      </c>
      <c r="N415" s="20">
        <f t="shared" si="45"/>
        <v>11362.68</v>
      </c>
      <c r="O415" s="20">
        <v>5000</v>
      </c>
      <c r="P415" s="14" t="s">
        <v>148</v>
      </c>
      <c r="Q415" s="9" t="s">
        <v>148</v>
      </c>
      <c r="R415" s="9" t="s">
        <v>148</v>
      </c>
      <c r="S415" s="14" t="s">
        <v>3844</v>
      </c>
      <c r="T415" s="14" t="s">
        <v>3845</v>
      </c>
      <c r="U415" s="19" t="s">
        <v>30</v>
      </c>
      <c r="V415" s="14" t="s">
        <v>423</v>
      </c>
      <c r="W415" s="14" t="s">
        <v>82</v>
      </c>
      <c r="X415" s="14" t="s">
        <v>45</v>
      </c>
      <c r="Y415" s="14" t="s">
        <v>3846</v>
      </c>
      <c r="Z415" s="14" t="s">
        <v>3847</v>
      </c>
      <c r="AA415" s="19">
        <v>2014</v>
      </c>
      <c r="AB415" s="15">
        <v>42156</v>
      </c>
      <c r="AC415" s="15">
        <f t="shared" si="39"/>
        <v>42188</v>
      </c>
      <c r="AD415" s="14" t="str">
        <f t="shared" si="33"/>
        <v>One Million  and Cents Zero</v>
      </c>
      <c r="AE415" s="14"/>
      <c r="AF415" s="14"/>
    </row>
    <row r="416" spans="1:32" ht="15.75" customHeight="1" x14ac:dyDescent="0.3">
      <c r="A416" s="14" t="s">
        <v>3848</v>
      </c>
      <c r="B416" s="15">
        <v>42158</v>
      </c>
      <c r="C416" s="16" t="s">
        <v>3849</v>
      </c>
      <c r="D416" s="14" t="s">
        <v>3850</v>
      </c>
      <c r="E416" s="14" t="s">
        <v>3851</v>
      </c>
      <c r="F416" s="17">
        <v>1050000</v>
      </c>
      <c r="G416" s="17">
        <v>0</v>
      </c>
      <c r="H416" s="17">
        <f t="shared" si="28"/>
        <v>1050000</v>
      </c>
      <c r="I416" s="19">
        <v>60</v>
      </c>
      <c r="J416" s="19">
        <v>11</v>
      </c>
      <c r="K416" s="20">
        <f t="shared" si="46"/>
        <v>22622</v>
      </c>
      <c r="L416" s="20">
        <v>0</v>
      </c>
      <c r="M416" s="20">
        <f t="shared" si="30"/>
        <v>22622</v>
      </c>
      <c r="N416" s="20">
        <f t="shared" si="45"/>
        <v>13573.2</v>
      </c>
      <c r="O416" s="20">
        <v>5000</v>
      </c>
      <c r="P416" s="14" t="s">
        <v>148</v>
      </c>
      <c r="Q416" s="9" t="s">
        <v>148</v>
      </c>
      <c r="R416" s="9" t="s">
        <v>148</v>
      </c>
      <c r="S416" s="14" t="s">
        <v>3852</v>
      </c>
      <c r="T416" s="14" t="s">
        <v>3853</v>
      </c>
      <c r="U416" s="19" t="s">
        <v>30</v>
      </c>
      <c r="V416" s="14" t="s">
        <v>3854</v>
      </c>
      <c r="W416" s="14" t="s">
        <v>44</v>
      </c>
      <c r="X416" s="14" t="s">
        <v>3855</v>
      </c>
      <c r="Y416" s="14" t="s">
        <v>3856</v>
      </c>
      <c r="Z416" s="14" t="s">
        <v>3857</v>
      </c>
      <c r="AA416" s="19">
        <v>2003</v>
      </c>
      <c r="AB416" s="15">
        <v>42102</v>
      </c>
      <c r="AC416" s="15">
        <f t="shared" si="39"/>
        <v>42188</v>
      </c>
      <c r="AD416" s="14" t="str">
        <f t="shared" si="33"/>
        <v>One Million Fifty  Thousand  and Cents Zero</v>
      </c>
      <c r="AE416" s="14"/>
      <c r="AF416" s="14"/>
    </row>
    <row r="417" spans="1:32" ht="15.75" customHeight="1" x14ac:dyDescent="0.3">
      <c r="A417" s="14" t="s">
        <v>3858</v>
      </c>
      <c r="B417" s="15">
        <v>42158</v>
      </c>
      <c r="C417" s="16" t="s">
        <v>3859</v>
      </c>
      <c r="D417" s="14" t="s">
        <v>3860</v>
      </c>
      <c r="E417" s="14" t="s">
        <v>3861</v>
      </c>
      <c r="F417" s="17">
        <v>1300000</v>
      </c>
      <c r="G417" s="17">
        <v>0</v>
      </c>
      <c r="H417" s="17">
        <f t="shared" si="28"/>
        <v>1300000</v>
      </c>
      <c r="I417" s="19">
        <v>60</v>
      </c>
      <c r="J417" s="19">
        <v>9.5</v>
      </c>
      <c r="K417" s="20">
        <f t="shared" si="46"/>
        <v>27088</v>
      </c>
      <c r="L417" s="20">
        <v>0</v>
      </c>
      <c r="M417" s="20">
        <f t="shared" si="30"/>
        <v>27088</v>
      </c>
      <c r="N417" s="20">
        <f t="shared" si="45"/>
        <v>16252.8</v>
      </c>
      <c r="O417" s="20">
        <v>5000</v>
      </c>
      <c r="P417" s="14" t="s">
        <v>148</v>
      </c>
      <c r="Q417" s="9" t="s">
        <v>148</v>
      </c>
      <c r="R417" s="9" t="s">
        <v>148</v>
      </c>
      <c r="S417" s="14" t="s">
        <v>92</v>
      </c>
      <c r="T417" s="14" t="s">
        <v>780</v>
      </c>
      <c r="U417" s="19" t="s">
        <v>30</v>
      </c>
      <c r="V417" s="14" t="s">
        <v>2822</v>
      </c>
      <c r="W417" s="14" t="s">
        <v>95</v>
      </c>
      <c r="X417" s="14" t="s">
        <v>45</v>
      </c>
      <c r="Y417" s="14" t="s">
        <v>3862</v>
      </c>
      <c r="Z417" s="14" t="s">
        <v>3863</v>
      </c>
      <c r="AA417" s="19">
        <v>2015</v>
      </c>
      <c r="AB417" s="15">
        <v>42158</v>
      </c>
      <c r="AC417" s="15">
        <f t="shared" si="39"/>
        <v>42188</v>
      </c>
      <c r="AD417" s="14" t="str">
        <f t="shared" si="33"/>
        <v>One Million Three Hundred  Thousand  and Cents Zero</v>
      </c>
      <c r="AE417" s="14"/>
      <c r="AF417" s="14"/>
    </row>
    <row r="418" spans="1:32" ht="15.75" customHeight="1" x14ac:dyDescent="0.3">
      <c r="A418" s="14" t="s">
        <v>3864</v>
      </c>
      <c r="B418" s="15">
        <v>42158</v>
      </c>
      <c r="C418" s="16" t="s">
        <v>3865</v>
      </c>
      <c r="D418" s="14" t="s">
        <v>3866</v>
      </c>
      <c r="E418" s="14" t="s">
        <v>3867</v>
      </c>
      <c r="F418" s="17">
        <v>10400000</v>
      </c>
      <c r="G418" s="17">
        <v>0</v>
      </c>
      <c r="H418" s="17">
        <f t="shared" si="28"/>
        <v>10400000</v>
      </c>
      <c r="I418" s="19">
        <v>60</v>
      </c>
      <c r="J418" s="19">
        <v>11.25</v>
      </c>
      <c r="K418" s="20">
        <f t="shared" si="46"/>
        <v>225308</v>
      </c>
      <c r="L418" s="20">
        <v>0</v>
      </c>
      <c r="M418" s="20">
        <f t="shared" si="30"/>
        <v>225308</v>
      </c>
      <c r="N418" s="20">
        <f t="shared" si="45"/>
        <v>135184.79999999999</v>
      </c>
      <c r="O418" s="20">
        <v>5000</v>
      </c>
      <c r="P418" s="14" t="s">
        <v>3868</v>
      </c>
      <c r="Q418" s="9" t="s">
        <v>3869</v>
      </c>
      <c r="R418" s="9" t="s">
        <v>148</v>
      </c>
      <c r="S418" s="14" t="s">
        <v>3870</v>
      </c>
      <c r="T418" s="14" t="s">
        <v>3871</v>
      </c>
      <c r="U418" s="19" t="s">
        <v>30</v>
      </c>
      <c r="V418" s="14" t="s">
        <v>3872</v>
      </c>
      <c r="W418" s="14" t="s">
        <v>1954</v>
      </c>
      <c r="X418" s="14" t="s">
        <v>3873</v>
      </c>
      <c r="Y418" s="14" t="s">
        <v>3874</v>
      </c>
      <c r="Z418" s="14">
        <v>7417710</v>
      </c>
      <c r="AA418" s="19">
        <v>2011</v>
      </c>
      <c r="AB418" s="15">
        <v>42153</v>
      </c>
      <c r="AC418" s="15">
        <f t="shared" si="39"/>
        <v>42188</v>
      </c>
      <c r="AD418" s="14" t="str">
        <f t="shared" si="33"/>
        <v>Ten Million Four Hundred  Thousand  and Cents Zero</v>
      </c>
      <c r="AE418" s="14"/>
      <c r="AF418" s="14"/>
    </row>
    <row r="419" spans="1:32" ht="15.75" customHeight="1" x14ac:dyDescent="0.3">
      <c r="A419" s="14" t="s">
        <v>3875</v>
      </c>
      <c r="B419" s="15">
        <v>42159</v>
      </c>
      <c r="C419" s="16" t="s">
        <v>3876</v>
      </c>
      <c r="D419" s="14" t="s">
        <v>3877</v>
      </c>
      <c r="E419" s="14" t="s">
        <v>3878</v>
      </c>
      <c r="F419" s="17">
        <v>2500000</v>
      </c>
      <c r="G419" s="17">
        <v>0</v>
      </c>
      <c r="H419" s="17">
        <f t="shared" si="28"/>
        <v>2500000</v>
      </c>
      <c r="I419" s="19">
        <v>60</v>
      </c>
      <c r="J419" s="19">
        <v>9.25</v>
      </c>
      <c r="K419" s="20">
        <f t="shared" si="46"/>
        <v>51800</v>
      </c>
      <c r="L419" s="20">
        <v>0</v>
      </c>
      <c r="M419" s="20">
        <f t="shared" si="30"/>
        <v>51800</v>
      </c>
      <c r="N419" s="20">
        <f t="shared" si="45"/>
        <v>31080</v>
      </c>
      <c r="O419" s="20">
        <v>5000</v>
      </c>
      <c r="P419" s="14" t="s">
        <v>3879</v>
      </c>
      <c r="Q419" s="9" t="s">
        <v>3880</v>
      </c>
      <c r="R419" s="9" t="s">
        <v>148</v>
      </c>
      <c r="S419" s="14" t="s">
        <v>212</v>
      </c>
      <c r="T419" s="14" t="s">
        <v>213</v>
      </c>
      <c r="U419" s="19" t="s">
        <v>30</v>
      </c>
      <c r="V419" s="14" t="s">
        <v>926</v>
      </c>
      <c r="W419" s="14" t="s">
        <v>82</v>
      </c>
      <c r="X419" s="14" t="s">
        <v>45</v>
      </c>
      <c r="Y419" s="14" t="s">
        <v>3881</v>
      </c>
      <c r="Z419" s="14" t="s">
        <v>3882</v>
      </c>
      <c r="AA419" s="19">
        <v>2013</v>
      </c>
      <c r="AB419" s="15">
        <v>42150</v>
      </c>
      <c r="AC419" s="15">
        <f t="shared" si="39"/>
        <v>42189</v>
      </c>
      <c r="AD419" s="14" t="str">
        <f t="shared" si="33"/>
        <v>Two Million Five Hundred  Thousand  and Cents Zero</v>
      </c>
      <c r="AE419" s="14"/>
      <c r="AF419" s="14"/>
    </row>
    <row r="420" spans="1:32" ht="15.75" customHeight="1" x14ac:dyDescent="0.3">
      <c r="A420" s="14" t="s">
        <v>3883</v>
      </c>
      <c r="B420" s="15">
        <v>42159</v>
      </c>
      <c r="C420" s="16" t="s">
        <v>3884</v>
      </c>
      <c r="D420" s="14" t="s">
        <v>3885</v>
      </c>
      <c r="E420" s="14" t="s">
        <v>3886</v>
      </c>
      <c r="F420" s="17">
        <v>1650000</v>
      </c>
      <c r="G420" s="17">
        <v>0</v>
      </c>
      <c r="H420" s="17">
        <f t="shared" si="28"/>
        <v>1650000</v>
      </c>
      <c r="I420" s="19">
        <v>48</v>
      </c>
      <c r="J420" s="19">
        <v>9.25</v>
      </c>
      <c r="K420" s="20">
        <f t="shared" si="46"/>
        <v>40941</v>
      </c>
      <c r="L420" s="20">
        <v>0</v>
      </c>
      <c r="M420" s="20">
        <f t="shared" si="30"/>
        <v>40941</v>
      </c>
      <c r="N420" s="20">
        <f t="shared" si="45"/>
        <v>19651.68</v>
      </c>
      <c r="O420" s="20">
        <v>5000</v>
      </c>
      <c r="P420" s="14" t="s">
        <v>3887</v>
      </c>
      <c r="Q420" s="9" t="s">
        <v>3888</v>
      </c>
      <c r="R420" s="9" t="s">
        <v>148</v>
      </c>
      <c r="S420" s="14" t="s">
        <v>3889</v>
      </c>
      <c r="T420" s="14" t="s">
        <v>3890</v>
      </c>
      <c r="U420" s="19" t="s">
        <v>30</v>
      </c>
      <c r="V420" s="14" t="s">
        <v>214</v>
      </c>
      <c r="W420" s="14" t="s">
        <v>95</v>
      </c>
      <c r="X420" s="14" t="s">
        <v>45</v>
      </c>
      <c r="Y420" s="14" t="s">
        <v>3891</v>
      </c>
      <c r="Z420" s="14" t="s">
        <v>3892</v>
      </c>
      <c r="AA420" s="19">
        <v>2014</v>
      </c>
      <c r="AB420" s="15">
        <v>42142</v>
      </c>
      <c r="AC420" s="15">
        <f t="shared" si="39"/>
        <v>42189</v>
      </c>
      <c r="AD420" s="14" t="str">
        <f t="shared" si="33"/>
        <v>One Million Six Hundred Fifty  Thousand  and Cents Zero</v>
      </c>
      <c r="AE420" s="14"/>
      <c r="AF420" s="14"/>
    </row>
    <row r="421" spans="1:32" ht="15.75" customHeight="1" x14ac:dyDescent="0.3">
      <c r="A421" s="14" t="s">
        <v>3893</v>
      </c>
      <c r="B421" s="15">
        <v>42159</v>
      </c>
      <c r="C421" s="16" t="s">
        <v>3811</v>
      </c>
      <c r="D421" s="14" t="s">
        <v>3812</v>
      </c>
      <c r="E421" s="14" t="s">
        <v>3894</v>
      </c>
      <c r="F421" s="17">
        <v>5000000</v>
      </c>
      <c r="G421" s="17">
        <v>0</v>
      </c>
      <c r="H421" s="17">
        <f t="shared" si="28"/>
        <v>5000000</v>
      </c>
      <c r="I421" s="19">
        <v>36</v>
      </c>
      <c r="J421" s="19">
        <v>9</v>
      </c>
      <c r="K421" s="20">
        <f t="shared" si="46"/>
        <v>157815</v>
      </c>
      <c r="L421" s="20">
        <v>0</v>
      </c>
      <c r="M421" s="20">
        <f t="shared" si="30"/>
        <v>157815</v>
      </c>
      <c r="N421" s="20">
        <f t="shared" si="45"/>
        <v>56813.4</v>
      </c>
      <c r="O421" s="20">
        <v>5000</v>
      </c>
      <c r="P421" s="14" t="s">
        <v>3808</v>
      </c>
      <c r="Q421" s="9" t="s">
        <v>3809</v>
      </c>
      <c r="R421" s="9" t="s">
        <v>148</v>
      </c>
      <c r="S421" s="14" t="s">
        <v>414</v>
      </c>
      <c r="T421" s="14" t="s">
        <v>415</v>
      </c>
      <c r="U421" s="19" t="s">
        <v>30</v>
      </c>
      <c r="V421" s="14" t="s">
        <v>416</v>
      </c>
      <c r="W421" s="14" t="s">
        <v>44</v>
      </c>
      <c r="X421" s="14" t="s">
        <v>45</v>
      </c>
      <c r="Y421" s="14" t="s">
        <v>3895</v>
      </c>
      <c r="Z421" s="14" t="s">
        <v>3896</v>
      </c>
      <c r="AA421" s="19">
        <v>2015</v>
      </c>
      <c r="AB421" s="15">
        <v>42156</v>
      </c>
      <c r="AC421" s="15">
        <f t="shared" si="39"/>
        <v>42189</v>
      </c>
      <c r="AD421" s="14" t="str">
        <f t="shared" si="33"/>
        <v>Five Million  and Cents Zero</v>
      </c>
      <c r="AE421" s="14"/>
      <c r="AF421" s="14"/>
    </row>
    <row r="422" spans="1:32" ht="15.75" customHeight="1" x14ac:dyDescent="0.3">
      <c r="A422" s="14" t="s">
        <v>3897</v>
      </c>
      <c r="B422" s="15">
        <v>42159</v>
      </c>
      <c r="C422" s="16" t="s">
        <v>3898</v>
      </c>
      <c r="D422" s="14" t="s">
        <v>3899</v>
      </c>
      <c r="E422" s="14" t="s">
        <v>3900</v>
      </c>
      <c r="F422" s="17">
        <v>3500000</v>
      </c>
      <c r="G422" s="17">
        <v>0</v>
      </c>
      <c r="H422" s="17">
        <f t="shared" si="28"/>
        <v>3500000</v>
      </c>
      <c r="I422" s="19">
        <v>60</v>
      </c>
      <c r="J422" s="19">
        <v>9</v>
      </c>
      <c r="K422" s="20">
        <f t="shared" si="46"/>
        <v>72113</v>
      </c>
      <c r="L422" s="20">
        <v>0</v>
      </c>
      <c r="M422" s="20">
        <f t="shared" si="30"/>
        <v>72113</v>
      </c>
      <c r="N422" s="20">
        <f t="shared" si="45"/>
        <v>43267.8</v>
      </c>
      <c r="O422" s="20">
        <v>5000</v>
      </c>
      <c r="P422" s="14" t="s">
        <v>3901</v>
      </c>
      <c r="Q422" s="9" t="s">
        <v>3902</v>
      </c>
      <c r="R422" s="9" t="s">
        <v>148</v>
      </c>
      <c r="S422" s="14" t="s">
        <v>3903</v>
      </c>
      <c r="T422" s="14" t="s">
        <v>3904</v>
      </c>
      <c r="U422" s="19" t="s">
        <v>30</v>
      </c>
      <c r="V422" s="14" t="s">
        <v>364</v>
      </c>
      <c r="W422" s="14" t="s">
        <v>44</v>
      </c>
      <c r="X422" s="14" t="s">
        <v>45</v>
      </c>
      <c r="Y422" s="14" t="s">
        <v>3905</v>
      </c>
      <c r="Z422" s="14" t="s">
        <v>3906</v>
      </c>
      <c r="AA422" s="19">
        <v>2015</v>
      </c>
      <c r="AB422" s="15">
        <v>42151</v>
      </c>
      <c r="AC422" s="15">
        <f t="shared" si="39"/>
        <v>42189</v>
      </c>
      <c r="AD422" s="14" t="str">
        <f t="shared" si="33"/>
        <v>Three Million Five Hundred  Thousand  and Cents Zero</v>
      </c>
      <c r="AE422" s="14"/>
      <c r="AF422" s="14"/>
    </row>
    <row r="423" spans="1:32" ht="15.75" customHeight="1" x14ac:dyDescent="0.3">
      <c r="A423" s="14" t="s">
        <v>3907</v>
      </c>
      <c r="B423" s="15">
        <v>42159</v>
      </c>
      <c r="C423" s="16" t="s">
        <v>3908</v>
      </c>
      <c r="D423" s="14" t="s">
        <v>3909</v>
      </c>
      <c r="E423" s="14" t="s">
        <v>3910</v>
      </c>
      <c r="F423" s="17">
        <v>1200000</v>
      </c>
      <c r="G423" s="17">
        <v>0</v>
      </c>
      <c r="H423" s="17">
        <f t="shared" si="28"/>
        <v>1200000</v>
      </c>
      <c r="I423" s="19">
        <v>60</v>
      </c>
      <c r="J423" s="19">
        <v>9.25</v>
      </c>
      <c r="K423" s="20">
        <f t="shared" si="46"/>
        <v>24864</v>
      </c>
      <c r="L423" s="20">
        <v>0</v>
      </c>
      <c r="M423" s="20">
        <f t="shared" si="30"/>
        <v>24864</v>
      </c>
      <c r="N423" s="20">
        <f t="shared" si="45"/>
        <v>14918.400000000001</v>
      </c>
      <c r="O423" s="20">
        <v>3000</v>
      </c>
      <c r="P423" s="14" t="s">
        <v>3911</v>
      </c>
      <c r="Q423" s="9" t="s">
        <v>3912</v>
      </c>
      <c r="R423" s="9" t="s">
        <v>148</v>
      </c>
      <c r="S423" s="14" t="s">
        <v>3913</v>
      </c>
      <c r="T423" s="14" t="s">
        <v>3914</v>
      </c>
      <c r="U423" s="19" t="s">
        <v>30</v>
      </c>
      <c r="V423" s="14" t="s">
        <v>279</v>
      </c>
      <c r="W423" s="14" t="s">
        <v>95</v>
      </c>
      <c r="X423" s="14" t="s">
        <v>45</v>
      </c>
      <c r="Y423" s="14" t="s">
        <v>3915</v>
      </c>
      <c r="Z423" s="14" t="s">
        <v>3916</v>
      </c>
      <c r="AA423" s="19">
        <v>2012</v>
      </c>
      <c r="AB423" s="15">
        <v>42144</v>
      </c>
      <c r="AC423" s="15">
        <f t="shared" si="39"/>
        <v>42189</v>
      </c>
      <c r="AD423" s="14" t="str">
        <f t="shared" si="33"/>
        <v>One Million Two Hundred  Thousand  and Cents Zero</v>
      </c>
      <c r="AE423" s="14"/>
      <c r="AF423" s="14"/>
    </row>
    <row r="424" spans="1:32" ht="15.75" customHeight="1" x14ac:dyDescent="0.3">
      <c r="A424" s="14" t="s">
        <v>3917</v>
      </c>
      <c r="B424" s="15">
        <v>42159</v>
      </c>
      <c r="C424" s="16" t="s">
        <v>3918</v>
      </c>
      <c r="D424" s="14" t="s">
        <v>3919</v>
      </c>
      <c r="E424" s="14" t="s">
        <v>3920</v>
      </c>
      <c r="F424" s="17">
        <v>2300000</v>
      </c>
      <c r="G424" s="17">
        <v>0</v>
      </c>
      <c r="H424" s="17">
        <f t="shared" si="28"/>
        <v>2300000</v>
      </c>
      <c r="I424" s="19">
        <v>84</v>
      </c>
      <c r="J424" s="19">
        <v>11</v>
      </c>
      <c r="K424" s="20">
        <f t="shared" si="46"/>
        <v>39024</v>
      </c>
      <c r="L424" s="20">
        <v>0</v>
      </c>
      <c r="M424" s="20">
        <f t="shared" si="30"/>
        <v>39024</v>
      </c>
      <c r="N424" s="20">
        <f t="shared" si="45"/>
        <v>32780.160000000003</v>
      </c>
      <c r="O424" s="20">
        <v>5000</v>
      </c>
      <c r="P424" s="14" t="s">
        <v>148</v>
      </c>
      <c r="Q424" s="9" t="s">
        <v>148</v>
      </c>
      <c r="R424" s="9" t="s">
        <v>148</v>
      </c>
      <c r="S424" s="14" t="s">
        <v>3921</v>
      </c>
      <c r="T424" s="14" t="s">
        <v>3922</v>
      </c>
      <c r="U424" s="19" t="s">
        <v>30</v>
      </c>
      <c r="V424" s="14" t="s">
        <v>1841</v>
      </c>
      <c r="W424" s="14" t="s">
        <v>95</v>
      </c>
      <c r="X424" s="14" t="s">
        <v>45</v>
      </c>
      <c r="Y424" s="14" t="s">
        <v>3923</v>
      </c>
      <c r="Z424" s="14" t="s">
        <v>3924</v>
      </c>
      <c r="AA424" s="19">
        <v>2015</v>
      </c>
      <c r="AB424" s="15">
        <v>42158</v>
      </c>
      <c r="AC424" s="15">
        <f t="shared" si="39"/>
        <v>42189</v>
      </c>
      <c r="AD424" s="14" t="str">
        <f t="shared" si="33"/>
        <v>Two Million Three Hundred  Thousand  and Cents Zero</v>
      </c>
      <c r="AE424" s="14"/>
      <c r="AF424" s="14"/>
    </row>
    <row r="425" spans="1:32" ht="15.75" customHeight="1" x14ac:dyDescent="0.3">
      <c r="A425" s="14" t="s">
        <v>3925</v>
      </c>
      <c r="B425" s="15">
        <v>42159</v>
      </c>
      <c r="C425" s="16" t="s">
        <v>3926</v>
      </c>
      <c r="D425" s="14" t="s">
        <v>3927</v>
      </c>
      <c r="E425" s="14" t="s">
        <v>3928</v>
      </c>
      <c r="F425" s="17">
        <v>130000</v>
      </c>
      <c r="G425" s="17">
        <v>0</v>
      </c>
      <c r="H425" s="17">
        <f t="shared" si="28"/>
        <v>130000</v>
      </c>
      <c r="I425" s="19">
        <v>24</v>
      </c>
      <c r="J425" s="19">
        <v>20</v>
      </c>
      <c r="K425" s="20">
        <f t="shared" si="46"/>
        <v>6508</v>
      </c>
      <c r="L425" s="20">
        <v>0</v>
      </c>
      <c r="M425" s="20">
        <f t="shared" si="30"/>
        <v>6508</v>
      </c>
      <c r="N425" s="20">
        <f t="shared" si="45"/>
        <v>1561.92</v>
      </c>
      <c r="O425" s="20">
        <v>3000</v>
      </c>
      <c r="P425" s="14" t="s">
        <v>3929</v>
      </c>
      <c r="Q425" s="9" t="s">
        <v>3930</v>
      </c>
      <c r="R425" s="9" t="s">
        <v>148</v>
      </c>
      <c r="S425" s="14" t="s">
        <v>531</v>
      </c>
      <c r="T425" s="14" t="s">
        <v>352</v>
      </c>
      <c r="U425" s="19" t="s">
        <v>30</v>
      </c>
      <c r="V425" s="14" t="s">
        <v>353</v>
      </c>
      <c r="W425" s="14" t="s">
        <v>353</v>
      </c>
      <c r="X425" s="14" t="s">
        <v>45</v>
      </c>
      <c r="Y425" s="14" t="s">
        <v>3931</v>
      </c>
      <c r="Z425" s="14" t="s">
        <v>3932</v>
      </c>
      <c r="AA425" s="19">
        <v>2015</v>
      </c>
      <c r="AB425" s="15">
        <v>42156</v>
      </c>
      <c r="AC425" s="15">
        <f t="shared" si="39"/>
        <v>42189</v>
      </c>
      <c r="AD425" s="14" t="str">
        <f t="shared" si="33"/>
        <v>One Hundred Thirty  Thousand  and Cents Zero</v>
      </c>
      <c r="AE425" s="14"/>
      <c r="AF425" s="14"/>
    </row>
    <row r="426" spans="1:32" ht="15.75" customHeight="1" x14ac:dyDescent="0.3">
      <c r="A426" s="14" t="s">
        <v>3933</v>
      </c>
      <c r="B426" s="15">
        <v>42159</v>
      </c>
      <c r="C426" s="16" t="s">
        <v>3934</v>
      </c>
      <c r="D426" s="14" t="s">
        <v>3935</v>
      </c>
      <c r="E426" s="14" t="s">
        <v>770</v>
      </c>
      <c r="F426" s="17">
        <v>150000</v>
      </c>
      <c r="G426" s="17">
        <v>0</v>
      </c>
      <c r="H426" s="17">
        <f t="shared" si="28"/>
        <v>150000</v>
      </c>
      <c r="I426" s="19">
        <v>24</v>
      </c>
      <c r="J426" s="19">
        <v>20</v>
      </c>
      <c r="K426" s="20">
        <f t="shared" si="46"/>
        <v>7509</v>
      </c>
      <c r="L426" s="20">
        <v>0</v>
      </c>
      <c r="M426" s="20">
        <f t="shared" si="30"/>
        <v>7509</v>
      </c>
      <c r="N426" s="20">
        <f t="shared" si="45"/>
        <v>1802.16</v>
      </c>
      <c r="O426" s="20">
        <v>5000</v>
      </c>
      <c r="P426" s="14" t="s">
        <v>3936</v>
      </c>
      <c r="Q426" s="9" t="s">
        <v>3937</v>
      </c>
      <c r="R426" s="9" t="s">
        <v>148</v>
      </c>
      <c r="S426" s="14" t="s">
        <v>609</v>
      </c>
      <c r="T426" s="14" t="s">
        <v>610</v>
      </c>
      <c r="U426" s="19" t="s">
        <v>30</v>
      </c>
      <c r="V426" s="14" t="s">
        <v>611</v>
      </c>
      <c r="W426" s="14" t="s">
        <v>612</v>
      </c>
      <c r="X426" s="14" t="s">
        <v>45</v>
      </c>
      <c r="Y426" s="14" t="s">
        <v>3938</v>
      </c>
      <c r="Z426" s="14" t="s">
        <v>3939</v>
      </c>
      <c r="AA426" s="19">
        <v>2015</v>
      </c>
      <c r="AB426" s="15">
        <v>42139</v>
      </c>
      <c r="AC426" s="15">
        <f t="shared" si="39"/>
        <v>42189</v>
      </c>
      <c r="AD426" s="14" t="str">
        <f t="shared" si="33"/>
        <v>One Hundred Fifty  Thousand  and Cents Zero</v>
      </c>
      <c r="AE426" s="14"/>
      <c r="AF426" s="14"/>
    </row>
    <row r="427" spans="1:32" ht="15.75" customHeight="1" x14ac:dyDescent="0.3">
      <c r="A427" s="14" t="s">
        <v>3940</v>
      </c>
      <c r="B427" s="15">
        <v>42159</v>
      </c>
      <c r="C427" s="16" t="s">
        <v>3941</v>
      </c>
      <c r="D427" s="14" t="s">
        <v>3942</v>
      </c>
      <c r="E427" s="14" t="s">
        <v>3943</v>
      </c>
      <c r="F427" s="17">
        <v>2000000</v>
      </c>
      <c r="G427" s="17">
        <v>0</v>
      </c>
      <c r="H427" s="17">
        <f t="shared" si="28"/>
        <v>2000000</v>
      </c>
      <c r="I427" s="19">
        <v>48</v>
      </c>
      <c r="J427" s="19">
        <v>9</v>
      </c>
      <c r="K427" s="20">
        <f t="shared" si="46"/>
        <v>49400</v>
      </c>
      <c r="L427" s="20">
        <v>0</v>
      </c>
      <c r="M427" s="20">
        <f t="shared" si="30"/>
        <v>49400</v>
      </c>
      <c r="N427" s="20">
        <f t="shared" si="45"/>
        <v>23712</v>
      </c>
      <c r="O427" s="20">
        <v>5000</v>
      </c>
      <c r="P427" s="14" t="s">
        <v>3944</v>
      </c>
      <c r="Q427" s="9" t="s">
        <v>3945</v>
      </c>
      <c r="R427" s="9" t="s">
        <v>148</v>
      </c>
      <c r="S427" s="14" t="s">
        <v>2640</v>
      </c>
      <c r="T427" s="14" t="s">
        <v>2641</v>
      </c>
      <c r="U427" s="19" t="s">
        <v>30</v>
      </c>
      <c r="V427" s="14" t="s">
        <v>2714</v>
      </c>
      <c r="W427" s="14" t="s">
        <v>95</v>
      </c>
      <c r="X427" s="14" t="s">
        <v>45</v>
      </c>
      <c r="Y427" s="14" t="s">
        <v>3946</v>
      </c>
      <c r="Z427" s="14" t="s">
        <v>3947</v>
      </c>
      <c r="AA427" s="19">
        <v>2014</v>
      </c>
      <c r="AB427" s="15">
        <v>42158</v>
      </c>
      <c r="AC427" s="15">
        <f t="shared" si="39"/>
        <v>42189</v>
      </c>
      <c r="AD427" s="14" t="str">
        <f t="shared" si="33"/>
        <v>Two Million  and Cents Zero</v>
      </c>
      <c r="AE427" s="14"/>
      <c r="AF427" s="14"/>
    </row>
    <row r="428" spans="1:32" ht="15.75" customHeight="1" x14ac:dyDescent="0.3">
      <c r="A428" s="14" t="s">
        <v>3948</v>
      </c>
      <c r="B428" s="15">
        <v>42159</v>
      </c>
      <c r="C428" s="16" t="s">
        <v>3949</v>
      </c>
      <c r="D428" s="14" t="s">
        <v>3950</v>
      </c>
      <c r="E428" s="14" t="s">
        <v>3951</v>
      </c>
      <c r="F428" s="17">
        <v>1800000</v>
      </c>
      <c r="G428" s="17">
        <v>0</v>
      </c>
      <c r="H428" s="17">
        <f t="shared" si="28"/>
        <v>1800000</v>
      </c>
      <c r="I428" s="19">
        <v>60</v>
      </c>
      <c r="J428" s="19">
        <v>11.25</v>
      </c>
      <c r="K428" s="20">
        <f t="shared" si="46"/>
        <v>38996</v>
      </c>
      <c r="L428" s="20">
        <v>0</v>
      </c>
      <c r="M428" s="20">
        <f t="shared" si="30"/>
        <v>38996</v>
      </c>
      <c r="N428" s="20">
        <f t="shared" si="45"/>
        <v>23397.600000000002</v>
      </c>
      <c r="O428" s="20">
        <v>5000</v>
      </c>
      <c r="P428" s="14" t="s">
        <v>3952</v>
      </c>
      <c r="Q428" s="9" t="s">
        <v>3953</v>
      </c>
      <c r="R428" s="9" t="s">
        <v>148</v>
      </c>
      <c r="S428" s="14" t="s">
        <v>3954</v>
      </c>
      <c r="T428" s="14" t="s">
        <v>3955</v>
      </c>
      <c r="U428" s="19" t="s">
        <v>30</v>
      </c>
      <c r="V428" s="14" t="s">
        <v>364</v>
      </c>
      <c r="W428" s="14" t="s">
        <v>44</v>
      </c>
      <c r="X428" s="14" t="s">
        <v>3956</v>
      </c>
      <c r="Y428" s="14" t="s">
        <v>3957</v>
      </c>
      <c r="Z428" s="14" t="s">
        <v>3958</v>
      </c>
      <c r="AA428" s="19">
        <v>2014</v>
      </c>
      <c r="AB428" s="15">
        <v>42153</v>
      </c>
      <c r="AC428" s="15">
        <f t="shared" si="39"/>
        <v>42189</v>
      </c>
      <c r="AD428" s="14" t="str">
        <f t="shared" si="33"/>
        <v>One Million Eight Hundred  Thousand  and Cents Zero</v>
      </c>
      <c r="AE428" s="14"/>
      <c r="AF428" s="14"/>
    </row>
    <row r="429" spans="1:32" ht="15.75" customHeight="1" x14ac:dyDescent="0.3">
      <c r="A429" s="14" t="s">
        <v>3959</v>
      </c>
      <c r="B429" s="15">
        <v>42159</v>
      </c>
      <c r="C429" s="16" t="s">
        <v>3960</v>
      </c>
      <c r="D429" s="14" t="s">
        <v>3961</v>
      </c>
      <c r="E429" s="14" t="s">
        <v>3962</v>
      </c>
      <c r="F429" s="17">
        <v>2500000</v>
      </c>
      <c r="G429" s="17">
        <v>0</v>
      </c>
      <c r="H429" s="17">
        <f t="shared" si="28"/>
        <v>2500000</v>
      </c>
      <c r="I429" s="19">
        <v>60</v>
      </c>
      <c r="J429" s="19">
        <v>11</v>
      </c>
      <c r="K429" s="20">
        <f t="shared" si="46"/>
        <v>53862</v>
      </c>
      <c r="L429" s="20">
        <v>0</v>
      </c>
      <c r="M429" s="20">
        <f t="shared" si="30"/>
        <v>53862</v>
      </c>
      <c r="N429" s="20">
        <f t="shared" si="45"/>
        <v>32317.200000000001</v>
      </c>
      <c r="O429" s="20">
        <v>5000</v>
      </c>
      <c r="P429" s="14" t="s">
        <v>148</v>
      </c>
      <c r="Q429" s="9" t="s">
        <v>148</v>
      </c>
      <c r="R429" s="9" t="s">
        <v>148</v>
      </c>
      <c r="S429" s="14" t="s">
        <v>3963</v>
      </c>
      <c r="T429" s="14" t="s">
        <v>3964</v>
      </c>
      <c r="U429" s="19" t="s">
        <v>30</v>
      </c>
      <c r="V429" s="14" t="s">
        <v>3965</v>
      </c>
      <c r="W429" s="14" t="s">
        <v>44</v>
      </c>
      <c r="X429" s="14" t="s">
        <v>3966</v>
      </c>
      <c r="Y429" s="14" t="s">
        <v>3967</v>
      </c>
      <c r="Z429" s="14" t="s">
        <v>3968</v>
      </c>
      <c r="AA429" s="19">
        <v>2007</v>
      </c>
      <c r="AB429" s="15">
        <v>42156</v>
      </c>
      <c r="AC429" s="15">
        <f t="shared" si="39"/>
        <v>42189</v>
      </c>
      <c r="AD429" s="14" t="str">
        <f t="shared" si="33"/>
        <v>Two Million Five Hundred  Thousand  and Cents Zero</v>
      </c>
      <c r="AE429" s="14"/>
      <c r="AF429" s="14"/>
    </row>
    <row r="430" spans="1:32" ht="15.75" customHeight="1" x14ac:dyDescent="0.3">
      <c r="A430" s="14" t="s">
        <v>3969</v>
      </c>
      <c r="B430" s="15">
        <v>42160</v>
      </c>
      <c r="C430" s="16" t="s">
        <v>3145</v>
      </c>
      <c r="D430" s="14" t="s">
        <v>3970</v>
      </c>
      <c r="E430" s="14" t="s">
        <v>3971</v>
      </c>
      <c r="F430" s="17">
        <v>1700000</v>
      </c>
      <c r="G430" s="17">
        <v>0</v>
      </c>
      <c r="H430" s="17">
        <f t="shared" si="28"/>
        <v>1700000</v>
      </c>
      <c r="I430" s="19">
        <v>60</v>
      </c>
      <c r="J430" s="19">
        <v>11.5</v>
      </c>
      <c r="K430" s="20">
        <f t="shared" si="46"/>
        <v>37033</v>
      </c>
      <c r="L430" s="20">
        <v>0</v>
      </c>
      <c r="M430" s="20">
        <f t="shared" si="30"/>
        <v>37033</v>
      </c>
      <c r="N430" s="20">
        <f t="shared" si="45"/>
        <v>22219.8</v>
      </c>
      <c r="O430" s="20">
        <v>5000</v>
      </c>
      <c r="P430" s="14" t="s">
        <v>3972</v>
      </c>
      <c r="Q430" s="9" t="s">
        <v>3973</v>
      </c>
      <c r="R430" s="9" t="s">
        <v>148</v>
      </c>
      <c r="S430" s="14" t="s">
        <v>3974</v>
      </c>
      <c r="T430" s="14" t="s">
        <v>3975</v>
      </c>
      <c r="U430" s="19" t="s">
        <v>30</v>
      </c>
      <c r="V430" s="14" t="s">
        <v>3976</v>
      </c>
      <c r="W430" s="14" t="s">
        <v>44</v>
      </c>
      <c r="X430" s="14" t="s">
        <v>3977</v>
      </c>
      <c r="Y430" s="14" t="s">
        <v>3978</v>
      </c>
      <c r="Z430" s="14" t="s">
        <v>3979</v>
      </c>
      <c r="AA430" s="19">
        <v>2008</v>
      </c>
      <c r="AB430" s="15">
        <v>42158</v>
      </c>
      <c r="AC430" s="15">
        <f t="shared" si="39"/>
        <v>42190</v>
      </c>
      <c r="AD430" s="14" t="str">
        <f t="shared" si="33"/>
        <v>One Million Seven Hundred  Thousand  and Cents Zero</v>
      </c>
      <c r="AE430" s="14"/>
      <c r="AF430" s="14"/>
    </row>
    <row r="431" spans="1:32" ht="15.75" customHeight="1" x14ac:dyDescent="0.3">
      <c r="A431" s="14" t="s">
        <v>3980</v>
      </c>
      <c r="B431" s="15">
        <v>42163</v>
      </c>
      <c r="C431" s="16" t="s">
        <v>3981</v>
      </c>
      <c r="D431" s="14" t="s">
        <v>3982</v>
      </c>
      <c r="E431" s="14" t="s">
        <v>3983</v>
      </c>
      <c r="F431" s="17">
        <v>233370</v>
      </c>
      <c r="G431" s="17">
        <v>0</v>
      </c>
      <c r="H431" s="17">
        <f t="shared" si="28"/>
        <v>233370</v>
      </c>
      <c r="I431" s="19">
        <v>36</v>
      </c>
      <c r="J431" s="19">
        <v>20</v>
      </c>
      <c r="K431" s="20">
        <f t="shared" si="46"/>
        <v>8531</v>
      </c>
      <c r="L431" s="20">
        <v>0</v>
      </c>
      <c r="M431" s="20">
        <f t="shared" si="30"/>
        <v>8531</v>
      </c>
      <c r="N431" s="20">
        <v>0</v>
      </c>
      <c r="O431" s="20">
        <v>3000</v>
      </c>
      <c r="P431" s="14" t="s">
        <v>3984</v>
      </c>
      <c r="Q431" s="9" t="s">
        <v>3985</v>
      </c>
      <c r="R431" s="9" t="s">
        <v>148</v>
      </c>
      <c r="S431" s="14" t="s">
        <v>3087</v>
      </c>
      <c r="T431" s="14" t="s">
        <v>1038</v>
      </c>
      <c r="U431" s="19" t="s">
        <v>30</v>
      </c>
      <c r="V431" s="14" t="s">
        <v>1833</v>
      </c>
      <c r="W431" s="14" t="s">
        <v>171</v>
      </c>
      <c r="X431" s="14" t="s">
        <v>45</v>
      </c>
      <c r="Y431" s="14" t="s">
        <v>3986</v>
      </c>
      <c r="Z431" s="14" t="s">
        <v>3987</v>
      </c>
      <c r="AA431" s="19">
        <v>2015</v>
      </c>
      <c r="AB431" s="15">
        <v>42135</v>
      </c>
      <c r="AC431" s="15">
        <f t="shared" si="39"/>
        <v>42193</v>
      </c>
      <c r="AD431" s="14" t="str">
        <f t="shared" si="33"/>
        <v>Two Hundred Thirty Three Thousand Three Hundred Seventy  and Cents Zero</v>
      </c>
      <c r="AE431" s="14"/>
      <c r="AF431" s="14"/>
    </row>
    <row r="432" spans="1:32" ht="15.75" customHeight="1" x14ac:dyDescent="0.3">
      <c r="A432" s="14" t="s">
        <v>3988</v>
      </c>
      <c r="B432" s="15">
        <v>42160</v>
      </c>
      <c r="C432" s="16" t="s">
        <v>3989</v>
      </c>
      <c r="D432" s="14" t="s">
        <v>3990</v>
      </c>
      <c r="E432" s="14" t="s">
        <v>3991</v>
      </c>
      <c r="F432" s="17">
        <v>150000</v>
      </c>
      <c r="G432" s="17">
        <v>0</v>
      </c>
      <c r="H432" s="17">
        <f t="shared" si="28"/>
        <v>150000</v>
      </c>
      <c r="I432" s="19">
        <v>24</v>
      </c>
      <c r="J432" s="19">
        <v>20</v>
      </c>
      <c r="K432" s="20">
        <f t="shared" si="46"/>
        <v>7509</v>
      </c>
      <c r="L432" s="20">
        <v>0</v>
      </c>
      <c r="M432" s="20">
        <f t="shared" si="30"/>
        <v>7509</v>
      </c>
      <c r="N432" s="20">
        <f t="shared" ref="N432:N493" si="47">M432*1%*I432</f>
        <v>1802.16</v>
      </c>
      <c r="O432" s="20">
        <v>3000</v>
      </c>
      <c r="P432" s="14" t="s">
        <v>3992</v>
      </c>
      <c r="Q432" s="9" t="s">
        <v>3993</v>
      </c>
      <c r="R432" s="9" t="s">
        <v>148</v>
      </c>
      <c r="S432" s="14" t="s">
        <v>1231</v>
      </c>
      <c r="T432" s="14" t="s">
        <v>1232</v>
      </c>
      <c r="U432" s="19" t="s">
        <v>30</v>
      </c>
      <c r="V432" s="14" t="s">
        <v>3994</v>
      </c>
      <c r="W432" s="14" t="s">
        <v>1234</v>
      </c>
      <c r="X432" s="14" t="s">
        <v>45</v>
      </c>
      <c r="Y432" s="14" t="s">
        <v>3995</v>
      </c>
      <c r="Z432" s="14" t="s">
        <v>3996</v>
      </c>
      <c r="AA432" s="19">
        <v>2015</v>
      </c>
      <c r="AB432" s="15">
        <v>42156</v>
      </c>
      <c r="AC432" s="15">
        <f t="shared" si="39"/>
        <v>42190</v>
      </c>
      <c r="AD432" s="14" t="str">
        <f t="shared" si="33"/>
        <v>One Hundred Fifty  Thousand  and Cents Zero</v>
      </c>
      <c r="AE432" s="14"/>
      <c r="AF432" s="14"/>
    </row>
    <row r="433" spans="1:32" ht="15.75" customHeight="1" x14ac:dyDescent="0.3">
      <c r="A433" s="14" t="s">
        <v>3997</v>
      </c>
      <c r="B433" s="15">
        <v>42160</v>
      </c>
      <c r="C433" s="16" t="s">
        <v>3998</v>
      </c>
      <c r="D433" s="14" t="s">
        <v>3999</v>
      </c>
      <c r="E433" s="14" t="s">
        <v>4000</v>
      </c>
      <c r="F433" s="17">
        <v>1200000</v>
      </c>
      <c r="G433" s="17">
        <v>0</v>
      </c>
      <c r="H433" s="17">
        <f t="shared" si="28"/>
        <v>1200000</v>
      </c>
      <c r="I433" s="19">
        <v>60</v>
      </c>
      <c r="J433" s="19">
        <v>9</v>
      </c>
      <c r="K433" s="20">
        <f t="shared" si="46"/>
        <v>24725</v>
      </c>
      <c r="L433" s="20">
        <v>0</v>
      </c>
      <c r="M433" s="20">
        <f t="shared" si="30"/>
        <v>24725</v>
      </c>
      <c r="N433" s="20">
        <f t="shared" si="47"/>
        <v>14835</v>
      </c>
      <c r="O433" s="20">
        <v>5000</v>
      </c>
      <c r="P433" s="14" t="s">
        <v>4001</v>
      </c>
      <c r="Q433" s="9" t="s">
        <v>4002</v>
      </c>
      <c r="R433" s="9" t="s">
        <v>148</v>
      </c>
      <c r="S433" s="14" t="s">
        <v>4003</v>
      </c>
      <c r="T433" s="14" t="s">
        <v>4004</v>
      </c>
      <c r="U433" s="19" t="s">
        <v>30</v>
      </c>
      <c r="V433" s="14" t="s">
        <v>279</v>
      </c>
      <c r="W433" s="14" t="s">
        <v>95</v>
      </c>
      <c r="X433" s="14" t="s">
        <v>45</v>
      </c>
      <c r="Y433" s="14" t="s">
        <v>4005</v>
      </c>
      <c r="Z433" s="14" t="s">
        <v>4006</v>
      </c>
      <c r="AA433" s="19">
        <v>2012</v>
      </c>
      <c r="AB433" s="15">
        <v>42159</v>
      </c>
      <c r="AC433" s="15">
        <f t="shared" si="39"/>
        <v>42190</v>
      </c>
      <c r="AD433" s="14" t="str">
        <f t="shared" si="33"/>
        <v>One Million Two Hundred  Thousand  and Cents Zero</v>
      </c>
      <c r="AE433" s="14"/>
      <c r="AF433" s="14"/>
    </row>
    <row r="434" spans="1:32" ht="15.75" customHeight="1" x14ac:dyDescent="0.3">
      <c r="A434" s="14" t="s">
        <v>4007</v>
      </c>
      <c r="B434" s="15">
        <v>42160</v>
      </c>
      <c r="C434" s="16" t="s">
        <v>4008</v>
      </c>
      <c r="D434" s="14" t="s">
        <v>4009</v>
      </c>
      <c r="E434" s="14" t="s">
        <v>4010</v>
      </c>
      <c r="F434" s="17">
        <v>750000</v>
      </c>
      <c r="G434" s="17">
        <v>0</v>
      </c>
      <c r="H434" s="17">
        <f t="shared" si="28"/>
        <v>750000</v>
      </c>
      <c r="I434" s="19">
        <v>60</v>
      </c>
      <c r="J434" s="19">
        <v>9</v>
      </c>
      <c r="K434" s="20">
        <f t="shared" si="46"/>
        <v>15453</v>
      </c>
      <c r="L434" s="20">
        <v>0</v>
      </c>
      <c r="M434" s="20">
        <f t="shared" si="30"/>
        <v>15453</v>
      </c>
      <c r="N434" s="20">
        <f t="shared" si="47"/>
        <v>9271.7999999999993</v>
      </c>
      <c r="O434" s="20">
        <v>5000</v>
      </c>
      <c r="P434" s="14" t="s">
        <v>4011</v>
      </c>
      <c r="Q434" s="9" t="s">
        <v>4012</v>
      </c>
      <c r="R434" s="9" t="s">
        <v>40</v>
      </c>
      <c r="S434" s="14" t="s">
        <v>4013</v>
      </c>
      <c r="T434" s="14" t="s">
        <v>2770</v>
      </c>
      <c r="U434" s="19" t="s">
        <v>30</v>
      </c>
      <c r="V434" s="14" t="s">
        <v>129</v>
      </c>
      <c r="W434" s="14" t="s">
        <v>95</v>
      </c>
      <c r="X434" s="14" t="s">
        <v>45</v>
      </c>
      <c r="Y434" s="14" t="s">
        <v>4014</v>
      </c>
      <c r="Z434" s="14" t="s">
        <v>4015</v>
      </c>
      <c r="AA434" s="19">
        <v>2014</v>
      </c>
      <c r="AB434" s="15">
        <v>42158</v>
      </c>
      <c r="AC434" s="15">
        <f t="shared" si="39"/>
        <v>42190</v>
      </c>
      <c r="AD434" s="14" t="str">
        <f t="shared" si="33"/>
        <v>Seven Hundred Fifty  Thousand  and Cents Zero</v>
      </c>
      <c r="AE434" s="14"/>
      <c r="AF434" s="14"/>
    </row>
    <row r="435" spans="1:32" ht="15.75" customHeight="1" x14ac:dyDescent="0.3">
      <c r="A435" s="14" t="s">
        <v>4016</v>
      </c>
      <c r="B435" s="15">
        <v>42160</v>
      </c>
      <c r="C435" s="16" t="s">
        <v>4017</v>
      </c>
      <c r="D435" s="14" t="s">
        <v>4018</v>
      </c>
      <c r="E435" s="14" t="s">
        <v>4019</v>
      </c>
      <c r="F435" s="17">
        <v>700000</v>
      </c>
      <c r="G435" s="17">
        <v>0</v>
      </c>
      <c r="H435" s="17">
        <f t="shared" si="28"/>
        <v>700000</v>
      </c>
      <c r="I435" s="19">
        <v>36</v>
      </c>
      <c r="J435" s="19">
        <v>9</v>
      </c>
      <c r="K435" s="20">
        <f t="shared" si="46"/>
        <v>22094</v>
      </c>
      <c r="L435" s="20">
        <v>0</v>
      </c>
      <c r="M435" s="20">
        <f t="shared" si="30"/>
        <v>22094</v>
      </c>
      <c r="N435" s="20">
        <f t="shared" si="47"/>
        <v>7953.84</v>
      </c>
      <c r="O435" s="20">
        <v>5000</v>
      </c>
      <c r="P435" s="14" t="s">
        <v>4020</v>
      </c>
      <c r="Q435" s="9" t="s">
        <v>4021</v>
      </c>
      <c r="R435" s="9" t="s">
        <v>40</v>
      </c>
      <c r="S435" s="14" t="s">
        <v>4022</v>
      </c>
      <c r="T435" s="14" t="s">
        <v>4023</v>
      </c>
      <c r="U435" s="19" t="s">
        <v>30</v>
      </c>
      <c r="V435" s="14" t="s">
        <v>1877</v>
      </c>
      <c r="W435" s="14" t="s">
        <v>95</v>
      </c>
      <c r="X435" s="14" t="s">
        <v>45</v>
      </c>
      <c r="Y435" s="14" t="s">
        <v>4024</v>
      </c>
      <c r="Z435" s="14" t="s">
        <v>4025</v>
      </c>
      <c r="AA435" s="19">
        <v>2014</v>
      </c>
      <c r="AB435" s="15">
        <v>42158</v>
      </c>
      <c r="AC435" s="15">
        <f t="shared" si="39"/>
        <v>42190</v>
      </c>
      <c r="AD435" s="14" t="str">
        <f t="shared" si="33"/>
        <v>Seven Hundred  Thousand  and Cents Zero</v>
      </c>
      <c r="AE435" s="14"/>
      <c r="AF435" s="14"/>
    </row>
    <row r="436" spans="1:32" ht="15.75" customHeight="1" x14ac:dyDescent="0.3">
      <c r="A436" s="14" t="s">
        <v>4026</v>
      </c>
      <c r="B436" s="15">
        <v>42160</v>
      </c>
      <c r="C436" s="16" t="s">
        <v>4027</v>
      </c>
      <c r="D436" s="14" t="s">
        <v>4028</v>
      </c>
      <c r="E436" s="14" t="s">
        <v>4029</v>
      </c>
      <c r="F436" s="17">
        <v>15000000</v>
      </c>
      <c r="G436" s="17">
        <v>0</v>
      </c>
      <c r="H436" s="17">
        <f t="shared" si="28"/>
        <v>15000000</v>
      </c>
      <c r="I436" s="19">
        <v>36</v>
      </c>
      <c r="J436" s="19">
        <v>9</v>
      </c>
      <c r="K436" s="20">
        <f t="shared" si="46"/>
        <v>473445</v>
      </c>
      <c r="L436" s="20">
        <v>0</v>
      </c>
      <c r="M436" s="20">
        <f t="shared" si="30"/>
        <v>473445</v>
      </c>
      <c r="N436" s="20">
        <f t="shared" si="47"/>
        <v>170440.19999999998</v>
      </c>
      <c r="O436" s="20">
        <v>5000</v>
      </c>
      <c r="P436" s="14" t="s">
        <v>4030</v>
      </c>
      <c r="Q436" s="9" t="s">
        <v>4031</v>
      </c>
      <c r="R436" s="9" t="s">
        <v>40</v>
      </c>
      <c r="S436" s="14" t="s">
        <v>41</v>
      </c>
      <c r="T436" s="14" t="s">
        <v>4032</v>
      </c>
      <c r="U436" s="19" t="s">
        <v>30</v>
      </c>
      <c r="V436" s="14" t="s">
        <v>4033</v>
      </c>
      <c r="W436" s="14" t="s">
        <v>44</v>
      </c>
      <c r="X436" s="14" t="s">
        <v>45</v>
      </c>
      <c r="Y436" s="14" t="s">
        <v>4034</v>
      </c>
      <c r="Z436" s="14" t="s">
        <v>4035</v>
      </c>
      <c r="AA436" s="19">
        <v>2014</v>
      </c>
      <c r="AB436" s="15">
        <v>42153</v>
      </c>
      <c r="AC436" s="15">
        <f t="shared" si="39"/>
        <v>42190</v>
      </c>
      <c r="AD436" s="14" t="str">
        <f t="shared" si="33"/>
        <v>Fifteen Million  and Cents Zero</v>
      </c>
      <c r="AE436" s="14"/>
      <c r="AF436" s="14"/>
    </row>
    <row r="437" spans="1:32" ht="15.75" customHeight="1" x14ac:dyDescent="0.3">
      <c r="A437" s="14" t="s">
        <v>3243</v>
      </c>
      <c r="B437" s="15">
        <v>42160</v>
      </c>
      <c r="C437" s="16" t="s">
        <v>4036</v>
      </c>
      <c r="D437" s="14" t="s">
        <v>4037</v>
      </c>
      <c r="E437" s="14" t="s">
        <v>4038</v>
      </c>
      <c r="F437" s="17">
        <v>6000000</v>
      </c>
      <c r="G437" s="17">
        <v>0</v>
      </c>
      <c r="H437" s="17">
        <f t="shared" si="28"/>
        <v>6000000</v>
      </c>
      <c r="I437" s="19">
        <v>12</v>
      </c>
      <c r="J437" s="19">
        <v>9</v>
      </c>
      <c r="K437" s="20">
        <f t="shared" si="46"/>
        <v>520803</v>
      </c>
      <c r="L437" s="20">
        <v>0</v>
      </c>
      <c r="M437" s="20">
        <f t="shared" si="30"/>
        <v>520803</v>
      </c>
      <c r="N437" s="20">
        <f t="shared" si="47"/>
        <v>62496.36</v>
      </c>
      <c r="O437" s="20">
        <v>5000</v>
      </c>
      <c r="P437" s="14" t="s">
        <v>148</v>
      </c>
      <c r="Q437" s="9" t="s">
        <v>148</v>
      </c>
      <c r="R437" s="9" t="s">
        <v>148</v>
      </c>
      <c r="S437" s="14" t="s">
        <v>676</v>
      </c>
      <c r="T437" s="14" t="s">
        <v>677</v>
      </c>
      <c r="U437" s="19" t="s">
        <v>30</v>
      </c>
      <c r="V437" s="14" t="s">
        <v>4039</v>
      </c>
      <c r="W437" s="14" t="s">
        <v>44</v>
      </c>
      <c r="X437" s="14" t="s">
        <v>45</v>
      </c>
      <c r="Y437" s="14" t="s">
        <v>4040</v>
      </c>
      <c r="Z437" s="14" t="s">
        <v>4041</v>
      </c>
      <c r="AA437" s="19">
        <v>2015</v>
      </c>
      <c r="AB437" s="15">
        <v>42158</v>
      </c>
      <c r="AC437" s="15">
        <f t="shared" si="39"/>
        <v>42190</v>
      </c>
      <c r="AD437" s="14" t="str">
        <f t="shared" si="33"/>
        <v>Six Million  and Cents Zero</v>
      </c>
      <c r="AE437" s="14"/>
      <c r="AF437" s="14"/>
    </row>
    <row r="438" spans="1:32" ht="15.75" customHeight="1" x14ac:dyDescent="0.3">
      <c r="A438" s="14" t="s">
        <v>3443</v>
      </c>
      <c r="B438" s="15">
        <v>42160</v>
      </c>
      <c r="C438" s="16" t="s">
        <v>4042</v>
      </c>
      <c r="D438" s="14" t="s">
        <v>4043</v>
      </c>
      <c r="E438" s="14" t="s">
        <v>4044</v>
      </c>
      <c r="F438" s="17">
        <v>3250000</v>
      </c>
      <c r="G438" s="17">
        <v>0</v>
      </c>
      <c r="H438" s="17">
        <f t="shared" si="28"/>
        <v>3250000</v>
      </c>
      <c r="I438" s="19">
        <v>60</v>
      </c>
      <c r="J438" s="19">
        <v>9</v>
      </c>
      <c r="K438" s="20">
        <f t="shared" si="46"/>
        <v>66962</v>
      </c>
      <c r="L438" s="20">
        <v>0</v>
      </c>
      <c r="M438" s="20">
        <f t="shared" si="30"/>
        <v>66962</v>
      </c>
      <c r="N438" s="20">
        <f t="shared" si="47"/>
        <v>40177.199999999997</v>
      </c>
      <c r="O438" s="20">
        <v>5000</v>
      </c>
      <c r="P438" s="14" t="s">
        <v>148</v>
      </c>
      <c r="Q438" s="9" t="s">
        <v>148</v>
      </c>
      <c r="R438" s="9" t="s">
        <v>148</v>
      </c>
      <c r="S438" s="14" t="s">
        <v>4045</v>
      </c>
      <c r="T438" s="14" t="s">
        <v>4046</v>
      </c>
      <c r="U438" s="19" t="s">
        <v>30</v>
      </c>
      <c r="V438" s="14" t="s">
        <v>4047</v>
      </c>
      <c r="W438" s="14" t="s">
        <v>82</v>
      </c>
      <c r="X438" s="14" t="s">
        <v>45</v>
      </c>
      <c r="Y438" s="14" t="s">
        <v>4048</v>
      </c>
      <c r="Z438" s="14" t="s">
        <v>4049</v>
      </c>
      <c r="AA438" s="19">
        <v>2012</v>
      </c>
      <c r="AB438" s="15">
        <v>42156</v>
      </c>
      <c r="AC438" s="15">
        <f t="shared" si="39"/>
        <v>42190</v>
      </c>
      <c r="AD438" s="14" t="str">
        <f t="shared" si="33"/>
        <v>Three Million Two Hundred Fifty  Thousand  and Cents Zero</v>
      </c>
      <c r="AE438" s="14"/>
      <c r="AF438" s="14"/>
    </row>
    <row r="439" spans="1:32" ht="15.75" customHeight="1" x14ac:dyDescent="0.3">
      <c r="A439" s="14" t="s">
        <v>4050</v>
      </c>
      <c r="B439" s="15">
        <v>42160</v>
      </c>
      <c r="C439" s="16" t="s">
        <v>4051</v>
      </c>
      <c r="D439" s="14" t="s">
        <v>4052</v>
      </c>
      <c r="E439" s="14" t="s">
        <v>4053</v>
      </c>
      <c r="F439" s="17">
        <v>9500000</v>
      </c>
      <c r="G439" s="17">
        <v>0</v>
      </c>
      <c r="H439" s="17">
        <f t="shared" si="28"/>
        <v>9500000</v>
      </c>
      <c r="I439" s="19">
        <v>48</v>
      </c>
      <c r="J439" s="19">
        <v>9</v>
      </c>
      <c r="K439" s="20">
        <f t="shared" si="46"/>
        <v>234648</v>
      </c>
      <c r="L439" s="20">
        <v>0</v>
      </c>
      <c r="M439" s="20">
        <f t="shared" si="30"/>
        <v>234648</v>
      </c>
      <c r="N439" s="20">
        <f t="shared" si="47"/>
        <v>112631.04000000001</v>
      </c>
      <c r="O439" s="20">
        <v>5000</v>
      </c>
      <c r="P439" s="14" t="s">
        <v>148</v>
      </c>
      <c r="Q439" s="9" t="s">
        <v>148</v>
      </c>
      <c r="R439" s="9" t="s">
        <v>148</v>
      </c>
      <c r="S439" s="14" t="s">
        <v>4054</v>
      </c>
      <c r="T439" s="14" t="s">
        <v>4055</v>
      </c>
      <c r="U439" s="19" t="s">
        <v>30</v>
      </c>
      <c r="V439" s="14" t="s">
        <v>4056</v>
      </c>
      <c r="W439" s="14" t="s">
        <v>915</v>
      </c>
      <c r="X439" s="14" t="s">
        <v>45</v>
      </c>
      <c r="Y439" s="14" t="s">
        <v>4057</v>
      </c>
      <c r="Z439" s="14" t="s">
        <v>4058</v>
      </c>
      <c r="AA439" s="19">
        <v>2014</v>
      </c>
      <c r="AB439" s="15">
        <v>42158</v>
      </c>
      <c r="AC439" s="15">
        <f t="shared" si="39"/>
        <v>42190</v>
      </c>
      <c r="AD439" s="14" t="str">
        <f t="shared" si="33"/>
        <v>Nine Million Five Hundred  Thousand  and Cents Zero</v>
      </c>
      <c r="AE439" s="14"/>
      <c r="AF439" s="14"/>
    </row>
    <row r="440" spans="1:32" ht="15.75" customHeight="1" x14ac:dyDescent="0.3">
      <c r="A440" s="14" t="s">
        <v>4059</v>
      </c>
      <c r="B440" s="15">
        <v>42160</v>
      </c>
      <c r="C440" s="16" t="s">
        <v>4060</v>
      </c>
      <c r="D440" s="14" t="s">
        <v>4061</v>
      </c>
      <c r="E440" s="14" t="s">
        <v>4062</v>
      </c>
      <c r="F440" s="17">
        <v>8600000</v>
      </c>
      <c r="G440" s="17">
        <v>0</v>
      </c>
      <c r="H440" s="17">
        <f t="shared" si="28"/>
        <v>8600000</v>
      </c>
      <c r="I440" s="19">
        <v>60</v>
      </c>
      <c r="J440" s="19">
        <v>11</v>
      </c>
      <c r="K440" s="20">
        <f t="shared" si="46"/>
        <v>185286</v>
      </c>
      <c r="L440" s="20">
        <v>0</v>
      </c>
      <c r="M440" s="20">
        <f t="shared" si="30"/>
        <v>185286</v>
      </c>
      <c r="N440" s="20">
        <f t="shared" si="47"/>
        <v>111171.6</v>
      </c>
      <c r="O440" s="20">
        <v>5000</v>
      </c>
      <c r="P440" s="14" t="s">
        <v>4063</v>
      </c>
      <c r="Q440" s="9" t="s">
        <v>4064</v>
      </c>
      <c r="R440" s="9" t="s">
        <v>148</v>
      </c>
      <c r="S440" s="14" t="s">
        <v>4065</v>
      </c>
      <c r="T440" s="14" t="s">
        <v>4066</v>
      </c>
      <c r="U440" s="19" t="s">
        <v>30</v>
      </c>
      <c r="V440" s="14" t="s">
        <v>4067</v>
      </c>
      <c r="W440" s="14" t="s">
        <v>44</v>
      </c>
      <c r="X440" s="14" t="s">
        <v>4068</v>
      </c>
      <c r="Y440" s="14" t="s">
        <v>4069</v>
      </c>
      <c r="Z440" s="14" t="s">
        <v>4070</v>
      </c>
      <c r="AA440" s="19">
        <v>2011</v>
      </c>
      <c r="AB440" s="15">
        <v>42153</v>
      </c>
      <c r="AC440" s="15">
        <f t="shared" si="39"/>
        <v>42190</v>
      </c>
      <c r="AD440" s="14" t="str">
        <f t="shared" si="33"/>
        <v>Eight Million Six Hundred  Thousand  and Cents Zero</v>
      </c>
      <c r="AE440" s="14"/>
      <c r="AF440" s="14"/>
    </row>
    <row r="441" spans="1:32" ht="15.75" customHeight="1" x14ac:dyDescent="0.3">
      <c r="A441" s="14" t="s">
        <v>4059</v>
      </c>
      <c r="B441" s="15">
        <v>42160</v>
      </c>
      <c r="C441" s="16" t="s">
        <v>4060</v>
      </c>
      <c r="D441" s="14" t="s">
        <v>4061</v>
      </c>
      <c r="E441" s="14" t="s">
        <v>4062</v>
      </c>
      <c r="F441" s="17">
        <v>4485653.34</v>
      </c>
      <c r="G441" s="17">
        <v>0</v>
      </c>
      <c r="H441" s="17">
        <f t="shared" si="28"/>
        <v>4485653.34</v>
      </c>
      <c r="I441" s="19">
        <v>60</v>
      </c>
      <c r="J441" s="19">
        <v>11</v>
      </c>
      <c r="K441" s="20">
        <f t="shared" si="46"/>
        <v>96643</v>
      </c>
      <c r="L441" s="20">
        <v>0</v>
      </c>
      <c r="M441" s="20">
        <f t="shared" si="30"/>
        <v>96643</v>
      </c>
      <c r="N441" s="20">
        <f t="shared" si="47"/>
        <v>57985.8</v>
      </c>
      <c r="O441" s="20">
        <v>5000</v>
      </c>
      <c r="P441" s="14" t="s">
        <v>4063</v>
      </c>
      <c r="Q441" s="9" t="s">
        <v>4064</v>
      </c>
      <c r="R441" s="9" t="s">
        <v>148</v>
      </c>
      <c r="S441" s="14" t="s">
        <v>4071</v>
      </c>
      <c r="T441" s="14" t="s">
        <v>4072</v>
      </c>
      <c r="U441" s="19" t="s">
        <v>30</v>
      </c>
      <c r="V441" s="14" t="s">
        <v>4067</v>
      </c>
      <c r="W441" s="14" t="s">
        <v>44</v>
      </c>
      <c r="X441" s="14" t="s">
        <v>4068</v>
      </c>
      <c r="Y441" s="14" t="s">
        <v>4069</v>
      </c>
      <c r="Z441" s="14" t="s">
        <v>4070</v>
      </c>
      <c r="AA441" s="19">
        <v>2011</v>
      </c>
      <c r="AB441" s="15">
        <v>42153</v>
      </c>
      <c r="AC441" s="15">
        <f t="shared" si="39"/>
        <v>42190</v>
      </c>
      <c r="AD441" s="14" t="str">
        <f t="shared" si="33"/>
        <v>Four Million Four Hundred Eighty Five Thousand Six Hundred Fifty Three and Thirty Four Cents</v>
      </c>
      <c r="AE441" s="14"/>
      <c r="AF441" s="14"/>
    </row>
    <row r="442" spans="1:32" ht="15.75" customHeight="1" x14ac:dyDescent="0.3">
      <c r="A442" s="14" t="s">
        <v>4059</v>
      </c>
      <c r="B442" s="15">
        <v>42160</v>
      </c>
      <c r="C442" s="16" t="s">
        <v>4060</v>
      </c>
      <c r="D442" s="14" t="s">
        <v>4061</v>
      </c>
      <c r="E442" s="14" t="s">
        <v>4062</v>
      </c>
      <c r="F442" s="17">
        <f>F440-F441</f>
        <v>4114346.66</v>
      </c>
      <c r="G442" s="17">
        <v>0</v>
      </c>
      <c r="H442" s="17">
        <f t="shared" si="28"/>
        <v>4114346.66</v>
      </c>
      <c r="I442" s="19">
        <v>60</v>
      </c>
      <c r="J442" s="19">
        <v>11</v>
      </c>
      <c r="K442" s="20">
        <f t="shared" si="46"/>
        <v>88643</v>
      </c>
      <c r="L442" s="20">
        <v>0</v>
      </c>
      <c r="M442" s="20">
        <f t="shared" si="30"/>
        <v>88643</v>
      </c>
      <c r="N442" s="20">
        <f t="shared" si="47"/>
        <v>53185.8</v>
      </c>
      <c r="O442" s="20">
        <v>5000</v>
      </c>
      <c r="P442" s="14" t="s">
        <v>4063</v>
      </c>
      <c r="Q442" s="9" t="s">
        <v>4064</v>
      </c>
      <c r="R442" s="9" t="s">
        <v>148</v>
      </c>
      <c r="S442" s="14" t="s">
        <v>4073</v>
      </c>
      <c r="T442" s="14" t="s">
        <v>4074</v>
      </c>
      <c r="U442" s="19" t="s">
        <v>30</v>
      </c>
      <c r="V442" s="14" t="s">
        <v>4067</v>
      </c>
      <c r="W442" s="14" t="s">
        <v>44</v>
      </c>
      <c r="X442" s="14" t="s">
        <v>4068</v>
      </c>
      <c r="Y442" s="14" t="s">
        <v>4069</v>
      </c>
      <c r="Z442" s="14" t="s">
        <v>4070</v>
      </c>
      <c r="AA442" s="19">
        <v>2011</v>
      </c>
      <c r="AB442" s="15">
        <v>42153</v>
      </c>
      <c r="AC442" s="15">
        <f t="shared" si="39"/>
        <v>42190</v>
      </c>
      <c r="AD442" s="14" t="str">
        <f t="shared" si="33"/>
        <v>Four Million One Hundred Fourteen Thousand Three Hundred Forty Six and Sixty Six Cents</v>
      </c>
      <c r="AE442" s="14"/>
      <c r="AF442" s="14"/>
    </row>
    <row r="443" spans="1:32" ht="15.75" customHeight="1" x14ac:dyDescent="0.3">
      <c r="A443" s="14" t="s">
        <v>4075</v>
      </c>
      <c r="B443" s="15">
        <v>42160</v>
      </c>
      <c r="C443" s="16" t="s">
        <v>4076</v>
      </c>
      <c r="D443" s="14" t="s">
        <v>4077</v>
      </c>
      <c r="E443" s="14" t="s">
        <v>4078</v>
      </c>
      <c r="F443" s="17">
        <v>3000000</v>
      </c>
      <c r="G443" s="17">
        <v>0</v>
      </c>
      <c r="H443" s="17">
        <f t="shared" si="28"/>
        <v>3000000</v>
      </c>
      <c r="I443" s="19">
        <v>48</v>
      </c>
      <c r="J443" s="19">
        <v>9</v>
      </c>
      <c r="K443" s="20">
        <f t="shared" si="46"/>
        <v>74099</v>
      </c>
      <c r="L443" s="20">
        <v>0</v>
      </c>
      <c r="M443" s="20">
        <f t="shared" si="30"/>
        <v>74099</v>
      </c>
      <c r="N443" s="20">
        <f t="shared" si="47"/>
        <v>35567.520000000004</v>
      </c>
      <c r="O443" s="20">
        <v>5000</v>
      </c>
      <c r="P443" s="14" t="s">
        <v>4079</v>
      </c>
      <c r="Q443" s="9" t="s">
        <v>4080</v>
      </c>
      <c r="R443" s="9" t="s">
        <v>148</v>
      </c>
      <c r="S443" s="14" t="s">
        <v>3903</v>
      </c>
      <c r="T443" s="14" t="s">
        <v>3904</v>
      </c>
      <c r="U443" s="19" t="s">
        <v>30</v>
      </c>
      <c r="V443" s="14" t="s">
        <v>364</v>
      </c>
      <c r="W443" s="14" t="s">
        <v>44</v>
      </c>
      <c r="X443" s="14" t="s">
        <v>45</v>
      </c>
      <c r="Y443" s="14" t="s">
        <v>4081</v>
      </c>
      <c r="Z443" s="14" t="s">
        <v>4082</v>
      </c>
      <c r="AA443" s="19">
        <v>2015</v>
      </c>
      <c r="AB443" s="15">
        <v>42156</v>
      </c>
      <c r="AC443" s="15">
        <f t="shared" si="39"/>
        <v>42190</v>
      </c>
      <c r="AD443" s="14" t="str">
        <f t="shared" si="33"/>
        <v>Three Million  and Cents Zero</v>
      </c>
      <c r="AE443" s="14"/>
      <c r="AF443" s="14"/>
    </row>
    <row r="444" spans="1:32" ht="15.75" customHeight="1" x14ac:dyDescent="0.3">
      <c r="A444" s="14" t="s">
        <v>4083</v>
      </c>
      <c r="B444" s="15">
        <v>42160</v>
      </c>
      <c r="C444" s="16" t="s">
        <v>4084</v>
      </c>
      <c r="D444" s="14" t="s">
        <v>4085</v>
      </c>
      <c r="E444" s="14" t="s">
        <v>4086</v>
      </c>
      <c r="F444" s="17">
        <v>1000000</v>
      </c>
      <c r="G444" s="17">
        <v>0</v>
      </c>
      <c r="H444" s="17">
        <f t="shared" si="28"/>
        <v>1000000</v>
      </c>
      <c r="I444" s="19">
        <v>36</v>
      </c>
      <c r="J444" s="19">
        <v>9</v>
      </c>
      <c r="K444" s="20">
        <f t="shared" si="46"/>
        <v>31563</v>
      </c>
      <c r="L444" s="20">
        <v>0</v>
      </c>
      <c r="M444" s="20">
        <f t="shared" si="30"/>
        <v>31563</v>
      </c>
      <c r="N444" s="20">
        <f t="shared" si="47"/>
        <v>11362.68</v>
      </c>
      <c r="O444" s="20">
        <v>5000</v>
      </c>
      <c r="P444" s="14" t="s">
        <v>4087</v>
      </c>
      <c r="Q444" s="9" t="s">
        <v>4088</v>
      </c>
      <c r="R444" s="9" t="s">
        <v>40</v>
      </c>
      <c r="S444" s="14" t="s">
        <v>2769</v>
      </c>
      <c r="T444" s="14" t="s">
        <v>2770</v>
      </c>
      <c r="U444" s="19" t="s">
        <v>30</v>
      </c>
      <c r="V444" s="14" t="s">
        <v>2236</v>
      </c>
      <c r="W444" s="14" t="s">
        <v>95</v>
      </c>
      <c r="X444" s="14" t="s">
        <v>45</v>
      </c>
      <c r="Y444" s="14" t="s">
        <v>4089</v>
      </c>
      <c r="Z444" s="14" t="s">
        <v>4090</v>
      </c>
      <c r="AA444" s="19">
        <v>2011</v>
      </c>
      <c r="AB444" s="15">
        <v>42159</v>
      </c>
      <c r="AC444" s="15">
        <f t="shared" si="39"/>
        <v>42190</v>
      </c>
      <c r="AD444" s="14" t="str">
        <f t="shared" si="33"/>
        <v>One Million  and Cents Zero</v>
      </c>
      <c r="AE444" s="14"/>
      <c r="AF444" s="14"/>
    </row>
    <row r="445" spans="1:32" ht="15.75" customHeight="1" x14ac:dyDescent="0.3">
      <c r="A445" s="14" t="s">
        <v>4091</v>
      </c>
      <c r="B445" s="15">
        <v>42163</v>
      </c>
      <c r="C445" s="16" t="s">
        <v>4092</v>
      </c>
      <c r="D445" s="14" t="s">
        <v>4093</v>
      </c>
      <c r="E445" s="14" t="s">
        <v>4094</v>
      </c>
      <c r="F445" s="17">
        <v>3800000</v>
      </c>
      <c r="G445" s="17">
        <v>0</v>
      </c>
      <c r="H445" s="17">
        <f t="shared" si="28"/>
        <v>3800000</v>
      </c>
      <c r="I445" s="19">
        <v>60</v>
      </c>
      <c r="J445" s="19">
        <v>9</v>
      </c>
      <c r="K445" s="20">
        <f t="shared" si="46"/>
        <v>78295</v>
      </c>
      <c r="L445" s="20">
        <v>0</v>
      </c>
      <c r="M445" s="20">
        <f t="shared" si="30"/>
        <v>78295</v>
      </c>
      <c r="N445" s="20">
        <f t="shared" si="47"/>
        <v>46977</v>
      </c>
      <c r="O445" s="20">
        <v>5000</v>
      </c>
      <c r="P445" s="14" t="s">
        <v>4095</v>
      </c>
      <c r="Q445" s="9" t="s">
        <v>4096</v>
      </c>
      <c r="R445" s="9" t="s">
        <v>138</v>
      </c>
      <c r="S445" s="14" t="s">
        <v>115</v>
      </c>
      <c r="T445" s="14" t="s">
        <v>116</v>
      </c>
      <c r="U445" s="19" t="s">
        <v>30</v>
      </c>
      <c r="V445" s="14" t="s">
        <v>3405</v>
      </c>
      <c r="W445" s="14" t="s">
        <v>44</v>
      </c>
      <c r="X445" s="14" t="s">
        <v>45</v>
      </c>
      <c r="Y445" s="14" t="s">
        <v>4097</v>
      </c>
      <c r="Z445" s="14" t="s">
        <v>4098</v>
      </c>
      <c r="AA445" s="19">
        <v>2011</v>
      </c>
      <c r="AB445" s="15">
        <v>42158</v>
      </c>
      <c r="AC445" s="15">
        <f t="shared" si="39"/>
        <v>42193</v>
      </c>
      <c r="AD445" s="14" t="str">
        <f t="shared" si="33"/>
        <v>Three Million Eight Hundred  Thousand  and Cents Zero</v>
      </c>
      <c r="AE445" s="14"/>
      <c r="AF445" s="14"/>
    </row>
    <row r="446" spans="1:32" ht="15.75" customHeight="1" x14ac:dyDescent="0.3">
      <c r="A446" s="14" t="s">
        <v>4099</v>
      </c>
      <c r="B446" s="15">
        <v>42160</v>
      </c>
      <c r="C446" s="16" t="s">
        <v>4100</v>
      </c>
      <c r="D446" s="14" t="s">
        <v>4101</v>
      </c>
      <c r="E446" s="14" t="s">
        <v>4102</v>
      </c>
      <c r="F446" s="17">
        <v>2000000</v>
      </c>
      <c r="G446" s="17">
        <v>0</v>
      </c>
      <c r="H446" s="17">
        <f t="shared" si="28"/>
        <v>2000000</v>
      </c>
      <c r="I446" s="19">
        <v>60</v>
      </c>
      <c r="J446" s="19">
        <v>9</v>
      </c>
      <c r="K446" s="20">
        <f t="shared" si="46"/>
        <v>41208</v>
      </c>
      <c r="L446" s="20">
        <v>0</v>
      </c>
      <c r="M446" s="20">
        <f t="shared" si="30"/>
        <v>41208</v>
      </c>
      <c r="N446" s="20">
        <f t="shared" si="47"/>
        <v>24724.799999999999</v>
      </c>
      <c r="O446" s="20">
        <v>5000</v>
      </c>
      <c r="P446" s="14" t="s">
        <v>148</v>
      </c>
      <c r="Q446" s="9" t="s">
        <v>148</v>
      </c>
      <c r="R446" s="9" t="s">
        <v>148</v>
      </c>
      <c r="S446" s="14" t="s">
        <v>1195</v>
      </c>
      <c r="T446" s="14" t="s">
        <v>207</v>
      </c>
      <c r="U446" s="19" t="s">
        <v>30</v>
      </c>
      <c r="V446" s="14" t="s">
        <v>364</v>
      </c>
      <c r="W446" s="14" t="s">
        <v>44</v>
      </c>
      <c r="X446" s="14" t="s">
        <v>45</v>
      </c>
      <c r="Y446" s="14" t="s">
        <v>4103</v>
      </c>
      <c r="Z446" s="14" t="s">
        <v>4104</v>
      </c>
      <c r="AA446" s="19">
        <v>2013</v>
      </c>
      <c r="AB446" s="15">
        <v>42158</v>
      </c>
      <c r="AC446" s="15">
        <f t="shared" si="39"/>
        <v>42190</v>
      </c>
      <c r="AD446" s="14" t="str">
        <f t="shared" si="33"/>
        <v>Two Million  and Cents Zero</v>
      </c>
      <c r="AE446" s="14"/>
      <c r="AF446" s="14"/>
    </row>
    <row r="447" spans="1:32" ht="15.75" customHeight="1" x14ac:dyDescent="0.3">
      <c r="A447" s="14" t="s">
        <v>4105</v>
      </c>
      <c r="B447" s="15">
        <v>42163</v>
      </c>
      <c r="C447" s="16" t="s">
        <v>4106</v>
      </c>
      <c r="D447" s="14" t="s">
        <v>4107</v>
      </c>
      <c r="E447" s="14" t="s">
        <v>4108</v>
      </c>
      <c r="F447" s="17">
        <v>3400000</v>
      </c>
      <c r="G447" s="17">
        <v>0</v>
      </c>
      <c r="H447" s="17">
        <f t="shared" si="28"/>
        <v>3400000</v>
      </c>
      <c r="I447" s="19">
        <v>48</v>
      </c>
      <c r="J447" s="19">
        <v>9</v>
      </c>
      <c r="K447" s="20">
        <f t="shared" si="46"/>
        <v>83979</v>
      </c>
      <c r="L447" s="20">
        <v>0</v>
      </c>
      <c r="M447" s="20">
        <f t="shared" si="30"/>
        <v>83979</v>
      </c>
      <c r="N447" s="20">
        <f t="shared" si="47"/>
        <v>40309.919999999998</v>
      </c>
      <c r="O447" s="20">
        <v>5000</v>
      </c>
      <c r="P447" s="14" t="s">
        <v>4109</v>
      </c>
      <c r="Q447" s="9" t="s">
        <v>4110</v>
      </c>
      <c r="R447" s="9" t="s">
        <v>148</v>
      </c>
      <c r="S447" s="14" t="s">
        <v>810</v>
      </c>
      <c r="T447" s="14" t="s">
        <v>1856</v>
      </c>
      <c r="U447" s="19" t="s">
        <v>30</v>
      </c>
      <c r="V447" s="14" t="s">
        <v>416</v>
      </c>
      <c r="W447" s="14" t="s">
        <v>44</v>
      </c>
      <c r="X447" s="14" t="s">
        <v>45</v>
      </c>
      <c r="Y447" s="14" t="s">
        <v>4111</v>
      </c>
      <c r="Z447" s="14" t="s">
        <v>4112</v>
      </c>
      <c r="AA447" s="19">
        <v>2015</v>
      </c>
      <c r="AB447" s="15">
        <v>42159</v>
      </c>
      <c r="AC447" s="15">
        <f t="shared" si="39"/>
        <v>42193</v>
      </c>
      <c r="AD447" s="14" t="str">
        <f t="shared" si="33"/>
        <v>Three Million Four Hundred  Thousand  and Cents Zero</v>
      </c>
      <c r="AE447" s="14"/>
      <c r="AF447" s="14"/>
    </row>
    <row r="448" spans="1:32" ht="15.75" customHeight="1" x14ac:dyDescent="0.3">
      <c r="A448" s="14" t="s">
        <v>4113</v>
      </c>
      <c r="B448" s="15">
        <v>42163</v>
      </c>
      <c r="C448" s="16" t="s">
        <v>4114</v>
      </c>
      <c r="D448" s="14" t="s">
        <v>4115</v>
      </c>
      <c r="E448" s="14" t="s">
        <v>4116</v>
      </c>
      <c r="F448" s="17">
        <v>4000000</v>
      </c>
      <c r="G448" s="17">
        <v>0</v>
      </c>
      <c r="H448" s="17">
        <f t="shared" si="28"/>
        <v>4000000</v>
      </c>
      <c r="I448" s="19">
        <v>24</v>
      </c>
      <c r="J448" s="19">
        <v>9</v>
      </c>
      <c r="K448" s="20">
        <f t="shared" si="46"/>
        <v>181379</v>
      </c>
      <c r="L448" s="20">
        <v>0</v>
      </c>
      <c r="M448" s="20">
        <f t="shared" si="30"/>
        <v>181379</v>
      </c>
      <c r="N448" s="20">
        <f t="shared" si="47"/>
        <v>43530.96</v>
      </c>
      <c r="O448" s="20">
        <v>5000</v>
      </c>
      <c r="P448" s="14" t="s">
        <v>3816</v>
      </c>
      <c r="Q448" s="9" t="s">
        <v>3817</v>
      </c>
      <c r="R448" s="9" t="s">
        <v>148</v>
      </c>
      <c r="S448" s="14" t="s">
        <v>1593</v>
      </c>
      <c r="T448" s="14" t="s">
        <v>1594</v>
      </c>
      <c r="U448" s="19" t="s">
        <v>30</v>
      </c>
      <c r="V448" s="14" t="s">
        <v>416</v>
      </c>
      <c r="W448" s="14" t="s">
        <v>44</v>
      </c>
      <c r="X448" s="14" t="s">
        <v>45</v>
      </c>
      <c r="Y448" s="14" t="s">
        <v>4117</v>
      </c>
      <c r="Z448" s="14" t="s">
        <v>4118</v>
      </c>
      <c r="AA448" s="19">
        <v>2014</v>
      </c>
      <c r="AB448" s="15">
        <v>42100</v>
      </c>
      <c r="AC448" s="15">
        <f t="shared" si="39"/>
        <v>42193</v>
      </c>
      <c r="AD448" s="14" t="str">
        <f t="shared" si="33"/>
        <v>Four Million  and Cents Zero</v>
      </c>
      <c r="AE448" s="14"/>
      <c r="AF448" s="14"/>
    </row>
    <row r="449" spans="1:32" ht="15.75" customHeight="1" x14ac:dyDescent="0.3">
      <c r="A449" s="14" t="s">
        <v>3980</v>
      </c>
      <c r="B449" s="15">
        <v>42163</v>
      </c>
      <c r="C449" s="16" t="s">
        <v>4119</v>
      </c>
      <c r="D449" s="14" t="s">
        <v>4120</v>
      </c>
      <c r="E449" s="14" t="s">
        <v>4121</v>
      </c>
      <c r="F449" s="17">
        <v>4100000</v>
      </c>
      <c r="G449" s="17">
        <v>0</v>
      </c>
      <c r="H449" s="17">
        <f t="shared" si="28"/>
        <v>4100000</v>
      </c>
      <c r="I449" s="19">
        <v>60</v>
      </c>
      <c r="J449" s="19">
        <v>9</v>
      </c>
      <c r="K449" s="20">
        <f t="shared" si="46"/>
        <v>84476</v>
      </c>
      <c r="L449" s="20">
        <v>0</v>
      </c>
      <c r="M449" s="20">
        <f t="shared" si="30"/>
        <v>84476</v>
      </c>
      <c r="N449" s="20">
        <f t="shared" si="47"/>
        <v>50685.599999999999</v>
      </c>
      <c r="O449" s="20">
        <v>5000</v>
      </c>
      <c r="P449" s="14" t="s">
        <v>148</v>
      </c>
      <c r="Q449" s="9" t="s">
        <v>148</v>
      </c>
      <c r="R449" s="9" t="s">
        <v>148</v>
      </c>
      <c r="S449" s="14" t="s">
        <v>4122</v>
      </c>
      <c r="T449" s="14" t="s">
        <v>4123</v>
      </c>
      <c r="U449" s="19" t="s">
        <v>30</v>
      </c>
      <c r="V449" s="14" t="s">
        <v>987</v>
      </c>
      <c r="W449" s="14" t="s">
        <v>44</v>
      </c>
      <c r="X449" s="14" t="s">
        <v>45</v>
      </c>
      <c r="Y449" s="14" t="s">
        <v>4124</v>
      </c>
      <c r="Z449" s="14" t="s">
        <v>742</v>
      </c>
      <c r="AA449" s="19">
        <v>2015</v>
      </c>
      <c r="AB449" s="15">
        <v>42156</v>
      </c>
      <c r="AC449" s="15">
        <f t="shared" si="39"/>
        <v>42193</v>
      </c>
      <c r="AD449" s="14" t="str">
        <f t="shared" si="33"/>
        <v>Four Million One Hundred  Thousand  and Cents Zero</v>
      </c>
      <c r="AE449" s="14"/>
      <c r="AF449" s="14"/>
    </row>
    <row r="450" spans="1:32" ht="15.75" customHeight="1" x14ac:dyDescent="0.3">
      <c r="A450" s="14" t="s">
        <v>4125</v>
      </c>
      <c r="B450" s="15">
        <v>42163</v>
      </c>
      <c r="C450" s="16" t="s">
        <v>4126</v>
      </c>
      <c r="D450" s="14" t="s">
        <v>4127</v>
      </c>
      <c r="E450" s="14" t="s">
        <v>4128</v>
      </c>
      <c r="F450" s="17">
        <v>900000</v>
      </c>
      <c r="G450" s="17">
        <v>0</v>
      </c>
      <c r="H450" s="17">
        <f t="shared" si="28"/>
        <v>900000</v>
      </c>
      <c r="I450" s="19">
        <v>60</v>
      </c>
      <c r="J450" s="19">
        <v>11.25</v>
      </c>
      <c r="K450" s="20">
        <f t="shared" si="46"/>
        <v>19498</v>
      </c>
      <c r="L450" s="20">
        <v>0</v>
      </c>
      <c r="M450" s="20">
        <f t="shared" si="30"/>
        <v>19498</v>
      </c>
      <c r="N450" s="20">
        <f t="shared" si="47"/>
        <v>11698.800000000001</v>
      </c>
      <c r="O450" s="20">
        <v>5000</v>
      </c>
      <c r="P450" s="14" t="s">
        <v>2185</v>
      </c>
      <c r="Q450" s="9" t="s">
        <v>2186</v>
      </c>
      <c r="R450" s="9" t="s">
        <v>148</v>
      </c>
      <c r="S450" s="14" t="s">
        <v>4129</v>
      </c>
      <c r="T450" s="14" t="s">
        <v>4130</v>
      </c>
      <c r="U450" s="19" t="s">
        <v>30</v>
      </c>
      <c r="V450" s="14" t="s">
        <v>3318</v>
      </c>
      <c r="W450" s="14" t="s">
        <v>95</v>
      </c>
      <c r="X450" s="14" t="s">
        <v>4131</v>
      </c>
      <c r="Y450" s="14" t="s">
        <v>4132</v>
      </c>
      <c r="Z450" s="14" t="s">
        <v>4133</v>
      </c>
      <c r="AA450" s="19">
        <v>2006</v>
      </c>
      <c r="AB450" s="15">
        <v>42156</v>
      </c>
      <c r="AC450" s="15">
        <f t="shared" si="39"/>
        <v>42193</v>
      </c>
      <c r="AD450" s="14" t="str">
        <f t="shared" si="33"/>
        <v>Nine Hundred  Thousand  and Cents Zero</v>
      </c>
      <c r="AE450" s="14"/>
      <c r="AF450" s="14"/>
    </row>
    <row r="451" spans="1:32" ht="15.75" customHeight="1" x14ac:dyDescent="0.3">
      <c r="A451" s="14" t="s">
        <v>4134</v>
      </c>
      <c r="B451" s="15">
        <v>42163</v>
      </c>
      <c r="C451" s="16" t="s">
        <v>4135</v>
      </c>
      <c r="D451" s="14" t="s">
        <v>4136</v>
      </c>
      <c r="E451" s="14" t="s">
        <v>4137</v>
      </c>
      <c r="F451" s="17">
        <v>6000000</v>
      </c>
      <c r="G451" s="17">
        <v>0</v>
      </c>
      <c r="H451" s="17">
        <f t="shared" si="28"/>
        <v>6000000</v>
      </c>
      <c r="I451" s="19">
        <v>60</v>
      </c>
      <c r="J451" s="19">
        <v>9</v>
      </c>
      <c r="K451" s="20">
        <f t="shared" si="46"/>
        <v>123623</v>
      </c>
      <c r="L451" s="20">
        <v>0</v>
      </c>
      <c r="M451" s="20">
        <f t="shared" si="30"/>
        <v>123623</v>
      </c>
      <c r="N451" s="20">
        <f t="shared" si="47"/>
        <v>74173.8</v>
      </c>
      <c r="O451" s="20">
        <v>5000</v>
      </c>
      <c r="P451" s="14" t="s">
        <v>4138</v>
      </c>
      <c r="Q451" s="9" t="s">
        <v>4139</v>
      </c>
      <c r="R451" s="9" t="s">
        <v>148</v>
      </c>
      <c r="S451" s="14" t="s">
        <v>2743</v>
      </c>
      <c r="T451" s="14" t="s">
        <v>2744</v>
      </c>
      <c r="U451" s="19" t="s">
        <v>30</v>
      </c>
      <c r="V451" s="14" t="s">
        <v>2262</v>
      </c>
      <c r="W451" s="14" t="s">
        <v>44</v>
      </c>
      <c r="X451" s="14" t="s">
        <v>45</v>
      </c>
      <c r="Y451" s="14" t="s">
        <v>4140</v>
      </c>
      <c r="Z451" s="14" t="s">
        <v>4141</v>
      </c>
      <c r="AA451" s="19">
        <v>2015</v>
      </c>
      <c r="AB451" s="15">
        <v>42158</v>
      </c>
      <c r="AC451" s="15">
        <f t="shared" si="39"/>
        <v>42193</v>
      </c>
      <c r="AD451" s="14" t="str">
        <f t="shared" si="33"/>
        <v>Six Million  and Cents Zero</v>
      </c>
      <c r="AE451" s="14"/>
      <c r="AF451" s="14"/>
    </row>
    <row r="452" spans="1:32" ht="15.75" customHeight="1" x14ac:dyDescent="0.3">
      <c r="A452" s="14" t="s">
        <v>4142</v>
      </c>
      <c r="B452" s="15">
        <v>42163</v>
      </c>
      <c r="C452" s="16" t="s">
        <v>4143</v>
      </c>
      <c r="D452" s="14" t="s">
        <v>4144</v>
      </c>
      <c r="E452" s="14" t="s">
        <v>4145</v>
      </c>
      <c r="F452" s="17">
        <v>4500000</v>
      </c>
      <c r="G452" s="17">
        <v>0</v>
      </c>
      <c r="H452" s="17">
        <f t="shared" si="28"/>
        <v>4500000</v>
      </c>
      <c r="I452" s="19">
        <v>60</v>
      </c>
      <c r="J452" s="19">
        <v>9</v>
      </c>
      <c r="K452" s="20">
        <f t="shared" si="46"/>
        <v>92717</v>
      </c>
      <c r="L452" s="20">
        <v>0</v>
      </c>
      <c r="M452" s="20">
        <f t="shared" si="30"/>
        <v>92717</v>
      </c>
      <c r="N452" s="20">
        <f t="shared" si="47"/>
        <v>55630.200000000004</v>
      </c>
      <c r="O452" s="20">
        <v>5000</v>
      </c>
      <c r="P452" s="14" t="s">
        <v>4146</v>
      </c>
      <c r="Q452" s="9" t="s">
        <v>4147</v>
      </c>
      <c r="R452" s="9" t="s">
        <v>148</v>
      </c>
      <c r="S452" s="14" t="s">
        <v>676</v>
      </c>
      <c r="T452" s="14" t="s">
        <v>677</v>
      </c>
      <c r="U452" s="19" t="s">
        <v>30</v>
      </c>
      <c r="V452" s="14" t="s">
        <v>1893</v>
      </c>
      <c r="W452" s="14" t="s">
        <v>44</v>
      </c>
      <c r="X452" s="14" t="s">
        <v>45</v>
      </c>
      <c r="Y452" s="14" t="s">
        <v>4148</v>
      </c>
      <c r="Z452" s="14" t="s">
        <v>4149</v>
      </c>
      <c r="AA452" s="19">
        <v>2015</v>
      </c>
      <c r="AB452" s="15">
        <v>42156</v>
      </c>
      <c r="AC452" s="15">
        <f t="shared" si="39"/>
        <v>42193</v>
      </c>
      <c r="AD452" s="14" t="str">
        <f t="shared" si="33"/>
        <v>Four Million Five Hundred  Thousand  and Cents Zero</v>
      </c>
      <c r="AE452" s="14"/>
      <c r="AF452" s="14"/>
    </row>
    <row r="453" spans="1:32" ht="15.75" customHeight="1" x14ac:dyDescent="0.3">
      <c r="A453" s="14" t="s">
        <v>4150</v>
      </c>
      <c r="B453" s="15">
        <v>42163</v>
      </c>
      <c r="C453" s="16" t="s">
        <v>4151</v>
      </c>
      <c r="D453" s="14" t="s">
        <v>4152</v>
      </c>
      <c r="E453" s="14" t="s">
        <v>4153</v>
      </c>
      <c r="F453" s="17">
        <v>250000</v>
      </c>
      <c r="G453" s="17">
        <v>0</v>
      </c>
      <c r="H453" s="17">
        <f t="shared" si="28"/>
        <v>250000</v>
      </c>
      <c r="I453" s="19">
        <v>36</v>
      </c>
      <c r="J453" s="19">
        <v>9</v>
      </c>
      <c r="K453" s="20">
        <f t="shared" si="46"/>
        <v>7891</v>
      </c>
      <c r="L453" s="20">
        <v>0</v>
      </c>
      <c r="M453" s="20">
        <f t="shared" si="30"/>
        <v>7891</v>
      </c>
      <c r="N453" s="20">
        <f t="shared" si="47"/>
        <v>2840.7599999999998</v>
      </c>
      <c r="O453" s="20">
        <v>5000</v>
      </c>
      <c r="P453" s="14" t="s">
        <v>148</v>
      </c>
      <c r="Q453" s="9" t="s">
        <v>148</v>
      </c>
      <c r="R453" s="9" t="s">
        <v>148</v>
      </c>
      <c r="S453" s="14" t="s">
        <v>92</v>
      </c>
      <c r="T453" s="14" t="s">
        <v>780</v>
      </c>
      <c r="U453" s="19" t="s">
        <v>30</v>
      </c>
      <c r="V453" s="14" t="s">
        <v>333</v>
      </c>
      <c r="W453" s="14" t="s">
        <v>95</v>
      </c>
      <c r="X453" s="14" t="s">
        <v>45</v>
      </c>
      <c r="Y453" s="14" t="s">
        <v>4154</v>
      </c>
      <c r="Z453" s="14" t="s">
        <v>4155</v>
      </c>
      <c r="AA453" s="19">
        <v>2015</v>
      </c>
      <c r="AB453" s="15">
        <v>42160</v>
      </c>
      <c r="AC453" s="15">
        <f t="shared" si="39"/>
        <v>42193</v>
      </c>
      <c r="AD453" s="14" t="str">
        <f t="shared" si="33"/>
        <v>Two Hundred Fifty  Thousand  and Cents Zero</v>
      </c>
      <c r="AE453" s="14"/>
      <c r="AF453" s="14"/>
    </row>
    <row r="454" spans="1:32" ht="15.75" customHeight="1" x14ac:dyDescent="0.3">
      <c r="A454" s="14" t="s">
        <v>4156</v>
      </c>
      <c r="B454" s="15">
        <v>42163</v>
      </c>
      <c r="C454" s="16" t="s">
        <v>4157</v>
      </c>
      <c r="D454" s="14" t="s">
        <v>4158</v>
      </c>
      <c r="E454" s="14" t="s">
        <v>4159</v>
      </c>
      <c r="F454" s="17">
        <v>2000000</v>
      </c>
      <c r="G454" s="17">
        <v>0</v>
      </c>
      <c r="H454" s="17">
        <f t="shared" si="28"/>
        <v>2000000</v>
      </c>
      <c r="I454" s="19">
        <v>48</v>
      </c>
      <c r="J454" s="19">
        <v>11.25</v>
      </c>
      <c r="K454" s="20">
        <f t="shared" si="46"/>
        <v>51452</v>
      </c>
      <c r="L454" s="20">
        <v>0</v>
      </c>
      <c r="M454" s="20">
        <f t="shared" si="30"/>
        <v>51452</v>
      </c>
      <c r="N454" s="20">
        <f t="shared" si="47"/>
        <v>24696.959999999999</v>
      </c>
      <c r="O454" s="20">
        <v>5000</v>
      </c>
      <c r="P454" s="14" t="s">
        <v>4160</v>
      </c>
      <c r="Q454" s="9" t="s">
        <v>4161</v>
      </c>
      <c r="R454" s="9" t="s">
        <v>148</v>
      </c>
      <c r="S454" s="14" t="s">
        <v>4162</v>
      </c>
      <c r="T454" s="14" t="s">
        <v>4163</v>
      </c>
      <c r="U454" s="19" t="s">
        <v>30</v>
      </c>
      <c r="V454" s="14" t="s">
        <v>4164</v>
      </c>
      <c r="W454" s="14" t="s">
        <v>95</v>
      </c>
      <c r="X454" s="14" t="s">
        <v>4165</v>
      </c>
      <c r="Y454" s="14" t="s">
        <v>4166</v>
      </c>
      <c r="Z454" s="14" t="s">
        <v>4167</v>
      </c>
      <c r="AA454" s="19">
        <v>2008</v>
      </c>
      <c r="AB454" s="15">
        <v>42159</v>
      </c>
      <c r="AC454" s="15">
        <f t="shared" si="39"/>
        <v>42193</v>
      </c>
      <c r="AD454" s="14" t="str">
        <f t="shared" si="33"/>
        <v>Two Million  and Cents Zero</v>
      </c>
      <c r="AE454" s="14"/>
      <c r="AF454" s="14"/>
    </row>
    <row r="455" spans="1:32" ht="15.75" customHeight="1" x14ac:dyDescent="0.3">
      <c r="A455" s="14" t="s">
        <v>4168</v>
      </c>
      <c r="B455" s="15">
        <v>42163</v>
      </c>
      <c r="C455" s="16" t="s">
        <v>4169</v>
      </c>
      <c r="D455" s="14" t="s">
        <v>4170</v>
      </c>
      <c r="E455" s="14" t="s">
        <v>4171</v>
      </c>
      <c r="F455" s="17">
        <v>6000000</v>
      </c>
      <c r="G455" s="17">
        <v>0</v>
      </c>
      <c r="H455" s="17">
        <f t="shared" si="28"/>
        <v>6000000</v>
      </c>
      <c r="I455" s="19">
        <v>60</v>
      </c>
      <c r="J455" s="19">
        <v>9</v>
      </c>
      <c r="K455" s="20">
        <f t="shared" si="46"/>
        <v>123623</v>
      </c>
      <c r="L455" s="20">
        <v>0</v>
      </c>
      <c r="M455" s="20">
        <f t="shared" si="30"/>
        <v>123623</v>
      </c>
      <c r="N455" s="20">
        <f t="shared" si="47"/>
        <v>74173.8</v>
      </c>
      <c r="O455" s="20">
        <v>5000</v>
      </c>
      <c r="P455" s="14" t="s">
        <v>4172</v>
      </c>
      <c r="Q455" s="9" t="s">
        <v>4173</v>
      </c>
      <c r="R455" s="9" t="s">
        <v>148</v>
      </c>
      <c r="S455" s="14" t="s">
        <v>2373</v>
      </c>
      <c r="T455" s="14" t="s">
        <v>2374</v>
      </c>
      <c r="U455" s="19" t="s">
        <v>30</v>
      </c>
      <c r="V455" s="14" t="s">
        <v>1483</v>
      </c>
      <c r="W455" s="14" t="s">
        <v>44</v>
      </c>
      <c r="X455" s="14" t="s">
        <v>45</v>
      </c>
      <c r="Y455" s="14" t="s">
        <v>4174</v>
      </c>
      <c r="Z455" s="14" t="s">
        <v>4175</v>
      </c>
      <c r="AA455" s="19">
        <v>2012</v>
      </c>
      <c r="AB455" s="15">
        <v>42159</v>
      </c>
      <c r="AC455" s="15">
        <f t="shared" si="39"/>
        <v>42193</v>
      </c>
      <c r="AD455" s="14" t="str">
        <f t="shared" si="33"/>
        <v>Six Million  and Cents Zero</v>
      </c>
      <c r="AE455" s="14"/>
      <c r="AF455" s="14"/>
    </row>
    <row r="456" spans="1:32" ht="15.75" customHeight="1" x14ac:dyDescent="0.3">
      <c r="A456" s="14" t="s">
        <v>4176</v>
      </c>
      <c r="B456" s="15">
        <v>42163</v>
      </c>
      <c r="C456" s="16" t="s">
        <v>4177</v>
      </c>
      <c r="D456" s="14" t="s">
        <v>4178</v>
      </c>
      <c r="E456" s="14" t="s">
        <v>4179</v>
      </c>
      <c r="F456" s="17">
        <v>650000</v>
      </c>
      <c r="G456" s="17">
        <v>0</v>
      </c>
      <c r="H456" s="17">
        <f t="shared" si="28"/>
        <v>650000</v>
      </c>
      <c r="I456" s="19">
        <v>30</v>
      </c>
      <c r="J456" s="19">
        <v>9</v>
      </c>
      <c r="K456" s="20">
        <f t="shared" si="46"/>
        <v>24096</v>
      </c>
      <c r="L456" s="20">
        <v>0</v>
      </c>
      <c r="M456" s="20">
        <f t="shared" si="30"/>
        <v>24096</v>
      </c>
      <c r="N456" s="20">
        <f t="shared" si="47"/>
        <v>7228.8</v>
      </c>
      <c r="O456" s="20">
        <v>5000</v>
      </c>
      <c r="P456" s="14" t="s">
        <v>4180</v>
      </c>
      <c r="Q456" s="9" t="s">
        <v>4181</v>
      </c>
      <c r="R456" s="9" t="s">
        <v>148</v>
      </c>
      <c r="S456" s="14" t="s">
        <v>4182</v>
      </c>
      <c r="T456" s="14" t="s">
        <v>4183</v>
      </c>
      <c r="U456" s="19" t="s">
        <v>30</v>
      </c>
      <c r="V456" s="14" t="s">
        <v>1877</v>
      </c>
      <c r="W456" s="14" t="s">
        <v>95</v>
      </c>
      <c r="X456" s="14" t="s">
        <v>45</v>
      </c>
      <c r="Y456" s="14" t="s">
        <v>4184</v>
      </c>
      <c r="Z456" s="14" t="s">
        <v>4185</v>
      </c>
      <c r="AA456" s="19">
        <v>2012</v>
      </c>
      <c r="AB456" s="15">
        <v>42159</v>
      </c>
      <c r="AC456" s="15">
        <f t="shared" si="39"/>
        <v>42193</v>
      </c>
      <c r="AD456" s="14" t="str">
        <f t="shared" si="33"/>
        <v>Six Hundred Fifty  Thousand  and Cents Zero</v>
      </c>
      <c r="AE456" s="14"/>
      <c r="AF456" s="14"/>
    </row>
    <row r="457" spans="1:32" ht="15.75" customHeight="1" x14ac:dyDescent="0.3">
      <c r="A457" s="14" t="s">
        <v>4186</v>
      </c>
      <c r="B457" s="15">
        <v>42163</v>
      </c>
      <c r="C457" s="16" t="s">
        <v>4187</v>
      </c>
      <c r="D457" s="14" t="s">
        <v>4188</v>
      </c>
      <c r="E457" s="14" t="s">
        <v>4189</v>
      </c>
      <c r="F457" s="17">
        <v>4200000</v>
      </c>
      <c r="G457" s="17">
        <v>0</v>
      </c>
      <c r="H457" s="17">
        <f t="shared" si="28"/>
        <v>4200000</v>
      </c>
      <c r="I457" s="19">
        <v>60</v>
      </c>
      <c r="J457" s="19">
        <v>9</v>
      </c>
      <c r="K457" s="20">
        <f t="shared" si="46"/>
        <v>86536</v>
      </c>
      <c r="L457" s="20">
        <v>0</v>
      </c>
      <c r="M457" s="20">
        <f t="shared" si="30"/>
        <v>86536</v>
      </c>
      <c r="N457" s="20">
        <f t="shared" si="47"/>
        <v>51921.599999999999</v>
      </c>
      <c r="O457" s="20">
        <v>5000</v>
      </c>
      <c r="P457" s="14" t="s">
        <v>4190</v>
      </c>
      <c r="Q457" s="9" t="s">
        <v>4191</v>
      </c>
      <c r="R457" s="9" t="s">
        <v>148</v>
      </c>
      <c r="S457" s="14" t="s">
        <v>1280</v>
      </c>
      <c r="T457" s="14" t="s">
        <v>1281</v>
      </c>
      <c r="U457" s="19" t="s">
        <v>30</v>
      </c>
      <c r="V457" s="14" t="s">
        <v>423</v>
      </c>
      <c r="W457" s="14" t="s">
        <v>82</v>
      </c>
      <c r="X457" s="14" t="s">
        <v>45</v>
      </c>
      <c r="Y457" s="14" t="s">
        <v>4192</v>
      </c>
      <c r="Z457" s="14" t="s">
        <v>4193</v>
      </c>
      <c r="AA457" s="19">
        <v>2015</v>
      </c>
      <c r="AB457" s="15">
        <v>42160</v>
      </c>
      <c r="AC457" s="15">
        <f t="shared" si="39"/>
        <v>42193</v>
      </c>
      <c r="AD457" s="14" t="str">
        <f t="shared" si="33"/>
        <v>Four Million Two Hundred  Thousand  and Cents Zero</v>
      </c>
      <c r="AE457" s="14"/>
      <c r="AF457" s="14"/>
    </row>
    <row r="458" spans="1:32" ht="15.75" customHeight="1" x14ac:dyDescent="0.3">
      <c r="A458" s="14" t="s">
        <v>4194</v>
      </c>
      <c r="B458" s="15">
        <v>42163</v>
      </c>
      <c r="C458" s="16" t="s">
        <v>4195</v>
      </c>
      <c r="D458" s="14" t="s">
        <v>4196</v>
      </c>
      <c r="E458" s="14" t="s">
        <v>4197</v>
      </c>
      <c r="F458" s="17">
        <v>2000000</v>
      </c>
      <c r="G458" s="17">
        <v>0</v>
      </c>
      <c r="H458" s="17">
        <f t="shared" si="28"/>
        <v>2000000</v>
      </c>
      <c r="I458" s="19">
        <v>60</v>
      </c>
      <c r="J458" s="19">
        <v>9</v>
      </c>
      <c r="K458" s="20">
        <f t="shared" si="46"/>
        <v>41208</v>
      </c>
      <c r="L458" s="20">
        <v>0</v>
      </c>
      <c r="M458" s="20">
        <f t="shared" si="30"/>
        <v>41208</v>
      </c>
      <c r="N458" s="20">
        <f t="shared" si="47"/>
        <v>24724.799999999999</v>
      </c>
      <c r="O458" s="20">
        <v>5000</v>
      </c>
      <c r="P458" s="14" t="s">
        <v>4198</v>
      </c>
      <c r="Q458" s="9" t="s">
        <v>4199</v>
      </c>
      <c r="R458" s="9" t="s">
        <v>148</v>
      </c>
      <c r="S458" s="14" t="s">
        <v>2993</v>
      </c>
      <c r="T458" s="14" t="s">
        <v>2994</v>
      </c>
      <c r="U458" s="19" t="s">
        <v>30</v>
      </c>
      <c r="V458" s="14" t="s">
        <v>364</v>
      </c>
      <c r="W458" s="14" t="s">
        <v>44</v>
      </c>
      <c r="X458" s="14" t="s">
        <v>45</v>
      </c>
      <c r="Y458" s="14" t="s">
        <v>4200</v>
      </c>
      <c r="Z458" s="14" t="s">
        <v>4201</v>
      </c>
      <c r="AA458" s="19">
        <v>2012</v>
      </c>
      <c r="AB458" s="15">
        <v>42159</v>
      </c>
      <c r="AC458" s="15">
        <f t="shared" si="39"/>
        <v>42193</v>
      </c>
      <c r="AD458" s="14" t="str">
        <f t="shared" si="33"/>
        <v>Two Million  and Cents Zero</v>
      </c>
      <c r="AE458" s="14"/>
      <c r="AF458" s="14"/>
    </row>
    <row r="459" spans="1:32" ht="15.75" customHeight="1" x14ac:dyDescent="0.3">
      <c r="A459" s="14" t="s">
        <v>4202</v>
      </c>
      <c r="B459" s="15">
        <v>42167</v>
      </c>
      <c r="C459" s="16" t="s">
        <v>4203</v>
      </c>
      <c r="D459" s="14" t="s">
        <v>4204</v>
      </c>
      <c r="E459" s="14" t="s">
        <v>4205</v>
      </c>
      <c r="F459" s="17">
        <v>1100000</v>
      </c>
      <c r="G459" s="17">
        <v>0</v>
      </c>
      <c r="H459" s="17">
        <f t="shared" si="28"/>
        <v>1100000</v>
      </c>
      <c r="I459" s="19">
        <v>60</v>
      </c>
      <c r="J459" s="19">
        <v>9.25</v>
      </c>
      <c r="K459" s="20">
        <f t="shared" si="46"/>
        <v>22792</v>
      </c>
      <c r="L459" s="20">
        <v>0</v>
      </c>
      <c r="M459" s="20">
        <f t="shared" si="30"/>
        <v>22792</v>
      </c>
      <c r="N459" s="20">
        <f t="shared" si="47"/>
        <v>13675.2</v>
      </c>
      <c r="O459" s="20">
        <v>5000</v>
      </c>
      <c r="P459" s="14" t="s">
        <v>4206</v>
      </c>
      <c r="Q459" s="9" t="s">
        <v>4207</v>
      </c>
      <c r="R459" s="9" t="s">
        <v>148</v>
      </c>
      <c r="S459" s="14" t="s">
        <v>92</v>
      </c>
      <c r="T459" s="14" t="s">
        <v>443</v>
      </c>
      <c r="U459" s="19" t="s">
        <v>30</v>
      </c>
      <c r="V459" s="14" t="s">
        <v>444</v>
      </c>
      <c r="W459" s="14" t="s">
        <v>95</v>
      </c>
      <c r="X459" s="14" t="s">
        <v>45</v>
      </c>
      <c r="Y459" s="14" t="s">
        <v>4208</v>
      </c>
      <c r="Z459" s="14" t="s">
        <v>4209</v>
      </c>
      <c r="AA459" s="19">
        <v>2015</v>
      </c>
      <c r="AB459" s="15">
        <v>42149</v>
      </c>
      <c r="AC459" s="15">
        <f t="shared" si="39"/>
        <v>42197</v>
      </c>
      <c r="AD459" s="14" t="str">
        <f t="shared" si="33"/>
        <v>One Million One Hundred  Thousand  and Cents Zero</v>
      </c>
      <c r="AE459" s="14"/>
      <c r="AF459" s="14"/>
    </row>
    <row r="460" spans="1:32" ht="15.75" customHeight="1" x14ac:dyDescent="0.3">
      <c r="A460" s="14" t="s">
        <v>4210</v>
      </c>
      <c r="B460" s="15">
        <v>42164</v>
      </c>
      <c r="C460" s="16" t="s">
        <v>4211</v>
      </c>
      <c r="D460" s="14" t="s">
        <v>4212</v>
      </c>
      <c r="E460" s="14" t="s">
        <v>4213</v>
      </c>
      <c r="F460" s="17">
        <v>12500000</v>
      </c>
      <c r="G460" s="17">
        <v>0</v>
      </c>
      <c r="H460" s="17">
        <f t="shared" si="28"/>
        <v>12500000</v>
      </c>
      <c r="I460" s="19">
        <v>48</v>
      </c>
      <c r="J460" s="19">
        <v>9</v>
      </c>
      <c r="K460" s="20">
        <f t="shared" si="46"/>
        <v>308747</v>
      </c>
      <c r="L460" s="20">
        <v>0</v>
      </c>
      <c r="M460" s="20">
        <f t="shared" si="30"/>
        <v>308747</v>
      </c>
      <c r="N460" s="20">
        <f t="shared" si="47"/>
        <v>148198.56</v>
      </c>
      <c r="O460" s="20">
        <v>5000</v>
      </c>
      <c r="P460" s="14" t="s">
        <v>4214</v>
      </c>
      <c r="Q460" s="9" t="s">
        <v>4215</v>
      </c>
      <c r="R460" s="9" t="s">
        <v>148</v>
      </c>
      <c r="S460" s="14" t="s">
        <v>4216</v>
      </c>
      <c r="T460" s="14" t="s">
        <v>4217</v>
      </c>
      <c r="U460" s="19" t="s">
        <v>30</v>
      </c>
      <c r="V460" s="14" t="s">
        <v>4218</v>
      </c>
      <c r="W460" s="14" t="s">
        <v>2152</v>
      </c>
      <c r="X460" s="14" t="s">
        <v>45</v>
      </c>
      <c r="Y460" s="14" t="s">
        <v>4219</v>
      </c>
      <c r="Z460" s="30">
        <v>13398080027640</v>
      </c>
      <c r="AA460" s="19">
        <v>2015</v>
      </c>
      <c r="AB460" s="15">
        <v>42160</v>
      </c>
      <c r="AC460" s="15">
        <f t="shared" si="39"/>
        <v>42194</v>
      </c>
      <c r="AD460" s="14" t="str">
        <f t="shared" si="33"/>
        <v>Twelve Million Five Hundred  Thousand  and Cents Zero</v>
      </c>
      <c r="AE460" s="14"/>
      <c r="AF460" s="14"/>
    </row>
    <row r="461" spans="1:32" ht="15.75" customHeight="1" x14ac:dyDescent="0.3">
      <c r="A461" s="14" t="s">
        <v>4220</v>
      </c>
      <c r="B461" s="15">
        <v>42164</v>
      </c>
      <c r="C461" s="16" t="s">
        <v>4221</v>
      </c>
      <c r="D461" s="14" t="s">
        <v>4222</v>
      </c>
      <c r="E461" s="14" t="s">
        <v>4223</v>
      </c>
      <c r="F461" s="17">
        <v>1100000</v>
      </c>
      <c r="G461" s="17">
        <v>0</v>
      </c>
      <c r="H461" s="17">
        <f t="shared" si="28"/>
        <v>1100000</v>
      </c>
      <c r="I461" s="19">
        <v>60</v>
      </c>
      <c r="J461" s="19">
        <v>11.5</v>
      </c>
      <c r="K461" s="20">
        <f t="shared" si="46"/>
        <v>23962</v>
      </c>
      <c r="L461" s="20">
        <v>0</v>
      </c>
      <c r="M461" s="20">
        <f t="shared" si="30"/>
        <v>23962</v>
      </c>
      <c r="N461" s="20">
        <f t="shared" si="47"/>
        <v>14377.2</v>
      </c>
      <c r="O461" s="20">
        <v>5000</v>
      </c>
      <c r="P461" s="14" t="s">
        <v>4224</v>
      </c>
      <c r="Q461" s="9" t="s">
        <v>4225</v>
      </c>
      <c r="R461" s="9" t="s">
        <v>148</v>
      </c>
      <c r="S461" s="14" t="s">
        <v>4226</v>
      </c>
      <c r="T461" s="14" t="s">
        <v>4227</v>
      </c>
      <c r="U461" s="19" t="s">
        <v>30</v>
      </c>
      <c r="V461" s="14" t="s">
        <v>4228</v>
      </c>
      <c r="W461" s="14" t="s">
        <v>246</v>
      </c>
      <c r="X461" s="14" t="s">
        <v>4229</v>
      </c>
      <c r="Y461" s="14" t="s">
        <v>4230</v>
      </c>
      <c r="Z461" s="14" t="s">
        <v>4231</v>
      </c>
      <c r="AA461" s="19">
        <v>2008</v>
      </c>
      <c r="AB461" s="15">
        <v>42158</v>
      </c>
      <c r="AC461" s="15">
        <f t="shared" si="39"/>
        <v>42194</v>
      </c>
      <c r="AD461" s="14" t="str">
        <f t="shared" si="33"/>
        <v>One Million One Hundred  Thousand  and Cents Zero</v>
      </c>
      <c r="AE461" s="14"/>
      <c r="AF461" s="14"/>
    </row>
    <row r="462" spans="1:32" ht="15.75" customHeight="1" x14ac:dyDescent="0.3">
      <c r="A462" s="14" t="s">
        <v>4232</v>
      </c>
      <c r="B462" s="15">
        <v>42164</v>
      </c>
      <c r="C462" s="16" t="s">
        <v>4233</v>
      </c>
      <c r="D462" s="14" t="s">
        <v>4234</v>
      </c>
      <c r="E462" s="14" t="s">
        <v>4235</v>
      </c>
      <c r="F462" s="17">
        <v>1812527</v>
      </c>
      <c r="G462" s="17">
        <v>0</v>
      </c>
      <c r="H462" s="17">
        <f t="shared" si="28"/>
        <v>1812527</v>
      </c>
      <c r="I462" s="19">
        <v>60</v>
      </c>
      <c r="J462" s="19">
        <v>9.25</v>
      </c>
      <c r="K462" s="20">
        <f t="shared" si="46"/>
        <v>37556</v>
      </c>
      <c r="L462" s="20">
        <v>0</v>
      </c>
      <c r="M462" s="20">
        <f t="shared" si="30"/>
        <v>37556</v>
      </c>
      <c r="N462" s="20">
        <f t="shared" si="47"/>
        <v>22533.599999999999</v>
      </c>
      <c r="O462" s="20">
        <v>5000</v>
      </c>
      <c r="P462" s="14" t="s">
        <v>4236</v>
      </c>
      <c r="Q462" s="9" t="s">
        <v>4237</v>
      </c>
      <c r="R462" s="9" t="s">
        <v>148</v>
      </c>
      <c r="S462" s="14" t="s">
        <v>180</v>
      </c>
      <c r="T462" s="14" t="s">
        <v>181</v>
      </c>
      <c r="U462" s="19" t="s">
        <v>30</v>
      </c>
      <c r="V462" s="14" t="s">
        <v>4238</v>
      </c>
      <c r="W462" s="14" t="s">
        <v>183</v>
      </c>
      <c r="X462" s="14" t="s">
        <v>45</v>
      </c>
      <c r="Y462" s="14" t="s">
        <v>4239</v>
      </c>
      <c r="Z462" s="14" t="s">
        <v>4240</v>
      </c>
      <c r="AA462" s="19">
        <v>2014</v>
      </c>
      <c r="AB462" s="15">
        <v>42153</v>
      </c>
      <c r="AC462" s="15">
        <f t="shared" si="39"/>
        <v>42194</v>
      </c>
      <c r="AD462" s="14" t="str">
        <f t="shared" si="33"/>
        <v>One Million Eight Hundred Twelve Thousand Five Hundred Twenty Seven and Cents Zero</v>
      </c>
      <c r="AE462" s="14"/>
      <c r="AF462" s="14"/>
    </row>
    <row r="463" spans="1:32" ht="15.75" customHeight="1" x14ac:dyDescent="0.3">
      <c r="A463" s="14" t="s">
        <v>4241</v>
      </c>
      <c r="B463" s="15">
        <v>42164</v>
      </c>
      <c r="C463" s="16" t="s">
        <v>4242</v>
      </c>
      <c r="D463" s="14" t="s">
        <v>4243</v>
      </c>
      <c r="E463" s="14" t="s">
        <v>4244</v>
      </c>
      <c r="F463" s="17">
        <v>2000000</v>
      </c>
      <c r="G463" s="17">
        <v>0</v>
      </c>
      <c r="H463" s="17">
        <f t="shared" si="28"/>
        <v>2000000</v>
      </c>
      <c r="I463" s="19">
        <v>60</v>
      </c>
      <c r="J463" s="19">
        <v>9</v>
      </c>
      <c r="K463" s="20">
        <f t="shared" si="46"/>
        <v>41208</v>
      </c>
      <c r="L463" s="20">
        <v>0</v>
      </c>
      <c r="M463" s="20">
        <f t="shared" si="30"/>
        <v>41208</v>
      </c>
      <c r="N463" s="20">
        <f t="shared" si="47"/>
        <v>24724.799999999999</v>
      </c>
      <c r="O463" s="20">
        <v>5000</v>
      </c>
      <c r="P463" s="14" t="s">
        <v>4245</v>
      </c>
      <c r="Q463" s="9" t="s">
        <v>4246</v>
      </c>
      <c r="R463" s="9" t="s">
        <v>148</v>
      </c>
      <c r="S463" s="14" t="s">
        <v>2066</v>
      </c>
      <c r="T463" s="14" t="s">
        <v>2067</v>
      </c>
      <c r="U463" s="19" t="s">
        <v>30</v>
      </c>
      <c r="V463" s="14" t="s">
        <v>465</v>
      </c>
      <c r="W463" s="14" t="s">
        <v>82</v>
      </c>
      <c r="X463" s="14" t="s">
        <v>45</v>
      </c>
      <c r="Y463" s="14" t="s">
        <v>4247</v>
      </c>
      <c r="Z463" s="14" t="s">
        <v>4248</v>
      </c>
      <c r="AA463" s="19">
        <v>2013</v>
      </c>
      <c r="AB463" s="15">
        <v>42160</v>
      </c>
      <c r="AC463" s="15">
        <f t="shared" si="39"/>
        <v>42194</v>
      </c>
      <c r="AD463" s="14" t="str">
        <f t="shared" si="33"/>
        <v>Two Million  and Cents Zero</v>
      </c>
      <c r="AE463" s="14"/>
      <c r="AF463" s="14"/>
    </row>
    <row r="464" spans="1:32" ht="15.75" customHeight="1" x14ac:dyDescent="0.3">
      <c r="A464" s="14" t="s">
        <v>4249</v>
      </c>
      <c r="B464" s="15">
        <v>42164</v>
      </c>
      <c r="C464" s="16" t="s">
        <v>4250</v>
      </c>
      <c r="D464" s="14" t="s">
        <v>4251</v>
      </c>
      <c r="E464" s="14" t="s">
        <v>4252</v>
      </c>
      <c r="F464" s="17">
        <v>6250000</v>
      </c>
      <c r="G464" s="17">
        <v>0</v>
      </c>
      <c r="H464" s="17">
        <f t="shared" si="28"/>
        <v>6250000</v>
      </c>
      <c r="I464" s="19">
        <v>36</v>
      </c>
      <c r="J464" s="19">
        <v>9</v>
      </c>
      <c r="K464" s="20">
        <f t="shared" si="46"/>
        <v>197269</v>
      </c>
      <c r="L464" s="20">
        <v>0</v>
      </c>
      <c r="M464" s="20">
        <f t="shared" si="30"/>
        <v>197269</v>
      </c>
      <c r="N464" s="20">
        <f t="shared" si="47"/>
        <v>71016.84</v>
      </c>
      <c r="O464" s="20">
        <v>5000</v>
      </c>
      <c r="P464" s="14" t="s">
        <v>4253</v>
      </c>
      <c r="Q464" s="9" t="s">
        <v>4254</v>
      </c>
      <c r="R464" s="9" t="s">
        <v>148</v>
      </c>
      <c r="S464" s="14" t="s">
        <v>139</v>
      </c>
      <c r="T464" s="14" t="s">
        <v>140</v>
      </c>
      <c r="U464" s="19" t="s">
        <v>30</v>
      </c>
      <c r="V464" s="14" t="s">
        <v>416</v>
      </c>
      <c r="W464" s="14" t="s">
        <v>44</v>
      </c>
      <c r="X464" s="14" t="s">
        <v>45</v>
      </c>
      <c r="Y464" s="14" t="s">
        <v>4255</v>
      </c>
      <c r="Z464" s="14" t="s">
        <v>4256</v>
      </c>
      <c r="AA464" s="19">
        <v>2015</v>
      </c>
      <c r="AB464" s="15">
        <v>42159</v>
      </c>
      <c r="AC464" s="15">
        <f t="shared" si="39"/>
        <v>42194</v>
      </c>
      <c r="AD464" s="14" t="str">
        <f t="shared" si="33"/>
        <v>Six Million Two Hundred Fifty  Thousand  and Cents Zero</v>
      </c>
      <c r="AE464" s="14"/>
      <c r="AF464" s="14"/>
    </row>
    <row r="465" spans="1:32" ht="15.75" customHeight="1" x14ac:dyDescent="0.3">
      <c r="A465" s="14" t="s">
        <v>4257</v>
      </c>
      <c r="B465" s="15">
        <v>42164</v>
      </c>
      <c r="C465" s="16" t="s">
        <v>4258</v>
      </c>
      <c r="D465" s="14" t="s">
        <v>4259</v>
      </c>
      <c r="E465" s="14" t="s">
        <v>4260</v>
      </c>
      <c r="F465" s="17">
        <v>1725000</v>
      </c>
      <c r="G465" s="17">
        <v>0</v>
      </c>
      <c r="H465" s="17">
        <f t="shared" si="28"/>
        <v>1725000</v>
      </c>
      <c r="I465" s="19">
        <v>48</v>
      </c>
      <c r="J465" s="19">
        <v>9</v>
      </c>
      <c r="K465" s="20">
        <f t="shared" si="46"/>
        <v>42607</v>
      </c>
      <c r="L465" s="20">
        <v>0</v>
      </c>
      <c r="M465" s="20">
        <f t="shared" si="30"/>
        <v>42607</v>
      </c>
      <c r="N465" s="20">
        <f t="shared" si="47"/>
        <v>20451.36</v>
      </c>
      <c r="O465" s="20">
        <v>5000</v>
      </c>
      <c r="P465" s="14" t="s">
        <v>4261</v>
      </c>
      <c r="Q465" s="9" t="s">
        <v>4262</v>
      </c>
      <c r="R465" s="9" t="s">
        <v>148</v>
      </c>
      <c r="S465" s="14" t="s">
        <v>1680</v>
      </c>
      <c r="T465" s="14" t="s">
        <v>1681</v>
      </c>
      <c r="U465" s="19" t="s">
        <v>30</v>
      </c>
      <c r="V465" s="14" t="s">
        <v>1682</v>
      </c>
      <c r="W465" s="14" t="s">
        <v>550</v>
      </c>
      <c r="X465" s="14" t="s">
        <v>45</v>
      </c>
      <c r="Y465" s="14" t="s">
        <v>4263</v>
      </c>
      <c r="Z465" s="14" t="s">
        <v>4264</v>
      </c>
      <c r="AA465" s="19">
        <v>2015</v>
      </c>
      <c r="AB465" s="15">
        <v>42034</v>
      </c>
      <c r="AC465" s="15">
        <f t="shared" si="39"/>
        <v>42194</v>
      </c>
      <c r="AD465" s="14" t="str">
        <f t="shared" si="33"/>
        <v>One Million Seven Hundred Twenty Five Thousand  and Cents Zero</v>
      </c>
      <c r="AE465" s="14"/>
      <c r="AF465" s="14"/>
    </row>
    <row r="466" spans="1:32" ht="15.75" customHeight="1" x14ac:dyDescent="0.3">
      <c r="A466" s="14" t="s">
        <v>4265</v>
      </c>
      <c r="B466" s="15">
        <v>42164</v>
      </c>
      <c r="C466" s="16" t="s">
        <v>4258</v>
      </c>
      <c r="D466" s="14" t="s">
        <v>4259</v>
      </c>
      <c r="E466" s="14" t="s">
        <v>4260</v>
      </c>
      <c r="F466" s="17">
        <v>1725000</v>
      </c>
      <c r="G466" s="17">
        <v>0</v>
      </c>
      <c r="H466" s="17">
        <f t="shared" si="28"/>
        <v>1725000</v>
      </c>
      <c r="I466" s="19">
        <v>48</v>
      </c>
      <c r="J466" s="19">
        <v>9</v>
      </c>
      <c r="K466" s="20">
        <f t="shared" si="46"/>
        <v>42607</v>
      </c>
      <c r="L466" s="20">
        <v>0</v>
      </c>
      <c r="M466" s="20">
        <f t="shared" si="30"/>
        <v>42607</v>
      </c>
      <c r="N466" s="20">
        <f t="shared" si="47"/>
        <v>20451.36</v>
      </c>
      <c r="O466" s="20">
        <v>5000</v>
      </c>
      <c r="P466" s="14" t="s">
        <v>4261</v>
      </c>
      <c r="Q466" s="9" t="s">
        <v>4262</v>
      </c>
      <c r="R466" s="9" t="s">
        <v>148</v>
      </c>
      <c r="S466" s="14" t="s">
        <v>1680</v>
      </c>
      <c r="T466" s="14" t="s">
        <v>1681</v>
      </c>
      <c r="U466" s="19" t="s">
        <v>30</v>
      </c>
      <c r="V466" s="14" t="s">
        <v>1682</v>
      </c>
      <c r="W466" s="14" t="s">
        <v>550</v>
      </c>
      <c r="X466" s="14" t="s">
        <v>45</v>
      </c>
      <c r="Y466" s="14" t="s">
        <v>4266</v>
      </c>
      <c r="Z466" s="14" t="s">
        <v>4267</v>
      </c>
      <c r="AA466" s="19">
        <v>2015</v>
      </c>
      <c r="AB466" s="15">
        <v>42034</v>
      </c>
      <c r="AC466" s="15">
        <f t="shared" si="39"/>
        <v>42194</v>
      </c>
      <c r="AD466" s="14" t="str">
        <f t="shared" si="33"/>
        <v>One Million Seven Hundred Twenty Five Thousand  and Cents Zero</v>
      </c>
      <c r="AE466" s="14"/>
      <c r="AF466" s="14"/>
    </row>
    <row r="467" spans="1:32" ht="15.75" customHeight="1" x14ac:dyDescent="0.3">
      <c r="A467" s="14" t="s">
        <v>4268</v>
      </c>
      <c r="B467" s="15">
        <v>42164</v>
      </c>
      <c r="C467" s="16" t="s">
        <v>4269</v>
      </c>
      <c r="D467" s="14" t="s">
        <v>4270</v>
      </c>
      <c r="E467" s="14" t="s">
        <v>4271</v>
      </c>
      <c r="F467" s="17">
        <v>176625</v>
      </c>
      <c r="G467" s="17">
        <v>0</v>
      </c>
      <c r="H467" s="17">
        <f t="shared" si="28"/>
        <v>176625</v>
      </c>
      <c r="I467" s="19">
        <v>24</v>
      </c>
      <c r="J467" s="19">
        <v>16</v>
      </c>
      <c r="K467" s="20">
        <f t="shared" si="46"/>
        <v>8534</v>
      </c>
      <c r="L467" s="20">
        <v>0</v>
      </c>
      <c r="M467" s="20">
        <f t="shared" si="30"/>
        <v>8534</v>
      </c>
      <c r="N467" s="20">
        <f t="shared" si="47"/>
        <v>2048.16</v>
      </c>
      <c r="O467" s="20">
        <v>3000</v>
      </c>
      <c r="P467" s="14" t="s">
        <v>4272</v>
      </c>
      <c r="Q467" s="9" t="s">
        <v>4273</v>
      </c>
      <c r="R467" s="9" t="s">
        <v>148</v>
      </c>
      <c r="S467" s="14" t="s">
        <v>531</v>
      </c>
      <c r="T467" s="14" t="s">
        <v>352</v>
      </c>
      <c r="U467" s="19" t="s">
        <v>30</v>
      </c>
      <c r="V467" s="14" t="s">
        <v>4274</v>
      </c>
      <c r="W467" s="14" t="s">
        <v>82</v>
      </c>
      <c r="X467" s="14" t="s">
        <v>45</v>
      </c>
      <c r="Y467" s="14" t="s">
        <v>4275</v>
      </c>
      <c r="Z467" s="14" t="s">
        <v>4276</v>
      </c>
      <c r="AA467" s="19">
        <v>2015</v>
      </c>
      <c r="AB467" s="15">
        <v>42158</v>
      </c>
      <c r="AC467" s="15">
        <f t="shared" si="39"/>
        <v>42194</v>
      </c>
      <c r="AD467" s="14" t="str">
        <f t="shared" si="33"/>
        <v>One Hundred Seventy Six Thousand Six Hundred Twenty Five and Cents Zero</v>
      </c>
      <c r="AE467" s="14"/>
      <c r="AF467" s="14"/>
    </row>
    <row r="468" spans="1:32" ht="15.75" customHeight="1" x14ac:dyDescent="0.3">
      <c r="A468" s="14" t="s">
        <v>4176</v>
      </c>
      <c r="B468" s="15">
        <v>42165</v>
      </c>
      <c r="C468" s="16" t="s">
        <v>4277</v>
      </c>
      <c r="D468" s="14" t="s">
        <v>4278</v>
      </c>
      <c r="E468" s="14" t="s">
        <v>4279</v>
      </c>
      <c r="F468" s="17">
        <v>4000000</v>
      </c>
      <c r="G468" s="17">
        <v>0</v>
      </c>
      <c r="H468" s="17">
        <f t="shared" si="28"/>
        <v>4000000</v>
      </c>
      <c r="I468" s="19">
        <v>60</v>
      </c>
      <c r="J468" s="19">
        <v>11.25</v>
      </c>
      <c r="K468" s="20">
        <f t="shared" si="46"/>
        <v>86657</v>
      </c>
      <c r="L468" s="20">
        <v>0</v>
      </c>
      <c r="M468" s="20">
        <f t="shared" si="30"/>
        <v>86657</v>
      </c>
      <c r="N468" s="20">
        <f t="shared" si="47"/>
        <v>51994.200000000004</v>
      </c>
      <c r="O468" s="20">
        <v>5000</v>
      </c>
      <c r="P468" s="14" t="s">
        <v>4280</v>
      </c>
      <c r="Q468" s="9" t="s">
        <v>4281</v>
      </c>
      <c r="R468" s="9" t="s">
        <v>148</v>
      </c>
      <c r="S468" s="14" t="s">
        <v>4282</v>
      </c>
      <c r="T468" s="14" t="s">
        <v>4283</v>
      </c>
      <c r="U468" s="19" t="s">
        <v>30</v>
      </c>
      <c r="V468" s="14" t="s">
        <v>1539</v>
      </c>
      <c r="W468" s="14" t="s">
        <v>44</v>
      </c>
      <c r="X468" s="14" t="s">
        <v>4284</v>
      </c>
      <c r="Y468" s="14" t="s">
        <v>4285</v>
      </c>
      <c r="Z468" s="14" t="s">
        <v>4286</v>
      </c>
      <c r="AA468" s="19">
        <v>2013</v>
      </c>
      <c r="AB468" s="15">
        <v>42159</v>
      </c>
      <c r="AC468" s="15">
        <f t="shared" si="39"/>
        <v>42195</v>
      </c>
      <c r="AD468" s="14" t="str">
        <f t="shared" si="33"/>
        <v>Four Million  and Cents Zero</v>
      </c>
      <c r="AE468" s="14"/>
      <c r="AF468" s="14"/>
    </row>
    <row r="469" spans="1:32" ht="15.75" customHeight="1" x14ac:dyDescent="0.3">
      <c r="A469" s="14" t="s">
        <v>4287</v>
      </c>
      <c r="B469" s="15">
        <v>42164</v>
      </c>
      <c r="C469" s="16" t="s">
        <v>4288</v>
      </c>
      <c r="D469" s="14" t="s">
        <v>4289</v>
      </c>
      <c r="E469" s="14" t="s">
        <v>4290</v>
      </c>
      <c r="F469" s="17">
        <v>1300000</v>
      </c>
      <c r="G469" s="17">
        <v>0</v>
      </c>
      <c r="H469" s="17">
        <f t="shared" si="28"/>
        <v>1300000</v>
      </c>
      <c r="I469" s="19">
        <v>48</v>
      </c>
      <c r="J469" s="19">
        <v>9</v>
      </c>
      <c r="K469" s="20">
        <f t="shared" si="46"/>
        <v>32110</v>
      </c>
      <c r="L469" s="20">
        <v>0</v>
      </c>
      <c r="M469" s="20">
        <f t="shared" si="30"/>
        <v>32110</v>
      </c>
      <c r="N469" s="20">
        <f t="shared" si="47"/>
        <v>15412.800000000001</v>
      </c>
      <c r="O469" s="20">
        <v>5000</v>
      </c>
      <c r="P469" s="14" t="s">
        <v>4291</v>
      </c>
      <c r="Q469" s="9" t="s">
        <v>4292</v>
      </c>
      <c r="R469" s="9" t="s">
        <v>148</v>
      </c>
      <c r="S469" s="14" t="s">
        <v>92</v>
      </c>
      <c r="T469" s="14" t="s">
        <v>3203</v>
      </c>
      <c r="U469" s="19" t="s">
        <v>30</v>
      </c>
      <c r="V469" s="14" t="s">
        <v>3318</v>
      </c>
      <c r="W469" s="14" t="s">
        <v>95</v>
      </c>
      <c r="X469" s="14" t="s">
        <v>45</v>
      </c>
      <c r="Y469" s="14" t="s">
        <v>4293</v>
      </c>
      <c r="Z469" s="14" t="s">
        <v>4294</v>
      </c>
      <c r="AA469" s="19">
        <v>2015</v>
      </c>
      <c r="AB469" s="15">
        <v>42147</v>
      </c>
      <c r="AC469" s="15">
        <f t="shared" si="39"/>
        <v>42194</v>
      </c>
      <c r="AD469" s="14" t="str">
        <f t="shared" si="33"/>
        <v>One Million Three Hundred  Thousand  and Cents Zero</v>
      </c>
      <c r="AE469" s="14"/>
      <c r="AF469" s="14"/>
    </row>
    <row r="470" spans="1:32" ht="15.75" customHeight="1" x14ac:dyDescent="0.3">
      <c r="A470" s="14" t="s">
        <v>4295</v>
      </c>
      <c r="B470" s="15">
        <v>42164</v>
      </c>
      <c r="C470" s="16" t="s">
        <v>4296</v>
      </c>
      <c r="D470" s="14" t="s">
        <v>4297</v>
      </c>
      <c r="E470" s="14" t="s">
        <v>4298</v>
      </c>
      <c r="F470" s="17">
        <v>2500000</v>
      </c>
      <c r="G470" s="17">
        <v>0</v>
      </c>
      <c r="H470" s="17">
        <f t="shared" si="28"/>
        <v>2500000</v>
      </c>
      <c r="I470" s="19">
        <v>36</v>
      </c>
      <c r="J470" s="19">
        <v>9</v>
      </c>
      <c r="K470" s="20">
        <f t="shared" si="46"/>
        <v>78908</v>
      </c>
      <c r="L470" s="20">
        <v>0</v>
      </c>
      <c r="M470" s="20">
        <f t="shared" si="30"/>
        <v>78908</v>
      </c>
      <c r="N470" s="20">
        <f t="shared" si="47"/>
        <v>28406.880000000001</v>
      </c>
      <c r="O470" s="20">
        <v>5000</v>
      </c>
      <c r="P470" s="14" t="s">
        <v>4299</v>
      </c>
      <c r="Q470" s="9" t="s">
        <v>4300</v>
      </c>
      <c r="R470" s="9" t="s">
        <v>148</v>
      </c>
      <c r="S470" s="14" t="s">
        <v>4301</v>
      </c>
      <c r="T470" s="14" t="s">
        <v>2145</v>
      </c>
      <c r="U470" s="19" t="s">
        <v>30</v>
      </c>
      <c r="V470" s="14" t="s">
        <v>416</v>
      </c>
      <c r="W470" s="14" t="s">
        <v>44</v>
      </c>
      <c r="X470" s="14" t="s">
        <v>45</v>
      </c>
      <c r="Y470" s="14" t="s">
        <v>4302</v>
      </c>
      <c r="Z470" s="14" t="s">
        <v>4303</v>
      </c>
      <c r="AA470" s="19">
        <v>2015</v>
      </c>
      <c r="AB470" s="15">
        <v>42158</v>
      </c>
      <c r="AC470" s="15">
        <f t="shared" si="39"/>
        <v>42194</v>
      </c>
      <c r="AD470" s="14" t="str">
        <f t="shared" si="33"/>
        <v>Two Million Five Hundred  Thousand  and Cents Zero</v>
      </c>
      <c r="AE470" s="14"/>
      <c r="AF470" s="14"/>
    </row>
    <row r="471" spans="1:32" ht="15.75" customHeight="1" x14ac:dyDescent="0.3">
      <c r="A471" s="14" t="s">
        <v>4304</v>
      </c>
      <c r="B471" s="15">
        <v>42165</v>
      </c>
      <c r="C471" s="16" t="s">
        <v>4305</v>
      </c>
      <c r="D471" s="14" t="s">
        <v>4306</v>
      </c>
      <c r="E471" s="14" t="s">
        <v>4307</v>
      </c>
      <c r="F471" s="17">
        <v>3000000</v>
      </c>
      <c r="G471" s="17">
        <v>0</v>
      </c>
      <c r="H471" s="17">
        <f t="shared" si="28"/>
        <v>3000000</v>
      </c>
      <c r="I471" s="19">
        <v>60</v>
      </c>
      <c r="J471" s="19">
        <v>9</v>
      </c>
      <c r="K471" s="20">
        <f t="shared" si="46"/>
        <v>61811</v>
      </c>
      <c r="L471" s="20">
        <v>0</v>
      </c>
      <c r="M471" s="20">
        <f t="shared" si="30"/>
        <v>61811</v>
      </c>
      <c r="N471" s="20">
        <f t="shared" si="47"/>
        <v>37086.6</v>
      </c>
      <c r="O471" s="20">
        <v>5000</v>
      </c>
      <c r="P471" s="14" t="s">
        <v>4308</v>
      </c>
      <c r="Q471" s="9" t="s">
        <v>4309</v>
      </c>
      <c r="R471" s="9" t="s">
        <v>138</v>
      </c>
      <c r="S471" s="14" t="s">
        <v>2161</v>
      </c>
      <c r="T471" s="14" t="s">
        <v>2162</v>
      </c>
      <c r="U471" s="19" t="s">
        <v>30</v>
      </c>
      <c r="V471" s="14" t="s">
        <v>752</v>
      </c>
      <c r="W471" s="14" t="s">
        <v>82</v>
      </c>
      <c r="X471" s="14" t="s">
        <v>45</v>
      </c>
      <c r="Y471" s="14" t="s">
        <v>4310</v>
      </c>
      <c r="Z471" s="14" t="s">
        <v>4311</v>
      </c>
      <c r="AA471" s="19">
        <v>2014</v>
      </c>
      <c r="AB471" s="15">
        <v>42163</v>
      </c>
      <c r="AC471" s="15">
        <f t="shared" si="39"/>
        <v>42195</v>
      </c>
      <c r="AD471" s="14" t="str">
        <f t="shared" si="33"/>
        <v>Three Million  and Cents Zero</v>
      </c>
      <c r="AE471" s="14"/>
      <c r="AF471" s="14"/>
    </row>
    <row r="472" spans="1:32" ht="15.75" customHeight="1" x14ac:dyDescent="0.3">
      <c r="A472" s="14" t="s">
        <v>4312</v>
      </c>
      <c r="B472" s="15">
        <v>42165</v>
      </c>
      <c r="C472" s="16" t="s">
        <v>4313</v>
      </c>
      <c r="D472" s="14" t="s">
        <v>4314</v>
      </c>
      <c r="E472" s="14" t="s">
        <v>4315</v>
      </c>
      <c r="F472" s="17">
        <v>5500000</v>
      </c>
      <c r="G472" s="17">
        <v>0</v>
      </c>
      <c r="H472" s="17">
        <f t="shared" si="28"/>
        <v>5500000</v>
      </c>
      <c r="I472" s="19">
        <v>60</v>
      </c>
      <c r="J472" s="19">
        <v>9</v>
      </c>
      <c r="K472" s="20">
        <f t="shared" si="46"/>
        <v>113321</v>
      </c>
      <c r="L472" s="20">
        <v>0</v>
      </c>
      <c r="M472" s="20">
        <f t="shared" si="30"/>
        <v>113321</v>
      </c>
      <c r="N472" s="20">
        <f t="shared" si="47"/>
        <v>67992.600000000006</v>
      </c>
      <c r="O472" s="20">
        <v>5000</v>
      </c>
      <c r="P472" s="14" t="s">
        <v>4316</v>
      </c>
      <c r="Q472" s="9" t="s">
        <v>4317</v>
      </c>
      <c r="R472" s="9" t="s">
        <v>148</v>
      </c>
      <c r="S472" s="14" t="s">
        <v>4313</v>
      </c>
      <c r="T472" s="14" t="s">
        <v>4315</v>
      </c>
      <c r="U472" s="19" t="s">
        <v>30</v>
      </c>
      <c r="V472" s="14" t="s">
        <v>416</v>
      </c>
      <c r="W472" s="14" t="s">
        <v>44</v>
      </c>
      <c r="X472" s="14" t="s">
        <v>45</v>
      </c>
      <c r="Y472" s="14" t="s">
        <v>4318</v>
      </c>
      <c r="Z472" s="14" t="s">
        <v>4319</v>
      </c>
      <c r="AA472" s="19">
        <v>2014</v>
      </c>
      <c r="AB472" s="15">
        <v>42160</v>
      </c>
      <c r="AC472" s="15">
        <f t="shared" si="39"/>
        <v>42195</v>
      </c>
      <c r="AD472" s="14" t="str">
        <f t="shared" si="33"/>
        <v>Five Million Five Hundred  Thousand  and Cents Zero</v>
      </c>
      <c r="AE472" s="14"/>
      <c r="AF472" s="14"/>
    </row>
    <row r="473" spans="1:32" ht="15.75" customHeight="1" x14ac:dyDescent="0.3">
      <c r="A473" s="14" t="s">
        <v>4320</v>
      </c>
      <c r="B473" s="15">
        <v>42165</v>
      </c>
      <c r="C473" s="16" t="s">
        <v>4321</v>
      </c>
      <c r="D473" s="14" t="s">
        <v>4322</v>
      </c>
      <c r="E473" s="14" t="s">
        <v>4323</v>
      </c>
      <c r="F473" s="17">
        <v>2000000</v>
      </c>
      <c r="G473" s="17">
        <v>0</v>
      </c>
      <c r="H473" s="17">
        <f t="shared" si="28"/>
        <v>2000000</v>
      </c>
      <c r="I473" s="19">
        <v>60</v>
      </c>
      <c r="J473" s="19">
        <v>9</v>
      </c>
      <c r="K473" s="20">
        <f t="shared" si="46"/>
        <v>41208</v>
      </c>
      <c r="L473" s="20">
        <v>0</v>
      </c>
      <c r="M473" s="20">
        <f t="shared" si="30"/>
        <v>41208</v>
      </c>
      <c r="N473" s="20">
        <f t="shared" si="47"/>
        <v>24724.799999999999</v>
      </c>
      <c r="O473" s="20">
        <v>5000</v>
      </c>
      <c r="P473" s="14" t="s">
        <v>4324</v>
      </c>
      <c r="Q473" s="9" t="s">
        <v>4325</v>
      </c>
      <c r="R473" s="9" t="s">
        <v>148</v>
      </c>
      <c r="S473" s="14" t="s">
        <v>4326</v>
      </c>
      <c r="T473" s="14" t="s">
        <v>4327</v>
      </c>
      <c r="U473" s="19" t="s">
        <v>30</v>
      </c>
      <c r="V473" s="14" t="s">
        <v>1841</v>
      </c>
      <c r="W473" s="14" t="s">
        <v>95</v>
      </c>
      <c r="X473" s="14" t="s">
        <v>45</v>
      </c>
      <c r="Y473" s="14" t="s">
        <v>4328</v>
      </c>
      <c r="Z473" s="14" t="s">
        <v>4329</v>
      </c>
      <c r="AA473" s="19">
        <v>2014</v>
      </c>
      <c r="AB473" s="15">
        <v>42160</v>
      </c>
      <c r="AC473" s="15">
        <f t="shared" si="39"/>
        <v>42195</v>
      </c>
      <c r="AD473" s="14" t="str">
        <f t="shared" si="33"/>
        <v>Two Million  and Cents Zero</v>
      </c>
      <c r="AE473" s="14"/>
      <c r="AF473" s="14"/>
    </row>
    <row r="474" spans="1:32" ht="15.75" customHeight="1" x14ac:dyDescent="0.3">
      <c r="A474" s="14" t="s">
        <v>4330</v>
      </c>
      <c r="B474" s="15">
        <v>42165</v>
      </c>
      <c r="C474" s="16" t="s">
        <v>4331</v>
      </c>
      <c r="D474" s="14" t="s">
        <v>4332</v>
      </c>
      <c r="E474" s="14" t="s">
        <v>4333</v>
      </c>
      <c r="F474" s="17">
        <v>2500000</v>
      </c>
      <c r="G474" s="17">
        <v>0</v>
      </c>
      <c r="H474" s="17">
        <f t="shared" si="28"/>
        <v>2500000</v>
      </c>
      <c r="I474" s="19">
        <v>60</v>
      </c>
      <c r="J474" s="19">
        <v>9</v>
      </c>
      <c r="K474" s="20">
        <f t="shared" si="46"/>
        <v>51510</v>
      </c>
      <c r="L474" s="20">
        <v>0</v>
      </c>
      <c r="M474" s="20">
        <f t="shared" si="30"/>
        <v>51510</v>
      </c>
      <c r="N474" s="20">
        <f t="shared" si="47"/>
        <v>30906</v>
      </c>
      <c r="O474" s="20">
        <v>5000</v>
      </c>
      <c r="P474" s="14" t="s">
        <v>4334</v>
      </c>
      <c r="Q474" s="9" t="s">
        <v>4335</v>
      </c>
      <c r="R474" s="9" t="s">
        <v>148</v>
      </c>
      <c r="S474" s="14" t="s">
        <v>139</v>
      </c>
      <c r="T474" s="14" t="s">
        <v>140</v>
      </c>
      <c r="U474" s="19" t="s">
        <v>30</v>
      </c>
      <c r="V474" s="14" t="s">
        <v>3449</v>
      </c>
      <c r="W474" s="14" t="s">
        <v>95</v>
      </c>
      <c r="X474" s="14" t="s">
        <v>45</v>
      </c>
      <c r="Y474" s="14" t="s">
        <v>4336</v>
      </c>
      <c r="Z474" s="14" t="s">
        <v>4337</v>
      </c>
      <c r="AA474" s="19">
        <v>2014</v>
      </c>
      <c r="AB474" s="15">
        <v>42157</v>
      </c>
      <c r="AC474" s="15">
        <f t="shared" si="39"/>
        <v>42195</v>
      </c>
      <c r="AD474" s="14" t="str">
        <f t="shared" si="33"/>
        <v>Two Million Five Hundred  Thousand  and Cents Zero</v>
      </c>
      <c r="AE474" s="14"/>
      <c r="AF474" s="14"/>
    </row>
    <row r="475" spans="1:32" ht="15.75" customHeight="1" x14ac:dyDescent="0.3">
      <c r="A475" s="14" t="s">
        <v>4338</v>
      </c>
      <c r="B475" s="15">
        <v>42165</v>
      </c>
      <c r="C475" s="16" t="s">
        <v>4339</v>
      </c>
      <c r="D475" s="14" t="s">
        <v>4340</v>
      </c>
      <c r="E475" s="14" t="s">
        <v>4341</v>
      </c>
      <c r="F475" s="17">
        <v>3800000</v>
      </c>
      <c r="G475" s="17">
        <v>0</v>
      </c>
      <c r="H475" s="17">
        <f t="shared" si="28"/>
        <v>3800000</v>
      </c>
      <c r="I475" s="19">
        <v>60</v>
      </c>
      <c r="J475" s="19">
        <v>9</v>
      </c>
      <c r="K475" s="20">
        <f t="shared" si="46"/>
        <v>78295</v>
      </c>
      <c r="L475" s="20">
        <v>0</v>
      </c>
      <c r="M475" s="20">
        <f t="shared" si="30"/>
        <v>78295</v>
      </c>
      <c r="N475" s="20">
        <f t="shared" si="47"/>
        <v>46977</v>
      </c>
      <c r="O475" s="20">
        <v>5000</v>
      </c>
      <c r="P475" s="14" t="s">
        <v>4342</v>
      </c>
      <c r="Q475" s="9" t="s">
        <v>4343</v>
      </c>
      <c r="R475" s="9" t="s">
        <v>138</v>
      </c>
      <c r="S475" s="14" t="s">
        <v>139</v>
      </c>
      <c r="T475" s="14" t="s">
        <v>140</v>
      </c>
      <c r="U475" s="19" t="s">
        <v>30</v>
      </c>
      <c r="V475" s="14" t="s">
        <v>1657</v>
      </c>
      <c r="W475" s="14" t="s">
        <v>82</v>
      </c>
      <c r="X475" s="14" t="s">
        <v>45</v>
      </c>
      <c r="Y475" s="14" t="s">
        <v>4344</v>
      </c>
      <c r="Z475" s="14" t="s">
        <v>4345</v>
      </c>
      <c r="AA475" s="19">
        <v>2015</v>
      </c>
      <c r="AB475" s="15">
        <v>42148</v>
      </c>
      <c r="AC475" s="15">
        <f t="shared" si="39"/>
        <v>42195</v>
      </c>
      <c r="AD475" s="14" t="str">
        <f t="shared" si="33"/>
        <v>Three Million Eight Hundred  Thousand  and Cents Zero</v>
      </c>
      <c r="AE475" s="14"/>
      <c r="AF475" s="14"/>
    </row>
    <row r="476" spans="1:32" ht="15.75" customHeight="1" x14ac:dyDescent="0.3">
      <c r="A476" s="14" t="s">
        <v>4346</v>
      </c>
      <c r="B476" s="15">
        <v>42165</v>
      </c>
      <c r="C476" s="16" t="s">
        <v>4347</v>
      </c>
      <c r="D476" s="14" t="s">
        <v>4348</v>
      </c>
      <c r="E476" s="14" t="s">
        <v>4349</v>
      </c>
      <c r="F476" s="17">
        <v>1350000</v>
      </c>
      <c r="G476" s="17">
        <v>0</v>
      </c>
      <c r="H476" s="17">
        <f t="shared" si="28"/>
        <v>1350000</v>
      </c>
      <c r="I476" s="19">
        <v>60</v>
      </c>
      <c r="J476" s="19">
        <v>11.5</v>
      </c>
      <c r="K476" s="20">
        <f t="shared" si="46"/>
        <v>29408</v>
      </c>
      <c r="L476" s="20">
        <v>0</v>
      </c>
      <c r="M476" s="20">
        <f t="shared" si="30"/>
        <v>29408</v>
      </c>
      <c r="N476" s="20">
        <f t="shared" si="47"/>
        <v>17644.8</v>
      </c>
      <c r="O476" s="20">
        <v>5000</v>
      </c>
      <c r="P476" s="14" t="s">
        <v>4350</v>
      </c>
      <c r="Q476" s="9" t="s">
        <v>4351</v>
      </c>
      <c r="R476" s="9" t="s">
        <v>138</v>
      </c>
      <c r="S476" s="14" t="s">
        <v>4352</v>
      </c>
      <c r="T476" s="14" t="s">
        <v>4353</v>
      </c>
      <c r="U476" s="19" t="s">
        <v>30</v>
      </c>
      <c r="V476" s="14" t="s">
        <v>4354</v>
      </c>
      <c r="W476" s="14" t="s">
        <v>44</v>
      </c>
      <c r="X476" s="14" t="s">
        <v>4355</v>
      </c>
      <c r="Y476" s="14" t="s">
        <v>4356</v>
      </c>
      <c r="Z476" s="14" t="s">
        <v>4357</v>
      </c>
      <c r="AA476" s="19">
        <v>2007</v>
      </c>
      <c r="AB476" s="15">
        <v>42160</v>
      </c>
      <c r="AC476" s="15">
        <f t="shared" si="39"/>
        <v>42195</v>
      </c>
      <c r="AD476" s="14" t="str">
        <f t="shared" si="33"/>
        <v>One Million Three Hundred Fifty  Thousand  and Cents Zero</v>
      </c>
      <c r="AE476" s="14"/>
      <c r="AF476" s="14"/>
    </row>
    <row r="477" spans="1:32" ht="15.75" customHeight="1" x14ac:dyDescent="0.3">
      <c r="A477" s="14" t="s">
        <v>4358</v>
      </c>
      <c r="B477" s="15">
        <v>42165</v>
      </c>
      <c r="C477" s="16" t="s">
        <v>4359</v>
      </c>
      <c r="D477" s="14" t="s">
        <v>4360</v>
      </c>
      <c r="E477" s="14" t="s">
        <v>4361</v>
      </c>
      <c r="F477" s="17">
        <v>1700000</v>
      </c>
      <c r="G477" s="17">
        <v>0</v>
      </c>
      <c r="H477" s="17">
        <f t="shared" si="28"/>
        <v>1700000</v>
      </c>
      <c r="I477" s="19">
        <v>48</v>
      </c>
      <c r="J477" s="19">
        <v>9</v>
      </c>
      <c r="K477" s="20">
        <f t="shared" si="46"/>
        <v>41990</v>
      </c>
      <c r="L477" s="20">
        <v>0</v>
      </c>
      <c r="M477" s="20">
        <f t="shared" si="30"/>
        <v>41990</v>
      </c>
      <c r="N477" s="20">
        <f t="shared" si="47"/>
        <v>20155.2</v>
      </c>
      <c r="O477" s="20">
        <v>5000</v>
      </c>
      <c r="P477" s="14" t="s">
        <v>148</v>
      </c>
      <c r="Q477" s="9" t="s">
        <v>148</v>
      </c>
      <c r="R477" s="9" t="s">
        <v>148</v>
      </c>
      <c r="S477" s="14" t="s">
        <v>1503</v>
      </c>
      <c r="T477" s="14" t="s">
        <v>4362</v>
      </c>
      <c r="U477" s="19" t="s">
        <v>30</v>
      </c>
      <c r="V477" s="14" t="s">
        <v>2437</v>
      </c>
      <c r="W477" s="14" t="s">
        <v>44</v>
      </c>
      <c r="X477" s="14" t="s">
        <v>45</v>
      </c>
      <c r="Y477" s="14" t="s">
        <v>4363</v>
      </c>
      <c r="Z477" s="14" t="s">
        <v>4364</v>
      </c>
      <c r="AA477" s="19">
        <v>2012</v>
      </c>
      <c r="AB477" s="15">
        <v>42164</v>
      </c>
      <c r="AC477" s="15">
        <f t="shared" si="39"/>
        <v>42195</v>
      </c>
      <c r="AD477" s="14" t="str">
        <f t="shared" si="33"/>
        <v>One Million Seven Hundred  Thousand  and Cents Zero</v>
      </c>
      <c r="AE477" s="14"/>
      <c r="AF477" s="14"/>
    </row>
    <row r="478" spans="1:32" ht="15.75" customHeight="1" x14ac:dyDescent="0.3">
      <c r="A478" s="14" t="s">
        <v>4365</v>
      </c>
      <c r="B478" s="15">
        <v>42165</v>
      </c>
      <c r="C478" s="16" t="s">
        <v>4366</v>
      </c>
      <c r="D478" s="14" t="s">
        <v>4367</v>
      </c>
      <c r="E478" s="14" t="s">
        <v>4368</v>
      </c>
      <c r="F478" s="17">
        <v>3000000</v>
      </c>
      <c r="G478" s="17">
        <v>0</v>
      </c>
      <c r="H478" s="17">
        <f t="shared" si="28"/>
        <v>3000000</v>
      </c>
      <c r="I478" s="19">
        <v>60</v>
      </c>
      <c r="J478" s="19">
        <v>9</v>
      </c>
      <c r="K478" s="20">
        <f t="shared" si="46"/>
        <v>61811</v>
      </c>
      <c r="L478" s="20">
        <v>0</v>
      </c>
      <c r="M478" s="20">
        <f t="shared" si="30"/>
        <v>61811</v>
      </c>
      <c r="N478" s="20">
        <f t="shared" si="47"/>
        <v>37086.6</v>
      </c>
      <c r="O478" s="20">
        <v>5000</v>
      </c>
      <c r="P478" s="14" t="s">
        <v>4369</v>
      </c>
      <c r="Q478" s="9" t="s">
        <v>4370</v>
      </c>
      <c r="R478" s="9" t="s">
        <v>148</v>
      </c>
      <c r="S478" s="14" t="s">
        <v>4371</v>
      </c>
      <c r="T478" s="14" t="s">
        <v>4372</v>
      </c>
      <c r="U478" s="19" t="s">
        <v>30</v>
      </c>
      <c r="V478" s="14" t="s">
        <v>2437</v>
      </c>
      <c r="W478" s="14" t="s">
        <v>44</v>
      </c>
      <c r="X478" s="14" t="s">
        <v>45</v>
      </c>
      <c r="Y478" s="14" t="s">
        <v>4373</v>
      </c>
      <c r="Z478" s="14" t="s">
        <v>4374</v>
      </c>
      <c r="AA478" s="19">
        <v>2013</v>
      </c>
      <c r="AB478" s="15">
        <v>42163</v>
      </c>
      <c r="AC478" s="15">
        <f t="shared" si="39"/>
        <v>42195</v>
      </c>
      <c r="AD478" s="14" t="str">
        <f t="shared" si="33"/>
        <v>Three Million  and Cents Zero</v>
      </c>
      <c r="AE478" s="14"/>
      <c r="AF478" s="14"/>
    </row>
    <row r="479" spans="1:32" ht="15.75" customHeight="1" x14ac:dyDescent="0.3">
      <c r="A479" s="14" t="s">
        <v>4375</v>
      </c>
      <c r="B479" s="15">
        <v>42165</v>
      </c>
      <c r="C479" s="16" t="s">
        <v>4376</v>
      </c>
      <c r="D479" s="14" t="s">
        <v>4377</v>
      </c>
      <c r="E479" s="14" t="s">
        <v>4378</v>
      </c>
      <c r="F479" s="17">
        <v>3000000</v>
      </c>
      <c r="G479" s="17">
        <v>0</v>
      </c>
      <c r="H479" s="17">
        <f t="shared" si="28"/>
        <v>3000000</v>
      </c>
      <c r="I479" s="19">
        <v>24</v>
      </c>
      <c r="J479" s="19">
        <v>9</v>
      </c>
      <c r="K479" s="20">
        <f t="shared" si="46"/>
        <v>136034</v>
      </c>
      <c r="L479" s="20">
        <v>0</v>
      </c>
      <c r="M479" s="20">
        <f t="shared" si="30"/>
        <v>136034</v>
      </c>
      <c r="N479" s="20">
        <f t="shared" si="47"/>
        <v>32648.159999999996</v>
      </c>
      <c r="O479" s="20">
        <v>5000</v>
      </c>
      <c r="P479" s="14" t="s">
        <v>4379</v>
      </c>
      <c r="Q479" s="9" t="s">
        <v>4380</v>
      </c>
      <c r="R479" s="9" t="s">
        <v>148</v>
      </c>
      <c r="S479" s="14" t="s">
        <v>4381</v>
      </c>
      <c r="T479" s="14" t="s">
        <v>4382</v>
      </c>
      <c r="U479" s="19" t="s">
        <v>30</v>
      </c>
      <c r="V479" s="14" t="s">
        <v>416</v>
      </c>
      <c r="W479" s="14" t="s">
        <v>44</v>
      </c>
      <c r="X479" s="14" t="s">
        <v>45</v>
      </c>
      <c r="Y479" s="14" t="s">
        <v>4383</v>
      </c>
      <c r="Z479" s="14" t="s">
        <v>4384</v>
      </c>
      <c r="AA479" s="19">
        <v>2015</v>
      </c>
      <c r="AB479" s="15">
        <v>42160</v>
      </c>
      <c r="AC479" s="15">
        <f t="shared" si="39"/>
        <v>42195</v>
      </c>
      <c r="AD479" s="14" t="str">
        <f t="shared" si="33"/>
        <v>Three Million  and Cents Zero</v>
      </c>
      <c r="AE479" s="14"/>
      <c r="AF479" s="14"/>
    </row>
    <row r="480" spans="1:32" ht="15.75" customHeight="1" x14ac:dyDescent="0.3">
      <c r="A480" s="14" t="s">
        <v>4385</v>
      </c>
      <c r="B480" s="15">
        <v>42165</v>
      </c>
      <c r="C480" s="16" t="s">
        <v>4386</v>
      </c>
      <c r="D480" s="14" t="s">
        <v>4387</v>
      </c>
      <c r="E480" s="14" t="s">
        <v>4388</v>
      </c>
      <c r="F480" s="17">
        <v>2000000</v>
      </c>
      <c r="G480" s="17">
        <v>0</v>
      </c>
      <c r="H480" s="17">
        <f t="shared" si="28"/>
        <v>2000000</v>
      </c>
      <c r="I480" s="19">
        <v>36</v>
      </c>
      <c r="J480" s="19">
        <v>9</v>
      </c>
      <c r="K480" s="20">
        <f t="shared" si="46"/>
        <v>63126</v>
      </c>
      <c r="L480" s="20">
        <v>0</v>
      </c>
      <c r="M480" s="20">
        <f t="shared" si="30"/>
        <v>63126</v>
      </c>
      <c r="N480" s="20">
        <f t="shared" si="47"/>
        <v>22725.360000000001</v>
      </c>
      <c r="O480" s="20">
        <v>5000</v>
      </c>
      <c r="P480" s="14" t="s">
        <v>4389</v>
      </c>
      <c r="Q480" s="9" t="s">
        <v>4390</v>
      </c>
      <c r="R480" s="9" t="s">
        <v>148</v>
      </c>
      <c r="S480" s="14" t="s">
        <v>2983</v>
      </c>
      <c r="T480" s="14" t="s">
        <v>2984</v>
      </c>
      <c r="U480" s="19" t="s">
        <v>30</v>
      </c>
      <c r="V480" s="14" t="s">
        <v>3449</v>
      </c>
      <c r="W480" s="14" t="s">
        <v>95</v>
      </c>
      <c r="X480" s="14" t="s">
        <v>45</v>
      </c>
      <c r="Y480" s="14" t="s">
        <v>4391</v>
      </c>
      <c r="Z480" s="14" t="s">
        <v>4392</v>
      </c>
      <c r="AA480" s="19">
        <v>2014</v>
      </c>
      <c r="AB480" s="15">
        <v>42163</v>
      </c>
      <c r="AC480" s="15">
        <f t="shared" si="39"/>
        <v>42195</v>
      </c>
      <c r="AD480" s="14" t="str">
        <f t="shared" si="33"/>
        <v>Two Million  and Cents Zero</v>
      </c>
      <c r="AE480" s="14"/>
      <c r="AF480" s="14"/>
    </row>
    <row r="481" spans="1:32" ht="15.75" customHeight="1" x14ac:dyDescent="0.3">
      <c r="A481" s="14" t="s">
        <v>4393</v>
      </c>
      <c r="B481" s="15">
        <v>42165</v>
      </c>
      <c r="C481" s="16" t="s">
        <v>4394</v>
      </c>
      <c r="D481" s="14" t="s">
        <v>4395</v>
      </c>
      <c r="E481" s="14" t="s">
        <v>4396</v>
      </c>
      <c r="F481" s="17">
        <v>4000000</v>
      </c>
      <c r="G481" s="17">
        <v>0</v>
      </c>
      <c r="H481" s="17">
        <f t="shared" si="28"/>
        <v>4000000</v>
      </c>
      <c r="I481" s="19">
        <v>48</v>
      </c>
      <c r="J481" s="19">
        <v>9</v>
      </c>
      <c r="K481" s="20">
        <f t="shared" si="46"/>
        <v>98799</v>
      </c>
      <c r="L481" s="20">
        <v>0</v>
      </c>
      <c r="M481" s="20">
        <f t="shared" si="30"/>
        <v>98799</v>
      </c>
      <c r="N481" s="20">
        <f t="shared" si="47"/>
        <v>47423.520000000004</v>
      </c>
      <c r="O481" s="20">
        <v>5000</v>
      </c>
      <c r="P481" s="14" t="s">
        <v>4397</v>
      </c>
      <c r="Q481" s="9" t="s">
        <v>4398</v>
      </c>
      <c r="R481" s="9" t="s">
        <v>148</v>
      </c>
      <c r="S481" s="14" t="s">
        <v>4399</v>
      </c>
      <c r="T481" s="14" t="s">
        <v>2067</v>
      </c>
      <c r="U481" s="19" t="s">
        <v>30</v>
      </c>
      <c r="V481" s="14" t="s">
        <v>4400</v>
      </c>
      <c r="W481" s="14" t="s">
        <v>44</v>
      </c>
      <c r="X481" s="14" t="s">
        <v>45</v>
      </c>
      <c r="Y481" s="14" t="s">
        <v>4401</v>
      </c>
      <c r="Z481" s="14" t="s">
        <v>4402</v>
      </c>
      <c r="AA481" s="19">
        <v>2013</v>
      </c>
      <c r="AB481" s="15">
        <v>42160</v>
      </c>
      <c r="AC481" s="15">
        <f t="shared" si="39"/>
        <v>42195</v>
      </c>
      <c r="AD481" s="14" t="str">
        <f t="shared" si="33"/>
        <v>Four Million  and Cents Zero</v>
      </c>
      <c r="AE481" s="14"/>
      <c r="AF481" s="14"/>
    </row>
    <row r="482" spans="1:32" ht="15.75" customHeight="1" x14ac:dyDescent="0.3">
      <c r="A482" s="14" t="s">
        <v>4403</v>
      </c>
      <c r="B482" s="15">
        <v>42167</v>
      </c>
      <c r="C482" s="16" t="s">
        <v>4404</v>
      </c>
      <c r="D482" s="14" t="s">
        <v>4405</v>
      </c>
      <c r="E482" s="14" t="s">
        <v>4406</v>
      </c>
      <c r="F482" s="17">
        <v>2300000</v>
      </c>
      <c r="G482" s="17">
        <v>0</v>
      </c>
      <c r="H482" s="17">
        <f t="shared" si="28"/>
        <v>2300000</v>
      </c>
      <c r="I482" s="19">
        <v>48</v>
      </c>
      <c r="J482" s="19">
        <v>11.5</v>
      </c>
      <c r="K482" s="20">
        <f t="shared" si="46"/>
        <v>59435</v>
      </c>
      <c r="L482" s="20">
        <v>0</v>
      </c>
      <c r="M482" s="20">
        <f t="shared" si="30"/>
        <v>59435</v>
      </c>
      <c r="N482" s="20">
        <f t="shared" si="47"/>
        <v>28528.800000000003</v>
      </c>
      <c r="O482" s="20">
        <v>5000</v>
      </c>
      <c r="P482" s="14" t="s">
        <v>4407</v>
      </c>
      <c r="Q482" s="9" t="s">
        <v>4408</v>
      </c>
      <c r="R482" s="9" t="s">
        <v>148</v>
      </c>
      <c r="S482" s="14" t="s">
        <v>4409</v>
      </c>
      <c r="T482" s="14" t="s">
        <v>4410</v>
      </c>
      <c r="U482" s="19" t="s">
        <v>30</v>
      </c>
      <c r="V482" s="14" t="s">
        <v>4411</v>
      </c>
      <c r="W482" s="14" t="s">
        <v>44</v>
      </c>
      <c r="X482" s="14" t="s">
        <v>4412</v>
      </c>
      <c r="Y482" s="14" t="s">
        <v>4413</v>
      </c>
      <c r="Z482" s="14" t="s">
        <v>4414</v>
      </c>
      <c r="AA482" s="19">
        <v>2007</v>
      </c>
      <c r="AB482" s="15">
        <v>42164</v>
      </c>
      <c r="AC482" s="15">
        <f t="shared" si="39"/>
        <v>42197</v>
      </c>
      <c r="AD482" s="14" t="str">
        <f t="shared" si="33"/>
        <v>Two Million Three Hundred  Thousand  and Cents Zero</v>
      </c>
      <c r="AE482" s="14"/>
      <c r="AF482" s="14"/>
    </row>
    <row r="483" spans="1:32" ht="15.75" customHeight="1" x14ac:dyDescent="0.3">
      <c r="A483" s="21" t="s">
        <v>4415</v>
      </c>
      <c r="B483" s="22">
        <v>42167</v>
      </c>
      <c r="C483" s="23" t="s">
        <v>4416</v>
      </c>
      <c r="D483" s="21" t="s">
        <v>4417</v>
      </c>
      <c r="E483" s="21" t="s">
        <v>4418</v>
      </c>
      <c r="F483" s="24">
        <v>299950</v>
      </c>
      <c r="G483" s="24">
        <v>0</v>
      </c>
      <c r="H483" s="24">
        <f t="shared" si="28"/>
        <v>299950</v>
      </c>
      <c r="I483" s="25">
        <v>30</v>
      </c>
      <c r="J483" s="25">
        <v>20</v>
      </c>
      <c r="K483" s="26">
        <f t="shared" si="46"/>
        <v>12577</v>
      </c>
      <c r="L483" s="26">
        <v>0</v>
      </c>
      <c r="M483" s="26">
        <f t="shared" si="30"/>
        <v>12577</v>
      </c>
      <c r="N483" s="26">
        <f t="shared" si="47"/>
        <v>3773.1</v>
      </c>
      <c r="O483" s="26">
        <v>3000</v>
      </c>
      <c r="P483" s="21" t="s">
        <v>4419</v>
      </c>
      <c r="Q483" s="27" t="s">
        <v>4420</v>
      </c>
      <c r="R483" s="27" t="s">
        <v>148</v>
      </c>
      <c r="S483" s="21" t="s">
        <v>3087</v>
      </c>
      <c r="T483" s="21" t="s">
        <v>1038</v>
      </c>
      <c r="U483" s="25" t="s">
        <v>30</v>
      </c>
      <c r="V483" s="21" t="s">
        <v>3088</v>
      </c>
      <c r="W483" s="21" t="s">
        <v>171</v>
      </c>
      <c r="X483" s="21" t="s">
        <v>45</v>
      </c>
      <c r="Y483" s="21"/>
      <c r="Z483" s="21"/>
      <c r="AA483" s="25">
        <v>2015</v>
      </c>
      <c r="AB483" s="22">
        <v>42145</v>
      </c>
      <c r="AC483" s="22">
        <f t="shared" si="39"/>
        <v>42197</v>
      </c>
      <c r="AD483" s="21" t="str">
        <f t="shared" si="33"/>
        <v>Two Hundred Ninety Nine Thousand Nine Hundred Fifty  and Cents Zero</v>
      </c>
      <c r="AE483" s="21"/>
      <c r="AF483" s="21"/>
    </row>
    <row r="484" spans="1:32" ht="15.75" customHeight="1" x14ac:dyDescent="0.3">
      <c r="A484" s="14" t="s">
        <v>4421</v>
      </c>
      <c r="B484" s="15">
        <v>42167</v>
      </c>
      <c r="C484" s="16" t="s">
        <v>4422</v>
      </c>
      <c r="D484" s="14" t="s">
        <v>4423</v>
      </c>
      <c r="E484" s="14" t="s">
        <v>4424</v>
      </c>
      <c r="F484" s="17">
        <v>1500000</v>
      </c>
      <c r="G484" s="17">
        <v>0</v>
      </c>
      <c r="H484" s="17">
        <f t="shared" si="28"/>
        <v>1500000</v>
      </c>
      <c r="I484" s="19">
        <v>48</v>
      </c>
      <c r="J484" s="19">
        <v>9</v>
      </c>
      <c r="K484" s="20">
        <f t="shared" si="46"/>
        <v>37050</v>
      </c>
      <c r="L484" s="20">
        <v>0</v>
      </c>
      <c r="M484" s="20">
        <f t="shared" si="30"/>
        <v>37050</v>
      </c>
      <c r="N484" s="20">
        <f t="shared" si="47"/>
        <v>17784</v>
      </c>
      <c r="O484" s="20">
        <v>5000</v>
      </c>
      <c r="P484" s="14" t="s">
        <v>4425</v>
      </c>
      <c r="Q484" s="9" t="s">
        <v>4426</v>
      </c>
      <c r="R484" s="9" t="s">
        <v>148</v>
      </c>
      <c r="S484" s="14" t="s">
        <v>4427</v>
      </c>
      <c r="T484" s="14" t="s">
        <v>4428</v>
      </c>
      <c r="U484" s="19" t="s">
        <v>30</v>
      </c>
      <c r="V484" s="14" t="s">
        <v>279</v>
      </c>
      <c r="W484" s="14" t="s">
        <v>95</v>
      </c>
      <c r="X484" s="14" t="s">
        <v>45</v>
      </c>
      <c r="Y484" s="14" t="s">
        <v>4429</v>
      </c>
      <c r="Z484" s="14" t="s">
        <v>4430</v>
      </c>
      <c r="AA484" s="19">
        <v>2012</v>
      </c>
      <c r="AB484" s="15">
        <v>42158</v>
      </c>
      <c r="AC484" s="15">
        <f t="shared" si="39"/>
        <v>42197</v>
      </c>
      <c r="AD484" s="14" t="str">
        <f t="shared" si="33"/>
        <v>One Million Five Hundred  Thousand  and Cents Zero</v>
      </c>
      <c r="AE484" s="14"/>
      <c r="AF484" s="14"/>
    </row>
    <row r="485" spans="1:32" ht="15.75" customHeight="1" x14ac:dyDescent="0.3">
      <c r="A485" s="14" t="s">
        <v>4431</v>
      </c>
      <c r="B485" s="15">
        <v>42167</v>
      </c>
      <c r="C485" s="16" t="s">
        <v>4432</v>
      </c>
      <c r="D485" s="14" t="s">
        <v>4433</v>
      </c>
      <c r="E485" s="14" t="s">
        <v>4434</v>
      </c>
      <c r="F485" s="17">
        <v>1200000</v>
      </c>
      <c r="G485" s="17">
        <v>0</v>
      </c>
      <c r="H485" s="17">
        <f t="shared" si="28"/>
        <v>1200000</v>
      </c>
      <c r="I485" s="19">
        <v>60</v>
      </c>
      <c r="J485" s="19">
        <v>9</v>
      </c>
      <c r="K485" s="20">
        <f t="shared" si="46"/>
        <v>24725</v>
      </c>
      <c r="L485" s="20">
        <v>0</v>
      </c>
      <c r="M485" s="20">
        <f t="shared" si="30"/>
        <v>24725</v>
      </c>
      <c r="N485" s="20">
        <f t="shared" si="47"/>
        <v>14835</v>
      </c>
      <c r="O485" s="20">
        <v>5000</v>
      </c>
      <c r="P485" s="14" t="s">
        <v>4435</v>
      </c>
      <c r="Q485" s="9" t="s">
        <v>4436</v>
      </c>
      <c r="R485" s="9" t="s">
        <v>148</v>
      </c>
      <c r="S485" s="14" t="s">
        <v>2957</v>
      </c>
      <c r="T485" s="14" t="s">
        <v>4437</v>
      </c>
      <c r="U485" s="19" t="s">
        <v>30</v>
      </c>
      <c r="V485" s="14" t="s">
        <v>4438</v>
      </c>
      <c r="W485" s="14" t="s">
        <v>32</v>
      </c>
      <c r="X485" s="14" t="s">
        <v>45</v>
      </c>
      <c r="Y485" s="14" t="s">
        <v>4439</v>
      </c>
      <c r="Z485" s="14" t="s">
        <v>4440</v>
      </c>
      <c r="AA485" s="19">
        <v>2015</v>
      </c>
      <c r="AB485" s="15">
        <v>42159</v>
      </c>
      <c r="AC485" s="15">
        <f t="shared" si="39"/>
        <v>42197</v>
      </c>
      <c r="AD485" s="14" t="str">
        <f t="shared" si="33"/>
        <v>One Million Two Hundred  Thousand  and Cents Zero</v>
      </c>
      <c r="AE485" s="14"/>
      <c r="AF485" s="14"/>
    </row>
    <row r="486" spans="1:32" ht="15.75" customHeight="1" x14ac:dyDescent="0.3">
      <c r="A486" s="14" t="s">
        <v>4441</v>
      </c>
      <c r="B486" s="15">
        <v>42167</v>
      </c>
      <c r="C486" s="16" t="s">
        <v>4442</v>
      </c>
      <c r="D486" s="14" t="s">
        <v>4443</v>
      </c>
      <c r="E486" s="14" t="s">
        <v>4444</v>
      </c>
      <c r="F486" s="17">
        <v>3200000</v>
      </c>
      <c r="G486" s="17">
        <v>0</v>
      </c>
      <c r="H486" s="17">
        <f t="shared" si="28"/>
        <v>3200000</v>
      </c>
      <c r="I486" s="19">
        <v>60</v>
      </c>
      <c r="J486" s="19">
        <v>9</v>
      </c>
      <c r="K486" s="20">
        <f t="shared" si="46"/>
        <v>65932</v>
      </c>
      <c r="L486" s="20">
        <v>0</v>
      </c>
      <c r="M486" s="20">
        <f t="shared" si="30"/>
        <v>65932</v>
      </c>
      <c r="N486" s="20">
        <f t="shared" si="47"/>
        <v>39559.200000000004</v>
      </c>
      <c r="O486" s="20">
        <v>5000</v>
      </c>
      <c r="P486" s="14" t="s">
        <v>4445</v>
      </c>
      <c r="Q486" s="9" t="s">
        <v>4446</v>
      </c>
      <c r="R486" s="9" t="s">
        <v>148</v>
      </c>
      <c r="S486" s="14" t="s">
        <v>4447</v>
      </c>
      <c r="T486" s="14" t="s">
        <v>4448</v>
      </c>
      <c r="U486" s="19" t="s">
        <v>30</v>
      </c>
      <c r="V486" s="14" t="s">
        <v>926</v>
      </c>
      <c r="W486" s="14" t="s">
        <v>82</v>
      </c>
      <c r="X486" s="14" t="s">
        <v>45</v>
      </c>
      <c r="Y486" s="14" t="s">
        <v>4449</v>
      </c>
      <c r="Z486" s="14" t="s">
        <v>4450</v>
      </c>
      <c r="AA486" s="19">
        <v>2013</v>
      </c>
      <c r="AB486" s="15">
        <v>42164</v>
      </c>
      <c r="AC486" s="15">
        <f t="shared" si="39"/>
        <v>42197</v>
      </c>
      <c r="AD486" s="14" t="str">
        <f t="shared" si="33"/>
        <v>Three Million Two Hundred  Thousand  and Cents Zero</v>
      </c>
      <c r="AE486" s="14"/>
      <c r="AF486" s="14"/>
    </row>
    <row r="487" spans="1:32" ht="15.75" customHeight="1" x14ac:dyDescent="0.3">
      <c r="A487" s="14" t="s">
        <v>4451</v>
      </c>
      <c r="B487" s="15">
        <v>42167</v>
      </c>
      <c r="C487" s="16" t="s">
        <v>4452</v>
      </c>
      <c r="D487" s="14" t="s">
        <v>4453</v>
      </c>
      <c r="E487" s="14" t="s">
        <v>4454</v>
      </c>
      <c r="F487" s="17">
        <v>1000000</v>
      </c>
      <c r="G487" s="17">
        <v>0</v>
      </c>
      <c r="H487" s="17">
        <f t="shared" si="28"/>
        <v>1000000</v>
      </c>
      <c r="I487" s="19">
        <v>60</v>
      </c>
      <c r="J487" s="19">
        <v>9.25</v>
      </c>
      <c r="K487" s="20">
        <f t="shared" si="46"/>
        <v>20720</v>
      </c>
      <c r="L487" s="20">
        <v>0</v>
      </c>
      <c r="M487" s="20">
        <f t="shared" si="30"/>
        <v>20720</v>
      </c>
      <c r="N487" s="20">
        <f t="shared" si="47"/>
        <v>12432.000000000002</v>
      </c>
      <c r="O487" s="20">
        <v>5000</v>
      </c>
      <c r="P487" s="14" t="s">
        <v>4455</v>
      </c>
      <c r="Q487" s="9" t="s">
        <v>4456</v>
      </c>
      <c r="R487" s="9" t="s">
        <v>148</v>
      </c>
      <c r="S487" s="14" t="s">
        <v>92</v>
      </c>
      <c r="T487" s="14" t="s">
        <v>780</v>
      </c>
      <c r="U487" s="19" t="s">
        <v>30</v>
      </c>
      <c r="V487" s="14" t="s">
        <v>333</v>
      </c>
      <c r="W487" s="14" t="s">
        <v>95</v>
      </c>
      <c r="X487" s="14" t="s">
        <v>45</v>
      </c>
      <c r="Y487" s="14" t="s">
        <v>4457</v>
      </c>
      <c r="Z487" s="14" t="s">
        <v>4458</v>
      </c>
      <c r="AA487" s="19">
        <v>2015</v>
      </c>
      <c r="AB487" s="15">
        <v>42166</v>
      </c>
      <c r="AC487" s="15">
        <f t="shared" si="39"/>
        <v>42197</v>
      </c>
      <c r="AD487" s="14" t="str">
        <f t="shared" si="33"/>
        <v>One Million  and Cents Zero</v>
      </c>
      <c r="AE487" s="14"/>
      <c r="AF487" s="14"/>
    </row>
    <row r="488" spans="1:32" ht="15.75" customHeight="1" x14ac:dyDescent="0.3">
      <c r="A488" s="14" t="s">
        <v>4459</v>
      </c>
      <c r="B488" s="15">
        <v>42167</v>
      </c>
      <c r="C488" s="16" t="s">
        <v>4460</v>
      </c>
      <c r="D488" s="14" t="s">
        <v>4461</v>
      </c>
      <c r="E488" s="14" t="s">
        <v>4462</v>
      </c>
      <c r="F488" s="17">
        <v>1300000</v>
      </c>
      <c r="G488" s="17">
        <v>0</v>
      </c>
      <c r="H488" s="17">
        <f t="shared" si="28"/>
        <v>1300000</v>
      </c>
      <c r="I488" s="19">
        <v>60</v>
      </c>
      <c r="J488" s="19">
        <v>9</v>
      </c>
      <c r="K488" s="20">
        <f t="shared" si="46"/>
        <v>26785</v>
      </c>
      <c r="L488" s="20">
        <v>0</v>
      </c>
      <c r="M488" s="20">
        <f t="shared" si="30"/>
        <v>26785</v>
      </c>
      <c r="N488" s="20">
        <f t="shared" si="47"/>
        <v>16071.000000000002</v>
      </c>
      <c r="O488" s="20">
        <v>5000</v>
      </c>
      <c r="P488" s="14" t="s">
        <v>4463</v>
      </c>
      <c r="Q488" s="9" t="s">
        <v>4464</v>
      </c>
      <c r="R488" s="9" t="s">
        <v>138</v>
      </c>
      <c r="S488" s="14" t="s">
        <v>92</v>
      </c>
      <c r="T488" s="14" t="s">
        <v>780</v>
      </c>
      <c r="U488" s="19" t="s">
        <v>30</v>
      </c>
      <c r="V488" s="14" t="s">
        <v>1886</v>
      </c>
      <c r="W488" s="14" t="s">
        <v>95</v>
      </c>
      <c r="X488" s="14" t="s">
        <v>45</v>
      </c>
      <c r="Y488" s="14" t="s">
        <v>4465</v>
      </c>
      <c r="Z488" s="14" t="s">
        <v>4466</v>
      </c>
      <c r="AA488" s="19">
        <v>2015</v>
      </c>
      <c r="AB488" s="15">
        <v>42163</v>
      </c>
      <c r="AC488" s="15">
        <f t="shared" si="39"/>
        <v>42197</v>
      </c>
      <c r="AD488" s="14" t="str">
        <f t="shared" si="33"/>
        <v>One Million Three Hundred  Thousand  and Cents Zero</v>
      </c>
      <c r="AE488" s="14"/>
      <c r="AF488" s="14"/>
    </row>
    <row r="489" spans="1:32" ht="15.75" customHeight="1" x14ac:dyDescent="0.3">
      <c r="A489" s="14" t="s">
        <v>4467</v>
      </c>
      <c r="B489" s="15">
        <v>42167</v>
      </c>
      <c r="C489" s="16" t="s">
        <v>4468</v>
      </c>
      <c r="D489" s="14" t="s">
        <v>4469</v>
      </c>
      <c r="E489" s="14" t="s">
        <v>4470</v>
      </c>
      <c r="F489" s="17">
        <v>700000</v>
      </c>
      <c r="G489" s="17">
        <v>0</v>
      </c>
      <c r="H489" s="17">
        <f t="shared" si="28"/>
        <v>700000</v>
      </c>
      <c r="I489" s="19">
        <v>60</v>
      </c>
      <c r="J489" s="19">
        <v>11.5</v>
      </c>
      <c r="K489" s="20">
        <f t="shared" si="46"/>
        <v>15249</v>
      </c>
      <c r="L489" s="20">
        <v>0</v>
      </c>
      <c r="M489" s="20">
        <f t="shared" si="30"/>
        <v>15249</v>
      </c>
      <c r="N489" s="20">
        <f t="shared" si="47"/>
        <v>9149.4000000000015</v>
      </c>
      <c r="O489" s="20">
        <v>5000</v>
      </c>
      <c r="P489" s="14" t="s">
        <v>4471</v>
      </c>
      <c r="Q489" s="9" t="s">
        <v>4472</v>
      </c>
      <c r="R489" s="9" t="s">
        <v>138</v>
      </c>
      <c r="S489" s="14" t="s">
        <v>4473</v>
      </c>
      <c r="T489" s="14" t="s">
        <v>4474</v>
      </c>
      <c r="U489" s="19" t="s">
        <v>30</v>
      </c>
      <c r="V489" s="14" t="s">
        <v>423</v>
      </c>
      <c r="W489" s="14" t="s">
        <v>82</v>
      </c>
      <c r="X489" s="14" t="s">
        <v>4475</v>
      </c>
      <c r="Y489" s="14" t="s">
        <v>4476</v>
      </c>
      <c r="Z489" s="14" t="s">
        <v>4477</v>
      </c>
      <c r="AA489" s="19">
        <v>2014</v>
      </c>
      <c r="AB489" s="15">
        <v>42163</v>
      </c>
      <c r="AC489" s="15">
        <f t="shared" si="39"/>
        <v>42197</v>
      </c>
      <c r="AD489" s="14" t="str">
        <f t="shared" si="33"/>
        <v>Seven Hundred  Thousand  and Cents Zero</v>
      </c>
      <c r="AE489" s="14"/>
      <c r="AF489" s="14"/>
    </row>
    <row r="490" spans="1:32" ht="15.75" customHeight="1" x14ac:dyDescent="0.3">
      <c r="A490" s="14" t="s">
        <v>4478</v>
      </c>
      <c r="B490" s="15">
        <v>42167</v>
      </c>
      <c r="C490" s="16" t="s">
        <v>4479</v>
      </c>
      <c r="D490" s="14" t="s">
        <v>4480</v>
      </c>
      <c r="E490" s="14" t="s">
        <v>4481</v>
      </c>
      <c r="F490" s="17">
        <v>6000000</v>
      </c>
      <c r="G490" s="17">
        <v>0</v>
      </c>
      <c r="H490" s="17">
        <f t="shared" si="28"/>
        <v>6000000</v>
      </c>
      <c r="I490" s="19">
        <v>60</v>
      </c>
      <c r="J490" s="19">
        <v>9</v>
      </c>
      <c r="K490" s="20">
        <f t="shared" si="46"/>
        <v>123623</v>
      </c>
      <c r="L490" s="20">
        <v>0</v>
      </c>
      <c r="M490" s="20">
        <f t="shared" si="30"/>
        <v>123623</v>
      </c>
      <c r="N490" s="20">
        <f t="shared" si="47"/>
        <v>74173.8</v>
      </c>
      <c r="O490" s="20">
        <v>5000</v>
      </c>
      <c r="P490" s="14" t="s">
        <v>4482</v>
      </c>
      <c r="Q490" s="9" t="s">
        <v>4483</v>
      </c>
      <c r="R490" s="9" t="s">
        <v>138</v>
      </c>
      <c r="S490" s="14" t="s">
        <v>4484</v>
      </c>
      <c r="T490" s="14" t="s">
        <v>4485</v>
      </c>
      <c r="U490" s="19" t="s">
        <v>30</v>
      </c>
      <c r="V490" s="14" t="s">
        <v>1483</v>
      </c>
      <c r="W490" s="14" t="s">
        <v>44</v>
      </c>
      <c r="X490" s="14" t="s">
        <v>45</v>
      </c>
      <c r="Y490" s="14" t="s">
        <v>4486</v>
      </c>
      <c r="Z490" s="14" t="s">
        <v>4487</v>
      </c>
      <c r="AA490" s="19">
        <v>2013</v>
      </c>
      <c r="AB490" s="15">
        <v>42153</v>
      </c>
      <c r="AC490" s="15">
        <f t="shared" si="39"/>
        <v>42197</v>
      </c>
      <c r="AD490" s="14" t="str">
        <f t="shared" si="33"/>
        <v>Six Million  and Cents Zero</v>
      </c>
      <c r="AE490" s="14"/>
      <c r="AF490" s="14"/>
    </row>
    <row r="491" spans="1:32" ht="15.75" customHeight="1" x14ac:dyDescent="0.3">
      <c r="A491" s="14" t="s">
        <v>4488</v>
      </c>
      <c r="B491" s="15">
        <v>42167</v>
      </c>
      <c r="C491" s="16" t="s">
        <v>4489</v>
      </c>
      <c r="D491" s="14" t="s">
        <v>4490</v>
      </c>
      <c r="E491" s="14" t="s">
        <v>4491</v>
      </c>
      <c r="F491" s="17">
        <v>3250000</v>
      </c>
      <c r="G491" s="17">
        <v>0</v>
      </c>
      <c r="H491" s="17">
        <f t="shared" si="28"/>
        <v>3250000</v>
      </c>
      <c r="I491" s="19">
        <v>36</v>
      </c>
      <c r="J491" s="19">
        <v>9</v>
      </c>
      <c r="K491" s="20">
        <f t="shared" si="46"/>
        <v>102580</v>
      </c>
      <c r="L491" s="20">
        <v>0</v>
      </c>
      <c r="M491" s="20">
        <f t="shared" si="30"/>
        <v>102580</v>
      </c>
      <c r="N491" s="20">
        <f t="shared" si="47"/>
        <v>36928.799999999996</v>
      </c>
      <c r="O491" s="20">
        <v>5000</v>
      </c>
      <c r="P491" s="14" t="s">
        <v>695</v>
      </c>
      <c r="Q491" s="9" t="s">
        <v>696</v>
      </c>
      <c r="R491" s="9" t="s">
        <v>138</v>
      </c>
      <c r="S491" s="14" t="s">
        <v>2245</v>
      </c>
      <c r="T491" s="14" t="s">
        <v>2246</v>
      </c>
      <c r="U491" s="19" t="s">
        <v>30</v>
      </c>
      <c r="V491" s="14" t="s">
        <v>423</v>
      </c>
      <c r="W491" s="14" t="s">
        <v>82</v>
      </c>
      <c r="X491" s="14" t="s">
        <v>45</v>
      </c>
      <c r="Y491" s="14" t="s">
        <v>4492</v>
      </c>
      <c r="Z491" s="14" t="s">
        <v>4493</v>
      </c>
      <c r="AA491" s="19">
        <v>2015</v>
      </c>
      <c r="AB491" s="15">
        <v>42164</v>
      </c>
      <c r="AC491" s="15">
        <f t="shared" si="39"/>
        <v>42197</v>
      </c>
      <c r="AD491" s="14" t="str">
        <f t="shared" si="33"/>
        <v>Three Million Two Hundred Fifty  Thousand  and Cents Zero</v>
      </c>
      <c r="AE491" s="14"/>
      <c r="AF491" s="14"/>
    </row>
    <row r="492" spans="1:32" ht="15.75" customHeight="1" x14ac:dyDescent="0.3">
      <c r="A492" s="14" t="s">
        <v>4494</v>
      </c>
      <c r="B492" s="15">
        <v>42167</v>
      </c>
      <c r="C492" s="16" t="s">
        <v>4495</v>
      </c>
      <c r="D492" s="14" t="s">
        <v>4496</v>
      </c>
      <c r="E492" s="14" t="s">
        <v>4497</v>
      </c>
      <c r="F492" s="17">
        <v>1500000</v>
      </c>
      <c r="G492" s="17">
        <v>0</v>
      </c>
      <c r="H492" s="17">
        <f t="shared" si="28"/>
        <v>1500000</v>
      </c>
      <c r="I492" s="19">
        <v>36</v>
      </c>
      <c r="J492" s="19">
        <v>11.25</v>
      </c>
      <c r="K492" s="20">
        <f t="shared" si="46"/>
        <v>48828</v>
      </c>
      <c r="L492" s="20">
        <v>0</v>
      </c>
      <c r="M492" s="20">
        <f t="shared" si="30"/>
        <v>48828</v>
      </c>
      <c r="N492" s="20">
        <f t="shared" si="47"/>
        <v>17578.080000000002</v>
      </c>
      <c r="O492" s="20">
        <v>5000</v>
      </c>
      <c r="P492" s="14" t="s">
        <v>4498</v>
      </c>
      <c r="Q492" s="9" t="s">
        <v>4499</v>
      </c>
      <c r="R492" s="9" t="s">
        <v>138</v>
      </c>
      <c r="S492" s="14" t="s">
        <v>4500</v>
      </c>
      <c r="T492" s="14" t="s">
        <v>4501</v>
      </c>
      <c r="U492" s="19" t="s">
        <v>30</v>
      </c>
      <c r="V492" s="14" t="s">
        <v>4502</v>
      </c>
      <c r="W492" s="14" t="s">
        <v>456</v>
      </c>
      <c r="X492" s="14" t="s">
        <v>4503</v>
      </c>
      <c r="Y492" s="14" t="s">
        <v>4504</v>
      </c>
      <c r="Z492" s="14" t="s">
        <v>4505</v>
      </c>
      <c r="AA492" s="19">
        <v>2002</v>
      </c>
      <c r="AB492" s="15">
        <v>42161</v>
      </c>
      <c r="AC492" s="15">
        <f t="shared" si="39"/>
        <v>42197</v>
      </c>
      <c r="AD492" s="14" t="str">
        <f t="shared" si="33"/>
        <v>One Million Five Hundred  Thousand  and Cents Zero</v>
      </c>
      <c r="AE492" s="14"/>
      <c r="AF492" s="14"/>
    </row>
    <row r="493" spans="1:32" ht="15.75" customHeight="1" x14ac:dyDescent="0.3">
      <c r="A493" s="14" t="s">
        <v>4506</v>
      </c>
      <c r="B493" s="15">
        <v>42167</v>
      </c>
      <c r="C493" s="16" t="s">
        <v>4507</v>
      </c>
      <c r="D493" s="14" t="s">
        <v>4508</v>
      </c>
      <c r="E493" s="14" t="s">
        <v>4509</v>
      </c>
      <c r="F493" s="17">
        <v>200000</v>
      </c>
      <c r="G493" s="17">
        <v>0</v>
      </c>
      <c r="H493" s="17">
        <f t="shared" si="28"/>
        <v>200000</v>
      </c>
      <c r="I493" s="19">
        <v>36</v>
      </c>
      <c r="J493" s="19">
        <v>20</v>
      </c>
      <c r="K493" s="20">
        <f t="shared" si="46"/>
        <v>7311</v>
      </c>
      <c r="L493" s="20">
        <v>0</v>
      </c>
      <c r="M493" s="20">
        <f t="shared" si="30"/>
        <v>7311</v>
      </c>
      <c r="N493" s="20">
        <f t="shared" si="47"/>
        <v>2631.96</v>
      </c>
      <c r="O493" s="20">
        <v>3000</v>
      </c>
      <c r="P493" s="14" t="s">
        <v>4510</v>
      </c>
      <c r="Q493" s="9" t="s">
        <v>4511</v>
      </c>
      <c r="R493" s="9" t="s">
        <v>138</v>
      </c>
      <c r="S493" s="14" t="s">
        <v>168</v>
      </c>
      <c r="T493" s="14" t="s">
        <v>169</v>
      </c>
      <c r="U493" s="19" t="s">
        <v>30</v>
      </c>
      <c r="V493" s="14" t="s">
        <v>3804</v>
      </c>
      <c r="W493" s="14" t="s">
        <v>171</v>
      </c>
      <c r="X493" s="14" t="s">
        <v>45</v>
      </c>
      <c r="Y493" s="14" t="s">
        <v>4512</v>
      </c>
      <c r="Z493" s="14" t="s">
        <v>4513</v>
      </c>
      <c r="AA493" s="19">
        <v>2015</v>
      </c>
      <c r="AB493" s="15">
        <v>42156</v>
      </c>
      <c r="AC493" s="15">
        <f t="shared" si="39"/>
        <v>42197</v>
      </c>
      <c r="AD493" s="14" t="str">
        <f t="shared" si="33"/>
        <v>Two Hundred  Thousand  and Cents Zero</v>
      </c>
      <c r="AE493" s="14"/>
      <c r="AF493" s="14"/>
    </row>
    <row r="494" spans="1:32" ht="15.75" customHeight="1" x14ac:dyDescent="0.3">
      <c r="A494" s="14" t="s">
        <v>4514</v>
      </c>
      <c r="B494" s="15">
        <v>42167</v>
      </c>
      <c r="C494" s="16" t="s">
        <v>3191</v>
      </c>
      <c r="D494" s="14" t="s">
        <v>3192</v>
      </c>
      <c r="E494" s="14" t="s">
        <v>4515</v>
      </c>
      <c r="F494" s="17">
        <v>3695000</v>
      </c>
      <c r="G494" s="17">
        <v>0</v>
      </c>
      <c r="H494" s="17">
        <f t="shared" si="28"/>
        <v>3695000</v>
      </c>
      <c r="I494" s="19">
        <v>60</v>
      </c>
      <c r="J494" s="19">
        <v>9</v>
      </c>
      <c r="K494" s="20">
        <f t="shared" si="46"/>
        <v>76131</v>
      </c>
      <c r="L494" s="20">
        <v>0</v>
      </c>
      <c r="M494" s="20">
        <f t="shared" si="30"/>
        <v>76131</v>
      </c>
      <c r="N494" s="20">
        <v>0</v>
      </c>
      <c r="O494" s="20">
        <v>5000</v>
      </c>
      <c r="P494" s="14" t="s">
        <v>148</v>
      </c>
      <c r="Q494" s="9" t="s">
        <v>148</v>
      </c>
      <c r="R494" s="14" t="s">
        <v>148</v>
      </c>
      <c r="S494" s="14" t="s">
        <v>180</v>
      </c>
      <c r="T494" s="14" t="s">
        <v>181</v>
      </c>
      <c r="U494" s="19" t="s">
        <v>30</v>
      </c>
      <c r="V494" s="14" t="s">
        <v>1824</v>
      </c>
      <c r="W494" s="14" t="s">
        <v>183</v>
      </c>
      <c r="X494" s="14" t="s">
        <v>45</v>
      </c>
      <c r="Y494" s="14" t="s">
        <v>4516</v>
      </c>
      <c r="Z494" s="14" t="s">
        <v>4517</v>
      </c>
      <c r="AA494" s="19">
        <v>2015</v>
      </c>
      <c r="AB494" s="15">
        <v>42164</v>
      </c>
      <c r="AC494" s="15">
        <f t="shared" si="39"/>
        <v>42197</v>
      </c>
      <c r="AD494" s="14" t="str">
        <f t="shared" si="33"/>
        <v>Three Million Six Hundred Ninety Five Thousand  and Cents Zero</v>
      </c>
      <c r="AE494" s="14"/>
      <c r="AF494" s="14"/>
    </row>
    <row r="495" spans="1:32" ht="15.75" customHeight="1" x14ac:dyDescent="0.3">
      <c r="A495" s="14" t="s">
        <v>4518</v>
      </c>
      <c r="B495" s="15">
        <v>42167</v>
      </c>
      <c r="C495" s="16" t="s">
        <v>4519</v>
      </c>
      <c r="D495" s="14" t="s">
        <v>4520</v>
      </c>
      <c r="E495" s="14" t="s">
        <v>4521</v>
      </c>
      <c r="F495" s="17">
        <v>1410000</v>
      </c>
      <c r="G495" s="17">
        <v>0</v>
      </c>
      <c r="H495" s="17">
        <f t="shared" si="28"/>
        <v>1410000</v>
      </c>
      <c r="I495" s="19">
        <v>48</v>
      </c>
      <c r="J495" s="19">
        <v>9</v>
      </c>
      <c r="K495" s="20">
        <f t="shared" si="46"/>
        <v>34827</v>
      </c>
      <c r="L495" s="20">
        <v>0</v>
      </c>
      <c r="M495" s="20">
        <f t="shared" si="30"/>
        <v>34827</v>
      </c>
      <c r="N495" s="20">
        <f t="shared" ref="N495:N504" si="48">M495*1%*I495</f>
        <v>16716.96</v>
      </c>
      <c r="O495" s="20">
        <v>5000</v>
      </c>
      <c r="P495" s="14" t="s">
        <v>148</v>
      </c>
      <c r="Q495" s="9" t="s">
        <v>148</v>
      </c>
      <c r="R495" s="9" t="s">
        <v>148</v>
      </c>
      <c r="S495" s="14" t="s">
        <v>180</v>
      </c>
      <c r="T495" s="14" t="s">
        <v>181</v>
      </c>
      <c r="U495" s="19" t="s">
        <v>30</v>
      </c>
      <c r="V495" s="14" t="s">
        <v>996</v>
      </c>
      <c r="W495" s="14" t="s">
        <v>183</v>
      </c>
      <c r="X495" s="14" t="s">
        <v>45</v>
      </c>
      <c r="Y495" s="14" t="s">
        <v>4522</v>
      </c>
      <c r="Z495" s="14" t="s">
        <v>4523</v>
      </c>
      <c r="AA495" s="19">
        <v>2015</v>
      </c>
      <c r="AB495" s="15">
        <v>42163</v>
      </c>
      <c r="AC495" s="15">
        <f t="shared" si="39"/>
        <v>42197</v>
      </c>
      <c r="AD495" s="14" t="str">
        <f t="shared" si="33"/>
        <v>One Million Four Hundred Ten Thousand  and Cents Zero</v>
      </c>
      <c r="AE495" s="14"/>
      <c r="AF495" s="14"/>
    </row>
    <row r="496" spans="1:32" ht="15.75" customHeight="1" x14ac:dyDescent="0.3">
      <c r="A496" s="14" t="s">
        <v>4524</v>
      </c>
      <c r="B496" s="15">
        <v>42167</v>
      </c>
      <c r="C496" s="16" t="s">
        <v>4525</v>
      </c>
      <c r="D496" s="14" t="s">
        <v>4526</v>
      </c>
      <c r="E496" s="14" t="s">
        <v>4527</v>
      </c>
      <c r="F496" s="17">
        <v>2000000</v>
      </c>
      <c r="G496" s="17">
        <v>0</v>
      </c>
      <c r="H496" s="17">
        <f t="shared" si="28"/>
        <v>2000000</v>
      </c>
      <c r="I496" s="19">
        <v>60</v>
      </c>
      <c r="J496" s="19">
        <v>9.5</v>
      </c>
      <c r="K496" s="20">
        <f t="shared" si="46"/>
        <v>41674</v>
      </c>
      <c r="L496" s="20">
        <v>0</v>
      </c>
      <c r="M496" s="20">
        <f t="shared" si="30"/>
        <v>41674</v>
      </c>
      <c r="N496" s="20">
        <f t="shared" si="48"/>
        <v>25004.400000000001</v>
      </c>
      <c r="O496" s="20">
        <v>5000</v>
      </c>
      <c r="P496" s="14" t="s">
        <v>4528</v>
      </c>
      <c r="Q496" s="9" t="s">
        <v>4529</v>
      </c>
      <c r="R496" s="9" t="s">
        <v>148</v>
      </c>
      <c r="S496" s="14" t="s">
        <v>92</v>
      </c>
      <c r="T496" s="14" t="s">
        <v>780</v>
      </c>
      <c r="U496" s="19" t="s">
        <v>30</v>
      </c>
      <c r="V496" s="14" t="s">
        <v>1736</v>
      </c>
      <c r="W496" s="14" t="s">
        <v>95</v>
      </c>
      <c r="X496" s="14" t="s">
        <v>45</v>
      </c>
      <c r="Y496" s="14" t="s">
        <v>4530</v>
      </c>
      <c r="Z496" s="14" t="s">
        <v>4531</v>
      </c>
      <c r="AA496" s="19">
        <v>2015</v>
      </c>
      <c r="AB496" s="15">
        <v>42072</v>
      </c>
      <c r="AC496" s="15">
        <f t="shared" si="39"/>
        <v>42197</v>
      </c>
      <c r="AD496" s="14" t="str">
        <f t="shared" si="33"/>
        <v>Two Million  and Cents Zero</v>
      </c>
      <c r="AE496" s="14"/>
      <c r="AF496" s="14"/>
    </row>
    <row r="497" spans="1:32" ht="15.75" customHeight="1" x14ac:dyDescent="0.3">
      <c r="A497" s="14" t="s">
        <v>4532</v>
      </c>
      <c r="B497" s="15">
        <v>42167</v>
      </c>
      <c r="C497" s="16" t="s">
        <v>4533</v>
      </c>
      <c r="D497" s="14" t="s">
        <v>4534</v>
      </c>
      <c r="E497" s="14" t="s">
        <v>4535</v>
      </c>
      <c r="F497" s="17">
        <v>900000</v>
      </c>
      <c r="G497" s="17">
        <v>0</v>
      </c>
      <c r="H497" s="17">
        <f t="shared" si="28"/>
        <v>900000</v>
      </c>
      <c r="I497" s="19">
        <v>48</v>
      </c>
      <c r="J497" s="19">
        <v>11.5</v>
      </c>
      <c r="K497" s="20">
        <f t="shared" si="46"/>
        <v>23257</v>
      </c>
      <c r="L497" s="20">
        <v>0</v>
      </c>
      <c r="M497" s="20">
        <f t="shared" si="30"/>
        <v>23257</v>
      </c>
      <c r="N497" s="20">
        <f t="shared" si="48"/>
        <v>11163.36</v>
      </c>
      <c r="O497" s="20">
        <v>5000</v>
      </c>
      <c r="P497" s="14" t="s">
        <v>4536</v>
      </c>
      <c r="Q497" s="9" t="s">
        <v>4537</v>
      </c>
      <c r="R497" s="9" t="s">
        <v>148</v>
      </c>
      <c r="S497" s="14" t="s">
        <v>4538</v>
      </c>
      <c r="T497" s="14" t="s">
        <v>4539</v>
      </c>
      <c r="U497" s="19" t="s">
        <v>30</v>
      </c>
      <c r="V497" s="14" t="s">
        <v>4540</v>
      </c>
      <c r="W497" s="14" t="s">
        <v>4541</v>
      </c>
      <c r="X497" s="14" t="s">
        <v>4542</v>
      </c>
      <c r="Y497" s="14" t="s">
        <v>4543</v>
      </c>
      <c r="Z497" s="14" t="s">
        <v>4544</v>
      </c>
      <c r="AA497" s="19">
        <v>2008</v>
      </c>
      <c r="AB497" s="15">
        <v>42163</v>
      </c>
      <c r="AC497" s="15">
        <f t="shared" si="39"/>
        <v>42197</v>
      </c>
      <c r="AD497" s="14" t="str">
        <f t="shared" si="33"/>
        <v>Nine Hundred  Thousand  and Cents Zero</v>
      </c>
      <c r="AE497" s="14"/>
      <c r="AF497" s="14"/>
    </row>
    <row r="498" spans="1:32" ht="15.75" customHeight="1" x14ac:dyDescent="0.3">
      <c r="A498" s="14" t="s">
        <v>4545</v>
      </c>
      <c r="B498" s="15">
        <v>42167</v>
      </c>
      <c r="C498" s="16" t="s">
        <v>4546</v>
      </c>
      <c r="D498" s="14" t="s">
        <v>4547</v>
      </c>
      <c r="E498" s="14" t="s">
        <v>4548</v>
      </c>
      <c r="F498" s="17">
        <v>3000000</v>
      </c>
      <c r="G498" s="17">
        <v>0</v>
      </c>
      <c r="H498" s="17">
        <f t="shared" si="28"/>
        <v>3000000</v>
      </c>
      <c r="I498" s="19">
        <v>60</v>
      </c>
      <c r="J498" s="19">
        <v>9</v>
      </c>
      <c r="K498" s="20">
        <f t="shared" si="46"/>
        <v>61811</v>
      </c>
      <c r="L498" s="20">
        <v>0</v>
      </c>
      <c r="M498" s="20">
        <f t="shared" si="30"/>
        <v>61811</v>
      </c>
      <c r="N498" s="20">
        <f t="shared" si="48"/>
        <v>37086.6</v>
      </c>
      <c r="O498" s="20">
        <v>5000</v>
      </c>
      <c r="P498" s="14" t="s">
        <v>4549</v>
      </c>
      <c r="Q498" s="9" t="s">
        <v>4550</v>
      </c>
      <c r="R498" s="9" t="s">
        <v>148</v>
      </c>
      <c r="S498" s="14" t="s">
        <v>4551</v>
      </c>
      <c r="T498" s="14" t="s">
        <v>4552</v>
      </c>
      <c r="U498" s="19" t="s">
        <v>30</v>
      </c>
      <c r="V498" s="14" t="s">
        <v>4553</v>
      </c>
      <c r="W498" s="14" t="s">
        <v>44</v>
      </c>
      <c r="X498" s="14" t="s">
        <v>45</v>
      </c>
      <c r="Y498" s="14" t="s">
        <v>4554</v>
      </c>
      <c r="Z498" s="14" t="s">
        <v>4555</v>
      </c>
      <c r="AA498" s="19">
        <v>2014</v>
      </c>
      <c r="AB498" s="15">
        <v>42164</v>
      </c>
      <c r="AC498" s="15">
        <f t="shared" si="39"/>
        <v>42197</v>
      </c>
      <c r="AD498" s="14" t="str">
        <f t="shared" si="33"/>
        <v>Three Million  and Cents Zero</v>
      </c>
      <c r="AE498" s="14"/>
      <c r="AF498" s="14"/>
    </row>
    <row r="499" spans="1:32" ht="15.75" customHeight="1" x14ac:dyDescent="0.3">
      <c r="A499" s="14" t="s">
        <v>4556</v>
      </c>
      <c r="B499" s="15">
        <v>42167</v>
      </c>
      <c r="C499" s="16" t="s">
        <v>4557</v>
      </c>
      <c r="D499" s="14" t="s">
        <v>4558</v>
      </c>
      <c r="E499" s="14" t="s">
        <v>4559</v>
      </c>
      <c r="F499" s="17">
        <v>3000000</v>
      </c>
      <c r="G499" s="17">
        <v>0</v>
      </c>
      <c r="H499" s="17">
        <f t="shared" si="28"/>
        <v>3000000</v>
      </c>
      <c r="I499" s="19">
        <v>60</v>
      </c>
      <c r="J499" s="19">
        <v>9</v>
      </c>
      <c r="K499" s="20">
        <f t="shared" si="46"/>
        <v>61811</v>
      </c>
      <c r="L499" s="20">
        <v>0</v>
      </c>
      <c r="M499" s="20">
        <f t="shared" si="30"/>
        <v>61811</v>
      </c>
      <c r="N499" s="20">
        <f t="shared" si="48"/>
        <v>37086.6</v>
      </c>
      <c r="O499" s="20">
        <v>5000</v>
      </c>
      <c r="P499" s="14" t="s">
        <v>4560</v>
      </c>
      <c r="Q499" s="9" t="s">
        <v>4561</v>
      </c>
      <c r="R499" s="9" t="s">
        <v>148</v>
      </c>
      <c r="S499" s="14" t="s">
        <v>4562</v>
      </c>
      <c r="T499" s="14" t="s">
        <v>4563</v>
      </c>
      <c r="U499" s="19" t="s">
        <v>30</v>
      </c>
      <c r="V499" s="14" t="s">
        <v>423</v>
      </c>
      <c r="W499" s="14" t="s">
        <v>82</v>
      </c>
      <c r="X499" s="14" t="s">
        <v>45</v>
      </c>
      <c r="Y499" s="14" t="s">
        <v>4564</v>
      </c>
      <c r="Z499" s="14" t="s">
        <v>4565</v>
      </c>
      <c r="AA499" s="19">
        <v>2015</v>
      </c>
      <c r="AB499" s="15">
        <v>42164</v>
      </c>
      <c r="AC499" s="15">
        <f t="shared" si="39"/>
        <v>42197</v>
      </c>
      <c r="AD499" s="14" t="str">
        <f t="shared" si="33"/>
        <v>Three Million  and Cents Zero</v>
      </c>
      <c r="AE499" s="14"/>
      <c r="AF499" s="14"/>
    </row>
    <row r="500" spans="1:32" ht="15.75" customHeight="1" x14ac:dyDescent="0.3">
      <c r="A500" s="14" t="s">
        <v>4566</v>
      </c>
      <c r="B500" s="15">
        <v>42167</v>
      </c>
      <c r="C500" s="16" t="s">
        <v>4567</v>
      </c>
      <c r="D500" s="14" t="s">
        <v>4568</v>
      </c>
      <c r="E500" s="14" t="s">
        <v>4569</v>
      </c>
      <c r="F500" s="17">
        <v>2500000</v>
      </c>
      <c r="G500" s="17">
        <v>0</v>
      </c>
      <c r="H500" s="17">
        <f t="shared" si="28"/>
        <v>2500000</v>
      </c>
      <c r="I500" s="19">
        <v>60</v>
      </c>
      <c r="J500" s="19">
        <v>9</v>
      </c>
      <c r="K500" s="20">
        <f t="shared" si="46"/>
        <v>51510</v>
      </c>
      <c r="L500" s="20">
        <v>0</v>
      </c>
      <c r="M500" s="20">
        <f t="shared" si="30"/>
        <v>51510</v>
      </c>
      <c r="N500" s="20">
        <f t="shared" si="48"/>
        <v>30906</v>
      </c>
      <c r="O500" s="20">
        <v>5000</v>
      </c>
      <c r="P500" s="14" t="s">
        <v>4570</v>
      </c>
      <c r="Q500" s="9" t="s">
        <v>4571</v>
      </c>
      <c r="R500" s="9" t="s">
        <v>148</v>
      </c>
      <c r="S500" s="14" t="s">
        <v>4570</v>
      </c>
      <c r="T500" s="14" t="s">
        <v>4572</v>
      </c>
      <c r="U500" s="19" t="s">
        <v>30</v>
      </c>
      <c r="V500" s="14" t="s">
        <v>4573</v>
      </c>
      <c r="W500" s="14" t="s">
        <v>44</v>
      </c>
      <c r="X500" s="14" t="s">
        <v>45</v>
      </c>
      <c r="Y500" s="14" t="s">
        <v>4574</v>
      </c>
      <c r="Z500" s="14" t="s">
        <v>4575</v>
      </c>
      <c r="AA500" s="19">
        <v>2011</v>
      </c>
      <c r="AB500" s="15">
        <v>42143</v>
      </c>
      <c r="AC500" s="15">
        <f t="shared" si="39"/>
        <v>42197</v>
      </c>
      <c r="AD500" s="14" t="str">
        <f t="shared" si="33"/>
        <v>Two Million Five Hundred  Thousand  and Cents Zero</v>
      </c>
      <c r="AE500" s="14"/>
      <c r="AF500" s="14"/>
    </row>
    <row r="501" spans="1:32" ht="15.75" customHeight="1" x14ac:dyDescent="0.3">
      <c r="A501" s="14" t="s">
        <v>4576</v>
      </c>
      <c r="B501" s="15">
        <v>42167</v>
      </c>
      <c r="C501" s="16" t="s">
        <v>4577</v>
      </c>
      <c r="D501" s="14" t="s">
        <v>4578</v>
      </c>
      <c r="E501" s="14" t="s">
        <v>4579</v>
      </c>
      <c r="F501" s="17">
        <v>1150000</v>
      </c>
      <c r="G501" s="17">
        <v>0</v>
      </c>
      <c r="H501" s="17">
        <f t="shared" si="28"/>
        <v>1150000</v>
      </c>
      <c r="I501" s="19">
        <v>60</v>
      </c>
      <c r="J501" s="19">
        <v>9.25</v>
      </c>
      <c r="K501" s="20">
        <f t="shared" si="46"/>
        <v>23828</v>
      </c>
      <c r="L501" s="20">
        <v>0</v>
      </c>
      <c r="M501" s="20">
        <f t="shared" si="30"/>
        <v>23828</v>
      </c>
      <c r="N501" s="20">
        <f t="shared" si="48"/>
        <v>14296.8</v>
      </c>
      <c r="O501" s="20">
        <v>5000</v>
      </c>
      <c r="P501" s="14" t="s">
        <v>4580</v>
      </c>
      <c r="Q501" s="9" t="s">
        <v>4581</v>
      </c>
      <c r="R501" s="9" t="s">
        <v>148</v>
      </c>
      <c r="S501" s="14" t="s">
        <v>92</v>
      </c>
      <c r="T501" s="14" t="s">
        <v>780</v>
      </c>
      <c r="U501" s="19" t="s">
        <v>30</v>
      </c>
      <c r="V501" s="14" t="s">
        <v>2822</v>
      </c>
      <c r="W501" s="14" t="s">
        <v>95</v>
      </c>
      <c r="X501" s="14" t="s">
        <v>45</v>
      </c>
      <c r="Y501" s="14" t="s">
        <v>4582</v>
      </c>
      <c r="Z501" s="14" t="s">
        <v>4583</v>
      </c>
      <c r="AA501" s="19">
        <v>2015</v>
      </c>
      <c r="AB501" s="15">
        <v>42166</v>
      </c>
      <c r="AC501" s="15">
        <f t="shared" si="39"/>
        <v>42197</v>
      </c>
      <c r="AD501" s="14" t="str">
        <f t="shared" si="33"/>
        <v>One Million One Hundred Fifty  Thousand  and Cents Zero</v>
      </c>
      <c r="AE501" s="14"/>
      <c r="AF501" s="14"/>
    </row>
    <row r="502" spans="1:32" ht="15.75" customHeight="1" x14ac:dyDescent="0.3">
      <c r="A502" s="14" t="s">
        <v>4584</v>
      </c>
      <c r="B502" s="15">
        <v>42167</v>
      </c>
      <c r="C502" s="16" t="s">
        <v>4585</v>
      </c>
      <c r="D502" s="14" t="s">
        <v>4586</v>
      </c>
      <c r="E502" s="14" t="s">
        <v>4587</v>
      </c>
      <c r="F502" s="17">
        <v>2500000</v>
      </c>
      <c r="G502" s="17">
        <v>0</v>
      </c>
      <c r="H502" s="17">
        <f t="shared" si="28"/>
        <v>2500000</v>
      </c>
      <c r="I502" s="19">
        <v>48</v>
      </c>
      <c r="J502" s="19">
        <v>9</v>
      </c>
      <c r="K502" s="20">
        <f t="shared" si="46"/>
        <v>61749</v>
      </c>
      <c r="L502" s="20">
        <v>0</v>
      </c>
      <c r="M502" s="20">
        <f t="shared" si="30"/>
        <v>61749</v>
      </c>
      <c r="N502" s="20">
        <f t="shared" si="48"/>
        <v>29639.52</v>
      </c>
      <c r="O502" s="20">
        <v>5000</v>
      </c>
      <c r="P502" s="14" t="s">
        <v>148</v>
      </c>
      <c r="Q502" s="9" t="s">
        <v>148</v>
      </c>
      <c r="R502" s="9" t="s">
        <v>148</v>
      </c>
      <c r="S502" s="14" t="s">
        <v>4588</v>
      </c>
      <c r="T502" s="14" t="s">
        <v>4589</v>
      </c>
      <c r="U502" s="19" t="s">
        <v>30</v>
      </c>
      <c r="V502" s="14" t="s">
        <v>375</v>
      </c>
      <c r="W502" s="14" t="s">
        <v>82</v>
      </c>
      <c r="X502" s="14" t="s">
        <v>45</v>
      </c>
      <c r="Y502" s="14" t="s">
        <v>4590</v>
      </c>
      <c r="Z502" s="14" t="s">
        <v>4591</v>
      </c>
      <c r="AA502" s="19">
        <v>2014</v>
      </c>
      <c r="AB502" s="15">
        <v>42116</v>
      </c>
      <c r="AC502" s="15">
        <f t="shared" si="39"/>
        <v>42197</v>
      </c>
      <c r="AD502" s="14" t="str">
        <f t="shared" si="33"/>
        <v>Two Million Five Hundred  Thousand  and Cents Zero</v>
      </c>
      <c r="AE502" s="14"/>
      <c r="AF502" s="14"/>
    </row>
    <row r="503" spans="1:32" ht="15.75" customHeight="1" x14ac:dyDescent="0.3">
      <c r="A503" s="14" t="s">
        <v>4592</v>
      </c>
      <c r="B503" s="15">
        <v>42167</v>
      </c>
      <c r="C503" s="16" t="s">
        <v>4593</v>
      </c>
      <c r="D503" s="14" t="s">
        <v>4594</v>
      </c>
      <c r="E503" s="14" t="s">
        <v>4595</v>
      </c>
      <c r="F503" s="17">
        <v>2000000</v>
      </c>
      <c r="G503" s="17">
        <v>0</v>
      </c>
      <c r="H503" s="17">
        <f t="shared" si="28"/>
        <v>2000000</v>
      </c>
      <c r="I503" s="19">
        <v>48</v>
      </c>
      <c r="J503" s="19">
        <v>9</v>
      </c>
      <c r="K503" s="20">
        <f t="shared" si="46"/>
        <v>49400</v>
      </c>
      <c r="L503" s="20">
        <v>0</v>
      </c>
      <c r="M503" s="20">
        <f t="shared" si="30"/>
        <v>49400</v>
      </c>
      <c r="N503" s="20">
        <f t="shared" si="48"/>
        <v>23712</v>
      </c>
      <c r="O503" s="20">
        <v>5000</v>
      </c>
      <c r="P503" s="14" t="s">
        <v>4596</v>
      </c>
      <c r="Q503" s="9" t="s">
        <v>4597</v>
      </c>
      <c r="R503" s="9" t="s">
        <v>148</v>
      </c>
      <c r="S503" s="14" t="s">
        <v>4598</v>
      </c>
      <c r="T503" s="14" t="s">
        <v>4599</v>
      </c>
      <c r="U503" s="19" t="s">
        <v>30</v>
      </c>
      <c r="V503" s="14" t="s">
        <v>2236</v>
      </c>
      <c r="W503" s="14" t="s">
        <v>95</v>
      </c>
      <c r="X503" s="14" t="s">
        <v>45</v>
      </c>
      <c r="Y503" s="14" t="s">
        <v>4600</v>
      </c>
      <c r="Z503" s="14" t="s">
        <v>4601</v>
      </c>
      <c r="AA503" s="19">
        <v>2014</v>
      </c>
      <c r="AB503" s="15">
        <v>42165</v>
      </c>
      <c r="AC503" s="15">
        <f t="shared" si="39"/>
        <v>42197</v>
      </c>
      <c r="AD503" s="14" t="str">
        <f t="shared" si="33"/>
        <v>Two Million  and Cents Zero</v>
      </c>
      <c r="AE503" s="14"/>
      <c r="AF503" s="14"/>
    </row>
    <row r="504" spans="1:32" ht="15.75" customHeight="1" x14ac:dyDescent="0.3">
      <c r="A504" s="14" t="s">
        <v>4602</v>
      </c>
      <c r="B504" s="15">
        <v>42177</v>
      </c>
      <c r="C504" s="16" t="s">
        <v>4603</v>
      </c>
      <c r="D504" s="14" t="s">
        <v>4604</v>
      </c>
      <c r="E504" s="14" t="s">
        <v>4605</v>
      </c>
      <c r="F504" s="17">
        <v>2650000</v>
      </c>
      <c r="G504" s="17">
        <v>0</v>
      </c>
      <c r="H504" s="17">
        <f t="shared" si="28"/>
        <v>2650000</v>
      </c>
      <c r="I504" s="19">
        <v>36</v>
      </c>
      <c r="J504" s="19">
        <v>9</v>
      </c>
      <c r="K504" s="20">
        <f t="shared" si="46"/>
        <v>83642</v>
      </c>
      <c r="L504" s="20">
        <v>0</v>
      </c>
      <c r="M504" s="20">
        <f t="shared" si="30"/>
        <v>83642</v>
      </c>
      <c r="N504" s="20">
        <f t="shared" si="48"/>
        <v>30111.120000000003</v>
      </c>
      <c r="O504" s="20">
        <v>5000</v>
      </c>
      <c r="P504" s="14" t="s">
        <v>4606</v>
      </c>
      <c r="Q504" s="9" t="s">
        <v>4607</v>
      </c>
      <c r="R504" s="9" t="s">
        <v>148</v>
      </c>
      <c r="S504" s="14" t="s">
        <v>4608</v>
      </c>
      <c r="T504" s="14" t="s">
        <v>4609</v>
      </c>
      <c r="U504" s="19" t="s">
        <v>30</v>
      </c>
      <c r="V504" s="14" t="s">
        <v>4610</v>
      </c>
      <c r="W504" s="14" t="s">
        <v>4611</v>
      </c>
      <c r="X504" s="14" t="s">
        <v>45</v>
      </c>
      <c r="Y504" s="14" t="s">
        <v>4612</v>
      </c>
      <c r="Z504" s="14" t="s">
        <v>4613</v>
      </c>
      <c r="AA504" s="19">
        <v>2014</v>
      </c>
      <c r="AB504" s="15">
        <v>42165</v>
      </c>
      <c r="AC504" s="15">
        <f t="shared" si="39"/>
        <v>42207</v>
      </c>
      <c r="AD504" s="14" t="str">
        <f t="shared" si="33"/>
        <v>Two Million Six Hundred Fifty  Thousand  and Cents Zero</v>
      </c>
      <c r="AE504" s="14"/>
      <c r="AF504" s="14"/>
    </row>
    <row r="505" spans="1:32" ht="15.75" customHeight="1" x14ac:dyDescent="0.3">
      <c r="A505" s="14" t="s">
        <v>4614</v>
      </c>
      <c r="B505" s="15">
        <v>42177</v>
      </c>
      <c r="C505" s="16" t="s">
        <v>4615</v>
      </c>
      <c r="D505" s="14" t="s">
        <v>4616</v>
      </c>
      <c r="E505" s="14" t="s">
        <v>4617</v>
      </c>
      <c r="F505" s="17">
        <v>2500000</v>
      </c>
      <c r="G505" s="17">
        <v>0</v>
      </c>
      <c r="H505" s="17">
        <f t="shared" si="28"/>
        <v>2500000</v>
      </c>
      <c r="I505" s="19">
        <v>48</v>
      </c>
      <c r="J505" s="19">
        <v>10.75</v>
      </c>
      <c r="K505" s="20">
        <f t="shared" si="46"/>
        <v>63740</v>
      </c>
      <c r="L505" s="20">
        <v>0</v>
      </c>
      <c r="M505" s="20">
        <f t="shared" si="30"/>
        <v>63740</v>
      </c>
      <c r="N505" s="20">
        <v>0</v>
      </c>
      <c r="O505" s="20">
        <v>5000</v>
      </c>
      <c r="P505" s="14" t="s">
        <v>4618</v>
      </c>
      <c r="Q505" s="9" t="s">
        <v>4619</v>
      </c>
      <c r="R505" s="9" t="s">
        <v>148</v>
      </c>
      <c r="S505" s="14" t="s">
        <v>4620</v>
      </c>
      <c r="T505" s="14" t="s">
        <v>4621</v>
      </c>
      <c r="U505" s="19" t="s">
        <v>30</v>
      </c>
      <c r="V505" s="14" t="s">
        <v>4622</v>
      </c>
      <c r="W505" s="14" t="s">
        <v>456</v>
      </c>
      <c r="X505" s="14" t="s">
        <v>4623</v>
      </c>
      <c r="Y505" s="14" t="s">
        <v>4624</v>
      </c>
      <c r="Z505" s="14" t="s">
        <v>4625</v>
      </c>
      <c r="AA505" s="19">
        <v>2008</v>
      </c>
      <c r="AB505" s="15">
        <v>42170</v>
      </c>
      <c r="AC505" s="15">
        <f t="shared" si="39"/>
        <v>42207</v>
      </c>
      <c r="AD505" s="14" t="str">
        <f t="shared" si="33"/>
        <v>Two Million Five Hundred  Thousand  and Cents Zero</v>
      </c>
      <c r="AE505" s="14"/>
      <c r="AF505" s="14"/>
    </row>
    <row r="506" spans="1:32" ht="15.75" customHeight="1" x14ac:dyDescent="0.3">
      <c r="A506" s="14" t="s">
        <v>4626</v>
      </c>
      <c r="B506" s="15">
        <v>42177</v>
      </c>
      <c r="C506" s="16" t="s">
        <v>4627</v>
      </c>
      <c r="D506" s="14" t="s">
        <v>4628</v>
      </c>
      <c r="E506" s="14" t="s">
        <v>4629</v>
      </c>
      <c r="F506" s="17">
        <v>1550000</v>
      </c>
      <c r="G506" s="17">
        <v>0</v>
      </c>
      <c r="H506" s="17">
        <f t="shared" si="28"/>
        <v>1550000</v>
      </c>
      <c r="I506" s="19">
        <v>48</v>
      </c>
      <c r="J506" s="19">
        <v>9</v>
      </c>
      <c r="K506" s="20">
        <f t="shared" si="46"/>
        <v>38285</v>
      </c>
      <c r="L506" s="20">
        <v>0</v>
      </c>
      <c r="M506" s="20">
        <f t="shared" si="30"/>
        <v>38285</v>
      </c>
      <c r="N506" s="20">
        <f t="shared" ref="N506:N517" si="49">M506*1%*I506</f>
        <v>18376.800000000003</v>
      </c>
      <c r="O506" s="20">
        <v>5000</v>
      </c>
      <c r="P506" s="14" t="s">
        <v>4630</v>
      </c>
      <c r="Q506" s="9" t="s">
        <v>4631</v>
      </c>
      <c r="R506" s="9" t="s">
        <v>148</v>
      </c>
      <c r="S506" s="14" t="s">
        <v>3844</v>
      </c>
      <c r="T506" s="14" t="s">
        <v>3845</v>
      </c>
      <c r="U506" s="19" t="s">
        <v>30</v>
      </c>
      <c r="V506" s="14" t="s">
        <v>476</v>
      </c>
      <c r="W506" s="14" t="s">
        <v>477</v>
      </c>
      <c r="X506" s="14" t="s">
        <v>45</v>
      </c>
      <c r="Y506" s="14" t="s">
        <v>4632</v>
      </c>
      <c r="Z506" s="14" t="s">
        <v>4633</v>
      </c>
      <c r="AA506" s="19">
        <v>2014</v>
      </c>
      <c r="AB506" s="15">
        <v>42173</v>
      </c>
      <c r="AC506" s="15">
        <f t="shared" si="39"/>
        <v>42207</v>
      </c>
      <c r="AD506" s="14" t="str">
        <f t="shared" si="33"/>
        <v>One Million Five Hundred Fifty  Thousand  and Cents Zero</v>
      </c>
      <c r="AE506" s="14"/>
      <c r="AF506" s="14"/>
    </row>
    <row r="507" spans="1:32" ht="15.75" customHeight="1" x14ac:dyDescent="0.3">
      <c r="A507" s="14" t="s">
        <v>4634</v>
      </c>
      <c r="B507" s="15">
        <v>42177</v>
      </c>
      <c r="C507" s="16" t="s">
        <v>4635</v>
      </c>
      <c r="D507" s="14" t="s">
        <v>4636</v>
      </c>
      <c r="E507" s="14" t="s">
        <v>4637</v>
      </c>
      <c r="F507" s="17">
        <v>3900000</v>
      </c>
      <c r="G507" s="17">
        <v>0</v>
      </c>
      <c r="H507" s="17">
        <f t="shared" si="28"/>
        <v>3900000</v>
      </c>
      <c r="I507" s="19">
        <v>60</v>
      </c>
      <c r="J507" s="19">
        <v>9</v>
      </c>
      <c r="K507" s="20">
        <f t="shared" si="46"/>
        <v>80355</v>
      </c>
      <c r="L507" s="20">
        <v>0</v>
      </c>
      <c r="M507" s="20">
        <f t="shared" si="30"/>
        <v>80355</v>
      </c>
      <c r="N507" s="20">
        <f t="shared" si="49"/>
        <v>48213.000000000007</v>
      </c>
      <c r="O507" s="20">
        <v>5000</v>
      </c>
      <c r="P507" s="14" t="s">
        <v>4638</v>
      </c>
      <c r="Q507" s="9" t="s">
        <v>4639</v>
      </c>
      <c r="R507" s="9" t="s">
        <v>148</v>
      </c>
      <c r="S507" s="14" t="s">
        <v>4640</v>
      </c>
      <c r="T507" s="14" t="s">
        <v>4641</v>
      </c>
      <c r="U507" s="19" t="s">
        <v>30</v>
      </c>
      <c r="V507" s="14" t="s">
        <v>1072</v>
      </c>
      <c r="W507" s="14" t="s">
        <v>82</v>
      </c>
      <c r="X507" s="14" t="s">
        <v>45</v>
      </c>
      <c r="Y507" s="14" t="s">
        <v>4642</v>
      </c>
      <c r="Z507" s="14" t="s">
        <v>4643</v>
      </c>
      <c r="AA507" s="19">
        <v>2014</v>
      </c>
      <c r="AB507" s="15">
        <v>42171</v>
      </c>
      <c r="AC507" s="15">
        <f t="shared" si="39"/>
        <v>42207</v>
      </c>
      <c r="AD507" s="14" t="str">
        <f t="shared" si="33"/>
        <v>Three Million Nine Hundred  Thousand  and Cents Zero</v>
      </c>
      <c r="AE507" s="14"/>
      <c r="AF507" s="14"/>
    </row>
    <row r="508" spans="1:32" ht="15.75" customHeight="1" x14ac:dyDescent="0.3">
      <c r="A508" s="14" t="s">
        <v>4644</v>
      </c>
      <c r="B508" s="15">
        <v>42177</v>
      </c>
      <c r="C508" s="16" t="s">
        <v>4645</v>
      </c>
      <c r="D508" s="14" t="s">
        <v>4646</v>
      </c>
      <c r="E508" s="14" t="s">
        <v>4647</v>
      </c>
      <c r="F508" s="17">
        <v>2500000</v>
      </c>
      <c r="G508" s="17">
        <v>0</v>
      </c>
      <c r="H508" s="17">
        <f t="shared" si="28"/>
        <v>2500000</v>
      </c>
      <c r="I508" s="19">
        <v>60</v>
      </c>
      <c r="J508" s="19">
        <v>9</v>
      </c>
      <c r="K508" s="20">
        <f t="shared" si="46"/>
        <v>51510</v>
      </c>
      <c r="L508" s="20">
        <v>0</v>
      </c>
      <c r="M508" s="20">
        <f t="shared" si="30"/>
        <v>51510</v>
      </c>
      <c r="N508" s="20">
        <f t="shared" si="49"/>
        <v>30906</v>
      </c>
      <c r="O508" s="20">
        <v>5000</v>
      </c>
      <c r="P508" s="14" t="s">
        <v>2225</v>
      </c>
      <c r="Q508" s="9" t="s">
        <v>2226</v>
      </c>
      <c r="R508" s="9" t="s">
        <v>148</v>
      </c>
      <c r="S508" s="14" t="s">
        <v>1195</v>
      </c>
      <c r="T508" s="14" t="s">
        <v>207</v>
      </c>
      <c r="U508" s="19" t="s">
        <v>30</v>
      </c>
      <c r="V508" s="14" t="s">
        <v>2642</v>
      </c>
      <c r="W508" s="14" t="s">
        <v>44</v>
      </c>
      <c r="X508" s="14" t="s">
        <v>45</v>
      </c>
      <c r="Y508" s="14" t="s">
        <v>4648</v>
      </c>
      <c r="Z508" s="14" t="s">
        <v>4649</v>
      </c>
      <c r="AA508" s="19">
        <v>2015</v>
      </c>
      <c r="AB508" s="15">
        <v>42168</v>
      </c>
      <c r="AC508" s="15">
        <f t="shared" si="39"/>
        <v>42207</v>
      </c>
      <c r="AD508" s="14" t="str">
        <f t="shared" si="33"/>
        <v>Two Million Five Hundred  Thousand  and Cents Zero</v>
      </c>
      <c r="AE508" s="14"/>
      <c r="AF508" s="14"/>
    </row>
    <row r="509" spans="1:32" ht="15.75" customHeight="1" x14ac:dyDescent="0.3">
      <c r="A509" s="14" t="s">
        <v>4650</v>
      </c>
      <c r="B509" s="15">
        <v>42177</v>
      </c>
      <c r="C509" s="16" t="s">
        <v>4651</v>
      </c>
      <c r="D509" s="14" t="s">
        <v>4652</v>
      </c>
      <c r="E509" s="14" t="s">
        <v>4653</v>
      </c>
      <c r="F509" s="17">
        <v>2000000</v>
      </c>
      <c r="G509" s="17">
        <v>0</v>
      </c>
      <c r="H509" s="17">
        <f t="shared" si="28"/>
        <v>2000000</v>
      </c>
      <c r="I509" s="19">
        <v>60</v>
      </c>
      <c r="J509" s="19">
        <v>9</v>
      </c>
      <c r="K509" s="20">
        <f t="shared" si="46"/>
        <v>41208</v>
      </c>
      <c r="L509" s="20">
        <v>0</v>
      </c>
      <c r="M509" s="20">
        <f t="shared" si="30"/>
        <v>41208</v>
      </c>
      <c r="N509" s="20">
        <f t="shared" si="49"/>
        <v>24724.799999999999</v>
      </c>
      <c r="O509" s="20">
        <v>5000</v>
      </c>
      <c r="P509" s="14" t="s">
        <v>148</v>
      </c>
      <c r="Q509" s="9" t="s">
        <v>148</v>
      </c>
      <c r="R509" s="9" t="s">
        <v>148</v>
      </c>
      <c r="S509" s="14" t="s">
        <v>2743</v>
      </c>
      <c r="T509" s="14" t="s">
        <v>2744</v>
      </c>
      <c r="U509" s="19" t="s">
        <v>30</v>
      </c>
      <c r="V509" s="14" t="s">
        <v>465</v>
      </c>
      <c r="W509" s="14" t="s">
        <v>82</v>
      </c>
      <c r="X509" s="14" t="s">
        <v>45</v>
      </c>
      <c r="Y509" s="14" t="s">
        <v>4654</v>
      </c>
      <c r="Z509" s="14" t="s">
        <v>4655</v>
      </c>
      <c r="AA509" s="19">
        <v>2015</v>
      </c>
      <c r="AB509" s="15">
        <v>42163</v>
      </c>
      <c r="AC509" s="15">
        <f t="shared" si="39"/>
        <v>42207</v>
      </c>
      <c r="AD509" s="14" t="str">
        <f t="shared" si="33"/>
        <v>Two Million  and Cents Zero</v>
      </c>
      <c r="AE509" s="14"/>
      <c r="AF509" s="14"/>
    </row>
    <row r="510" spans="1:32" ht="15.75" customHeight="1" x14ac:dyDescent="0.3">
      <c r="A510" s="14" t="s">
        <v>4656</v>
      </c>
      <c r="B510" s="15">
        <v>42177</v>
      </c>
      <c r="C510" s="16" t="s">
        <v>4657</v>
      </c>
      <c r="D510" s="14" t="s">
        <v>4658</v>
      </c>
      <c r="E510" s="14" t="s">
        <v>4659</v>
      </c>
      <c r="F510" s="17">
        <v>4000000</v>
      </c>
      <c r="G510" s="17">
        <v>0</v>
      </c>
      <c r="H510" s="17">
        <f t="shared" si="28"/>
        <v>4000000</v>
      </c>
      <c r="I510" s="19">
        <v>60</v>
      </c>
      <c r="J510" s="19">
        <v>9</v>
      </c>
      <c r="K510" s="20">
        <f t="shared" si="46"/>
        <v>82415</v>
      </c>
      <c r="L510" s="20">
        <v>0</v>
      </c>
      <c r="M510" s="20">
        <f t="shared" si="30"/>
        <v>82415</v>
      </c>
      <c r="N510" s="20">
        <f t="shared" si="49"/>
        <v>49449</v>
      </c>
      <c r="O510" s="20">
        <v>5000</v>
      </c>
      <c r="P510" s="14" t="s">
        <v>4660</v>
      </c>
      <c r="Q510" s="9" t="s">
        <v>4661</v>
      </c>
      <c r="R510" s="9" t="s">
        <v>148</v>
      </c>
      <c r="S510" s="14" t="s">
        <v>4662</v>
      </c>
      <c r="T510" s="14" t="s">
        <v>2631</v>
      </c>
      <c r="U510" s="19" t="s">
        <v>30</v>
      </c>
      <c r="V510" s="14" t="s">
        <v>926</v>
      </c>
      <c r="W510" s="14" t="s">
        <v>82</v>
      </c>
      <c r="X510" s="14" t="s">
        <v>45</v>
      </c>
      <c r="Y510" s="14" t="s">
        <v>4663</v>
      </c>
      <c r="Z510" s="14" t="s">
        <v>4664</v>
      </c>
      <c r="AA510" s="19">
        <v>2015</v>
      </c>
      <c r="AB510" s="15">
        <v>42172</v>
      </c>
      <c r="AC510" s="15">
        <f t="shared" si="39"/>
        <v>42207</v>
      </c>
      <c r="AD510" s="14" t="str">
        <f t="shared" si="33"/>
        <v>Four Million  and Cents Zero</v>
      </c>
      <c r="AE510" s="14"/>
      <c r="AF510" s="14"/>
    </row>
    <row r="511" spans="1:32" ht="15.75" customHeight="1" x14ac:dyDescent="0.3">
      <c r="A511" s="14" t="s">
        <v>4665</v>
      </c>
      <c r="B511" s="15">
        <v>42177</v>
      </c>
      <c r="C511" s="16" t="s">
        <v>4666</v>
      </c>
      <c r="D511" s="14" t="s">
        <v>4667</v>
      </c>
      <c r="E511" s="14" t="s">
        <v>4668</v>
      </c>
      <c r="F511" s="17">
        <v>1400000</v>
      </c>
      <c r="G511" s="17">
        <v>0</v>
      </c>
      <c r="H511" s="17">
        <f t="shared" si="28"/>
        <v>1400000</v>
      </c>
      <c r="I511" s="19">
        <v>60</v>
      </c>
      <c r="J511" s="19">
        <v>9</v>
      </c>
      <c r="K511" s="20">
        <f t="shared" si="46"/>
        <v>28845</v>
      </c>
      <c r="L511" s="20">
        <v>0</v>
      </c>
      <c r="M511" s="20">
        <f t="shared" si="30"/>
        <v>28845</v>
      </c>
      <c r="N511" s="20">
        <f t="shared" si="49"/>
        <v>17307</v>
      </c>
      <c r="O511" s="20">
        <v>5000</v>
      </c>
      <c r="P511" s="14" t="s">
        <v>4669</v>
      </c>
      <c r="Q511" s="9" t="s">
        <v>4670</v>
      </c>
      <c r="R511" s="9" t="s">
        <v>148</v>
      </c>
      <c r="S511" s="14" t="s">
        <v>414</v>
      </c>
      <c r="T511" s="14" t="s">
        <v>415</v>
      </c>
      <c r="U511" s="19" t="s">
        <v>30</v>
      </c>
      <c r="V511" s="14" t="s">
        <v>129</v>
      </c>
      <c r="W511" s="14" t="s">
        <v>95</v>
      </c>
      <c r="X511" s="14" t="s">
        <v>45</v>
      </c>
      <c r="Y511" s="14" t="s">
        <v>4671</v>
      </c>
      <c r="Z511" s="14" t="s">
        <v>4672</v>
      </c>
      <c r="AA511" s="19">
        <v>2014</v>
      </c>
      <c r="AB511" s="15">
        <v>42172</v>
      </c>
      <c r="AC511" s="15">
        <f t="shared" si="39"/>
        <v>42207</v>
      </c>
      <c r="AD511" s="14" t="str">
        <f t="shared" si="33"/>
        <v>One Million Four Hundred  Thousand  and Cents Zero</v>
      </c>
      <c r="AE511" s="14"/>
      <c r="AF511" s="14"/>
    </row>
    <row r="512" spans="1:32" ht="15.75" customHeight="1" x14ac:dyDescent="0.3">
      <c r="A512" s="14" t="s">
        <v>4673</v>
      </c>
      <c r="B512" s="15">
        <v>42177</v>
      </c>
      <c r="C512" s="16" t="s">
        <v>4674</v>
      </c>
      <c r="D512" s="14" t="s">
        <v>4675</v>
      </c>
      <c r="E512" s="14" t="s">
        <v>4676</v>
      </c>
      <c r="F512" s="17">
        <v>160000</v>
      </c>
      <c r="G512" s="17">
        <v>0</v>
      </c>
      <c r="H512" s="17">
        <f t="shared" si="28"/>
        <v>160000</v>
      </c>
      <c r="I512" s="19">
        <v>36</v>
      </c>
      <c r="J512" s="19">
        <v>20</v>
      </c>
      <c r="K512" s="20">
        <f t="shared" si="46"/>
        <v>5849</v>
      </c>
      <c r="L512" s="20">
        <v>0</v>
      </c>
      <c r="M512" s="20">
        <f t="shared" si="30"/>
        <v>5849</v>
      </c>
      <c r="N512" s="20">
        <f t="shared" si="49"/>
        <v>2105.64</v>
      </c>
      <c r="O512" s="20">
        <v>3000</v>
      </c>
      <c r="P512" s="14" t="s">
        <v>4677</v>
      </c>
      <c r="Q512" s="9" t="s">
        <v>1459</v>
      </c>
      <c r="R512" s="9" t="s">
        <v>148</v>
      </c>
      <c r="S512" s="14" t="s">
        <v>531</v>
      </c>
      <c r="T512" s="14" t="s">
        <v>352</v>
      </c>
      <c r="U512" s="19" t="s">
        <v>30</v>
      </c>
      <c r="V512" s="14" t="s">
        <v>353</v>
      </c>
      <c r="W512" s="14" t="s">
        <v>353</v>
      </c>
      <c r="X512" s="14" t="s">
        <v>45</v>
      </c>
      <c r="Y512" s="14" t="s">
        <v>4678</v>
      </c>
      <c r="Z512" s="14" t="s">
        <v>4679</v>
      </c>
      <c r="AA512" s="19">
        <v>2015</v>
      </c>
      <c r="AB512" s="15">
        <v>42160</v>
      </c>
      <c r="AC512" s="15">
        <f t="shared" si="39"/>
        <v>42207</v>
      </c>
      <c r="AD512" s="14" t="str">
        <f t="shared" si="33"/>
        <v>One Hundred Sixty  Thousand  and Cents Zero</v>
      </c>
      <c r="AE512" s="14"/>
      <c r="AF512" s="14"/>
    </row>
    <row r="513" spans="1:32" ht="15.75" customHeight="1" x14ac:dyDescent="0.3">
      <c r="A513" s="14" t="s">
        <v>4680</v>
      </c>
      <c r="B513" s="15">
        <v>42177</v>
      </c>
      <c r="C513" s="16" t="s">
        <v>3120</v>
      </c>
      <c r="D513" s="14" t="s">
        <v>4681</v>
      </c>
      <c r="E513" s="14" t="s">
        <v>4682</v>
      </c>
      <c r="F513" s="17">
        <v>1300000</v>
      </c>
      <c r="G513" s="17">
        <v>0</v>
      </c>
      <c r="H513" s="17">
        <f t="shared" si="28"/>
        <v>1300000</v>
      </c>
      <c r="I513" s="19">
        <v>60</v>
      </c>
      <c r="J513" s="19">
        <v>9</v>
      </c>
      <c r="K513" s="20">
        <f t="shared" si="46"/>
        <v>26785</v>
      </c>
      <c r="L513" s="20">
        <v>0</v>
      </c>
      <c r="M513" s="20">
        <f t="shared" si="30"/>
        <v>26785</v>
      </c>
      <c r="N513" s="20">
        <f t="shared" si="49"/>
        <v>16071.000000000002</v>
      </c>
      <c r="O513" s="20">
        <v>5000</v>
      </c>
      <c r="P513" s="14" t="s">
        <v>4683</v>
      </c>
      <c r="Q513" s="9" t="s">
        <v>4684</v>
      </c>
      <c r="R513" s="9" t="s">
        <v>148</v>
      </c>
      <c r="S513" s="14" t="s">
        <v>92</v>
      </c>
      <c r="T513" s="14" t="s">
        <v>3203</v>
      </c>
      <c r="U513" s="19" t="s">
        <v>30</v>
      </c>
      <c r="V513" s="14" t="s">
        <v>1566</v>
      </c>
      <c r="W513" s="14" t="s">
        <v>95</v>
      </c>
      <c r="X513" s="14" t="s">
        <v>45</v>
      </c>
      <c r="Y513" s="14" t="s">
        <v>4685</v>
      </c>
      <c r="Z513" s="14" t="s">
        <v>4686</v>
      </c>
      <c r="AA513" s="19">
        <v>2015</v>
      </c>
      <c r="AB513" s="15">
        <v>42170</v>
      </c>
      <c r="AC513" s="15">
        <f t="shared" si="39"/>
        <v>42207</v>
      </c>
      <c r="AD513" s="14" t="str">
        <f t="shared" si="33"/>
        <v>One Million Three Hundred  Thousand  and Cents Zero</v>
      </c>
      <c r="AE513" s="14"/>
      <c r="AF513" s="14"/>
    </row>
    <row r="514" spans="1:32" ht="15.75" customHeight="1" x14ac:dyDescent="0.3">
      <c r="A514" s="14" t="s">
        <v>4687</v>
      </c>
      <c r="B514" s="15">
        <v>42177</v>
      </c>
      <c r="C514" s="16" t="s">
        <v>4688</v>
      </c>
      <c r="D514" s="14" t="s">
        <v>4689</v>
      </c>
      <c r="E514" s="14" t="s">
        <v>4690</v>
      </c>
      <c r="F514" s="17">
        <v>15000000</v>
      </c>
      <c r="G514" s="17">
        <v>0</v>
      </c>
      <c r="H514" s="17">
        <f t="shared" si="28"/>
        <v>15000000</v>
      </c>
      <c r="I514" s="19">
        <v>60</v>
      </c>
      <c r="J514" s="19">
        <v>11.5</v>
      </c>
      <c r="K514" s="20">
        <f t="shared" si="46"/>
        <v>326758</v>
      </c>
      <c r="L514" s="20">
        <v>0</v>
      </c>
      <c r="M514" s="20">
        <f t="shared" si="30"/>
        <v>326758</v>
      </c>
      <c r="N514" s="20">
        <f t="shared" si="49"/>
        <v>196054.8</v>
      </c>
      <c r="O514" s="20">
        <v>5000</v>
      </c>
      <c r="P514" s="14" t="s">
        <v>4691</v>
      </c>
      <c r="Q514" s="9" t="s">
        <v>4692</v>
      </c>
      <c r="R514" s="9" t="s">
        <v>148</v>
      </c>
      <c r="S514" s="14" t="s">
        <v>4691</v>
      </c>
      <c r="T514" s="14" t="s">
        <v>4690</v>
      </c>
      <c r="U514" s="19" t="s">
        <v>30</v>
      </c>
      <c r="V514" s="14" t="s">
        <v>4693</v>
      </c>
      <c r="W514" s="14" t="s">
        <v>44</v>
      </c>
      <c r="X514" s="14" t="s">
        <v>4694</v>
      </c>
      <c r="Y514" s="14" t="s">
        <v>4695</v>
      </c>
      <c r="Z514" s="14" t="s">
        <v>4696</v>
      </c>
      <c r="AA514" s="19">
        <v>2010</v>
      </c>
      <c r="AB514" s="15">
        <v>42172</v>
      </c>
      <c r="AC514" s="15">
        <f t="shared" si="39"/>
        <v>42207</v>
      </c>
      <c r="AD514" s="14" t="str">
        <f t="shared" si="33"/>
        <v>Fifteen Million  and Cents Zero</v>
      </c>
      <c r="AE514" s="14"/>
      <c r="AF514" s="14"/>
    </row>
    <row r="515" spans="1:32" ht="15.75" customHeight="1" x14ac:dyDescent="0.3">
      <c r="A515" s="14" t="s">
        <v>4697</v>
      </c>
      <c r="B515" s="15">
        <v>42177</v>
      </c>
      <c r="C515" s="16" t="s">
        <v>4698</v>
      </c>
      <c r="D515" s="14" t="s">
        <v>4699</v>
      </c>
      <c r="E515" s="14" t="s">
        <v>4700</v>
      </c>
      <c r="F515" s="17">
        <v>1950000</v>
      </c>
      <c r="G515" s="17">
        <v>0</v>
      </c>
      <c r="H515" s="17">
        <f t="shared" si="28"/>
        <v>1950000</v>
      </c>
      <c r="I515" s="19">
        <v>60</v>
      </c>
      <c r="J515" s="19">
        <v>11.25</v>
      </c>
      <c r="K515" s="20">
        <f t="shared" si="46"/>
        <v>42245</v>
      </c>
      <c r="L515" s="20">
        <v>0</v>
      </c>
      <c r="M515" s="20">
        <f t="shared" si="30"/>
        <v>42245</v>
      </c>
      <c r="N515" s="20">
        <f t="shared" si="49"/>
        <v>25347</v>
      </c>
      <c r="O515" s="20">
        <v>5000</v>
      </c>
      <c r="P515" s="14" t="s">
        <v>4701</v>
      </c>
      <c r="Q515" s="9" t="s">
        <v>4702</v>
      </c>
      <c r="R515" s="9" t="s">
        <v>148</v>
      </c>
      <c r="S515" s="14" t="s">
        <v>4703</v>
      </c>
      <c r="T515" s="14" t="s">
        <v>4704</v>
      </c>
      <c r="U515" s="19" t="s">
        <v>30</v>
      </c>
      <c r="V515" s="14" t="s">
        <v>4705</v>
      </c>
      <c r="W515" s="14" t="s">
        <v>44</v>
      </c>
      <c r="X515" s="14" t="s">
        <v>4706</v>
      </c>
      <c r="Y515" s="14" t="s">
        <v>4707</v>
      </c>
      <c r="Z515" s="14" t="s">
        <v>4708</v>
      </c>
      <c r="AA515" s="19">
        <v>2002</v>
      </c>
      <c r="AB515" s="15">
        <v>42173</v>
      </c>
      <c r="AC515" s="15">
        <f t="shared" si="39"/>
        <v>42207</v>
      </c>
      <c r="AD515" s="14" t="str">
        <f t="shared" si="33"/>
        <v>One Million Nine Hundred Fifty  Thousand  and Cents Zero</v>
      </c>
      <c r="AE515" s="14"/>
      <c r="AF515" s="14"/>
    </row>
    <row r="516" spans="1:32" ht="15.75" customHeight="1" x14ac:dyDescent="0.3">
      <c r="A516" s="14" t="s">
        <v>4709</v>
      </c>
      <c r="B516" s="15">
        <v>42177</v>
      </c>
      <c r="C516" s="16" t="s">
        <v>4710</v>
      </c>
      <c r="D516" s="14" t="s">
        <v>4711</v>
      </c>
      <c r="E516" s="14" t="s">
        <v>4712</v>
      </c>
      <c r="F516" s="17">
        <v>3200000</v>
      </c>
      <c r="G516" s="17">
        <v>0</v>
      </c>
      <c r="H516" s="17">
        <f t="shared" si="28"/>
        <v>3200000</v>
      </c>
      <c r="I516" s="19">
        <v>60</v>
      </c>
      <c r="J516" s="19">
        <v>9</v>
      </c>
      <c r="K516" s="20">
        <f t="shared" si="46"/>
        <v>65932</v>
      </c>
      <c r="L516" s="20">
        <v>0</v>
      </c>
      <c r="M516" s="20">
        <f t="shared" si="30"/>
        <v>65932</v>
      </c>
      <c r="N516" s="20">
        <f t="shared" si="49"/>
        <v>39559.200000000004</v>
      </c>
      <c r="O516" s="20">
        <v>5000</v>
      </c>
      <c r="P516" s="14" t="s">
        <v>148</v>
      </c>
      <c r="Q516" s="9" t="s">
        <v>148</v>
      </c>
      <c r="R516" s="9" t="s">
        <v>148</v>
      </c>
      <c r="S516" s="14" t="s">
        <v>697</v>
      </c>
      <c r="T516" s="14" t="s">
        <v>698</v>
      </c>
      <c r="U516" s="19" t="s">
        <v>30</v>
      </c>
      <c r="V516" s="14" t="s">
        <v>926</v>
      </c>
      <c r="W516" s="14" t="s">
        <v>82</v>
      </c>
      <c r="X516" s="14" t="s">
        <v>45</v>
      </c>
      <c r="Y516" s="14" t="s">
        <v>4713</v>
      </c>
      <c r="Z516" s="14" t="s">
        <v>4714</v>
      </c>
      <c r="AA516" s="19">
        <v>2013</v>
      </c>
      <c r="AB516" s="15">
        <v>42173</v>
      </c>
      <c r="AC516" s="15">
        <f t="shared" si="39"/>
        <v>42207</v>
      </c>
      <c r="AD516" s="14" t="str">
        <f t="shared" si="33"/>
        <v>Three Million Two Hundred  Thousand  and Cents Zero</v>
      </c>
      <c r="AE516" s="14"/>
      <c r="AF516" s="14"/>
    </row>
    <row r="517" spans="1:32" ht="15.75" customHeight="1" x14ac:dyDescent="0.3">
      <c r="A517" s="14" t="s">
        <v>4715</v>
      </c>
      <c r="B517" s="15">
        <v>42179</v>
      </c>
      <c r="C517" s="16" t="s">
        <v>4716</v>
      </c>
      <c r="D517" s="14" t="s">
        <v>4717</v>
      </c>
      <c r="E517" s="14" t="s">
        <v>4718</v>
      </c>
      <c r="F517" s="17">
        <v>1200000</v>
      </c>
      <c r="G517" s="17">
        <v>0</v>
      </c>
      <c r="H517" s="17">
        <f t="shared" si="28"/>
        <v>1200000</v>
      </c>
      <c r="I517" s="19">
        <v>24</v>
      </c>
      <c r="J517" s="19">
        <v>11.25</v>
      </c>
      <c r="K517" s="20">
        <f t="shared" si="46"/>
        <v>55548</v>
      </c>
      <c r="L517" s="20">
        <v>0</v>
      </c>
      <c r="M517" s="20">
        <f t="shared" si="30"/>
        <v>55548</v>
      </c>
      <c r="N517" s="20">
        <f t="shared" si="49"/>
        <v>13331.52</v>
      </c>
      <c r="O517" s="20">
        <v>5000</v>
      </c>
      <c r="P517" s="14" t="s">
        <v>148</v>
      </c>
      <c r="Q517" s="9" t="s">
        <v>148</v>
      </c>
      <c r="R517" s="9" t="s">
        <v>148</v>
      </c>
      <c r="S517" s="14" t="s">
        <v>4719</v>
      </c>
      <c r="T517" s="14" t="s">
        <v>4720</v>
      </c>
      <c r="U517" s="19" t="s">
        <v>30</v>
      </c>
      <c r="V517" s="14" t="s">
        <v>4721</v>
      </c>
      <c r="W517" s="14" t="s">
        <v>44</v>
      </c>
      <c r="X517" s="14" t="s">
        <v>4722</v>
      </c>
      <c r="Y517" s="14" t="s">
        <v>4723</v>
      </c>
      <c r="Z517" s="14" t="s">
        <v>4724</v>
      </c>
      <c r="AA517" s="19">
        <v>2012</v>
      </c>
      <c r="AB517" s="15">
        <v>42178</v>
      </c>
      <c r="AC517" s="15">
        <f t="shared" si="39"/>
        <v>42209</v>
      </c>
      <c r="AD517" s="14" t="str">
        <f t="shared" si="33"/>
        <v>One Million Two Hundred  Thousand  and Cents Zero</v>
      </c>
      <c r="AE517" s="14"/>
      <c r="AF517" s="14"/>
    </row>
    <row r="518" spans="1:32" ht="15.75" customHeight="1" x14ac:dyDescent="0.3">
      <c r="A518" s="14" t="s">
        <v>4725</v>
      </c>
      <c r="B518" s="15">
        <v>42179</v>
      </c>
      <c r="C518" s="16" t="s">
        <v>4726</v>
      </c>
      <c r="D518" s="14" t="s">
        <v>4727</v>
      </c>
      <c r="E518" s="14" t="s">
        <v>4728</v>
      </c>
      <c r="F518" s="17">
        <v>350000</v>
      </c>
      <c r="G518" s="17">
        <v>0</v>
      </c>
      <c r="H518" s="17">
        <f t="shared" si="28"/>
        <v>350000</v>
      </c>
      <c r="I518" s="19">
        <v>36</v>
      </c>
      <c r="J518" s="19">
        <v>20</v>
      </c>
      <c r="K518" s="20">
        <f t="shared" si="46"/>
        <v>12794</v>
      </c>
      <c r="L518" s="20">
        <v>0</v>
      </c>
      <c r="M518" s="20">
        <f t="shared" si="30"/>
        <v>12794</v>
      </c>
      <c r="N518" s="20">
        <v>0</v>
      </c>
      <c r="O518" s="20">
        <v>3000</v>
      </c>
      <c r="P518" s="14" t="s">
        <v>4729</v>
      </c>
      <c r="Q518" s="9" t="s">
        <v>4730</v>
      </c>
      <c r="R518" s="9" t="s">
        <v>148</v>
      </c>
      <c r="S518" s="14" t="s">
        <v>3087</v>
      </c>
      <c r="T518" s="14" t="s">
        <v>1038</v>
      </c>
      <c r="U518" s="19" t="s">
        <v>30</v>
      </c>
      <c r="V518" s="14" t="s">
        <v>3088</v>
      </c>
      <c r="W518" s="14" t="s">
        <v>171</v>
      </c>
      <c r="X518" s="14" t="s">
        <v>45</v>
      </c>
      <c r="Y518" s="14" t="s">
        <v>4731</v>
      </c>
      <c r="Z518" s="14" t="s">
        <v>4732</v>
      </c>
      <c r="AA518" s="19">
        <v>2015</v>
      </c>
      <c r="AB518" s="15">
        <v>42177</v>
      </c>
      <c r="AC518" s="15">
        <f t="shared" si="39"/>
        <v>42209</v>
      </c>
      <c r="AD518" s="14" t="str">
        <f t="shared" si="33"/>
        <v>Three Hundred Fifty  Thousand  and Cents Zero</v>
      </c>
      <c r="AE518" s="14"/>
      <c r="AF518" s="14"/>
    </row>
    <row r="519" spans="1:32" ht="15.75" customHeight="1" x14ac:dyDescent="0.3">
      <c r="A519" s="14" t="s">
        <v>4733</v>
      </c>
      <c r="B519" s="15">
        <v>42179</v>
      </c>
      <c r="C519" s="16" t="s">
        <v>4734</v>
      </c>
      <c r="D519" s="14" t="s">
        <v>4735</v>
      </c>
      <c r="E519" s="14" t="s">
        <v>4736</v>
      </c>
      <c r="F519" s="17">
        <v>3300000</v>
      </c>
      <c r="G519" s="17">
        <v>0</v>
      </c>
      <c r="H519" s="17">
        <f t="shared" si="28"/>
        <v>3300000</v>
      </c>
      <c r="I519" s="19">
        <v>60</v>
      </c>
      <c r="J519" s="19">
        <v>11.25</v>
      </c>
      <c r="K519" s="20">
        <f t="shared" si="46"/>
        <v>71492</v>
      </c>
      <c r="L519" s="20">
        <v>0</v>
      </c>
      <c r="M519" s="20">
        <f t="shared" si="30"/>
        <v>71492</v>
      </c>
      <c r="N519" s="20">
        <f t="shared" ref="N519:N524" si="50">M519*1%*I519</f>
        <v>42895.199999999997</v>
      </c>
      <c r="O519" s="20">
        <v>5000</v>
      </c>
      <c r="P519" s="14" t="s">
        <v>4737</v>
      </c>
      <c r="Q519" s="9" t="s">
        <v>4738</v>
      </c>
      <c r="R519" s="9" t="s">
        <v>148</v>
      </c>
      <c r="S519" s="14" t="s">
        <v>4739</v>
      </c>
      <c r="T519" s="14" t="s">
        <v>4740</v>
      </c>
      <c r="U519" s="19" t="s">
        <v>30</v>
      </c>
      <c r="V519" s="14" t="s">
        <v>4741</v>
      </c>
      <c r="W519" s="14" t="s">
        <v>1954</v>
      </c>
      <c r="X519" s="14" t="s">
        <v>4742</v>
      </c>
      <c r="Y519" s="14" t="s">
        <v>4743</v>
      </c>
      <c r="Z519" s="14" t="s">
        <v>4744</v>
      </c>
      <c r="AA519" s="19">
        <v>2007</v>
      </c>
      <c r="AB519" s="15">
        <v>42172</v>
      </c>
      <c r="AC519" s="15">
        <f t="shared" si="39"/>
        <v>42209</v>
      </c>
      <c r="AD519" s="14" t="str">
        <f t="shared" si="33"/>
        <v>Three Million Three Hundred  Thousand  and Cents Zero</v>
      </c>
      <c r="AE519" s="14"/>
      <c r="AF519" s="14"/>
    </row>
    <row r="520" spans="1:32" ht="15.75" customHeight="1" x14ac:dyDescent="0.3">
      <c r="A520" s="31" t="s">
        <v>4745</v>
      </c>
      <c r="B520" s="15">
        <v>42179</v>
      </c>
      <c r="C520" s="32" t="s">
        <v>4746</v>
      </c>
      <c r="D520" s="31" t="s">
        <v>4747</v>
      </c>
      <c r="E520" s="14" t="s">
        <v>4748</v>
      </c>
      <c r="F520" s="17">
        <v>1100000</v>
      </c>
      <c r="G520" s="17">
        <v>0</v>
      </c>
      <c r="H520" s="17">
        <f t="shared" si="28"/>
        <v>1100000</v>
      </c>
      <c r="I520" s="19">
        <v>60</v>
      </c>
      <c r="J520" s="19">
        <v>11.25</v>
      </c>
      <c r="K520" s="20">
        <f t="shared" si="46"/>
        <v>23831</v>
      </c>
      <c r="L520" s="20">
        <v>0</v>
      </c>
      <c r="M520" s="20">
        <f t="shared" si="30"/>
        <v>23831</v>
      </c>
      <c r="N520" s="20">
        <f t="shared" si="50"/>
        <v>14298.6</v>
      </c>
      <c r="O520" s="20">
        <v>5000</v>
      </c>
      <c r="P520" s="14" t="s">
        <v>148</v>
      </c>
      <c r="Q520" s="9" t="s">
        <v>148</v>
      </c>
      <c r="R520" s="9" t="s">
        <v>148</v>
      </c>
      <c r="S520" s="31" t="s">
        <v>4749</v>
      </c>
      <c r="T520" s="31" t="s">
        <v>4750</v>
      </c>
      <c r="U520" s="19" t="s">
        <v>30</v>
      </c>
      <c r="V520" s="31" t="s">
        <v>4751</v>
      </c>
      <c r="W520" s="14" t="s">
        <v>44</v>
      </c>
      <c r="X520" s="31" t="s">
        <v>4752</v>
      </c>
      <c r="Y520" s="31" t="s">
        <v>4753</v>
      </c>
      <c r="Z520" s="31" t="s">
        <v>4754</v>
      </c>
      <c r="AA520" s="19">
        <v>2005</v>
      </c>
      <c r="AB520" s="15">
        <v>42174</v>
      </c>
      <c r="AC520" s="15">
        <f t="shared" si="39"/>
        <v>42209</v>
      </c>
      <c r="AD520" s="14" t="str">
        <f t="shared" si="33"/>
        <v>One Million One Hundred  Thousand  and Cents Zero</v>
      </c>
      <c r="AE520" s="14"/>
      <c r="AF520" s="14"/>
    </row>
    <row r="521" spans="1:32" ht="15.75" customHeight="1" x14ac:dyDescent="0.3">
      <c r="A521" s="14" t="s">
        <v>4755</v>
      </c>
      <c r="B521" s="15">
        <v>42179</v>
      </c>
      <c r="C521" s="16" t="s">
        <v>4756</v>
      </c>
      <c r="D521" s="14" t="s">
        <v>4757</v>
      </c>
      <c r="E521" s="14" t="s">
        <v>4758</v>
      </c>
      <c r="F521" s="17">
        <v>5150000</v>
      </c>
      <c r="G521" s="17">
        <v>0</v>
      </c>
      <c r="H521" s="17">
        <f t="shared" si="28"/>
        <v>5150000</v>
      </c>
      <c r="I521" s="19">
        <v>60</v>
      </c>
      <c r="J521" s="19">
        <v>9</v>
      </c>
      <c r="K521" s="20">
        <f t="shared" si="46"/>
        <v>106110</v>
      </c>
      <c r="L521" s="20">
        <v>0</v>
      </c>
      <c r="M521" s="20">
        <f t="shared" si="30"/>
        <v>106110</v>
      </c>
      <c r="N521" s="20">
        <f t="shared" si="50"/>
        <v>63665.999999999993</v>
      </c>
      <c r="O521" s="20">
        <v>5000</v>
      </c>
      <c r="P521" s="14" t="s">
        <v>4759</v>
      </c>
      <c r="Q521" s="9" t="s">
        <v>4760</v>
      </c>
      <c r="R521" s="9" t="s">
        <v>148</v>
      </c>
      <c r="S521" s="14" t="s">
        <v>4761</v>
      </c>
      <c r="T521" s="14" t="s">
        <v>4762</v>
      </c>
      <c r="U521" s="19" t="s">
        <v>30</v>
      </c>
      <c r="V521" s="14" t="s">
        <v>423</v>
      </c>
      <c r="W521" s="14" t="s">
        <v>82</v>
      </c>
      <c r="X521" s="14" t="s">
        <v>45</v>
      </c>
      <c r="Y521" s="14" t="s">
        <v>4763</v>
      </c>
      <c r="Z521" s="14" t="s">
        <v>4764</v>
      </c>
      <c r="AA521" s="19">
        <v>2015</v>
      </c>
      <c r="AB521" s="15">
        <v>42160</v>
      </c>
      <c r="AC521" s="15">
        <f t="shared" si="39"/>
        <v>42209</v>
      </c>
      <c r="AD521" s="14" t="str">
        <f t="shared" si="33"/>
        <v>Five Million One Hundred Fifty  Thousand  and Cents Zero</v>
      </c>
      <c r="AE521" s="14"/>
      <c r="AF521" s="14"/>
    </row>
    <row r="522" spans="1:32" ht="15.75" customHeight="1" x14ac:dyDescent="0.3">
      <c r="A522" s="14" t="s">
        <v>4765</v>
      </c>
      <c r="B522" s="15">
        <v>42179</v>
      </c>
      <c r="C522" s="16" t="s">
        <v>4766</v>
      </c>
      <c r="D522" s="14" t="s">
        <v>4767</v>
      </c>
      <c r="E522" s="14" t="s">
        <v>4768</v>
      </c>
      <c r="F522" s="17">
        <v>600000</v>
      </c>
      <c r="G522" s="17">
        <v>0</v>
      </c>
      <c r="H522" s="17">
        <f t="shared" si="28"/>
        <v>600000</v>
      </c>
      <c r="I522" s="19">
        <v>48</v>
      </c>
      <c r="J522" s="19">
        <v>9.25</v>
      </c>
      <c r="K522" s="20">
        <f t="shared" si="46"/>
        <v>14888</v>
      </c>
      <c r="L522" s="20">
        <v>0</v>
      </c>
      <c r="M522" s="20">
        <f t="shared" si="30"/>
        <v>14888</v>
      </c>
      <c r="N522" s="20">
        <f t="shared" si="50"/>
        <v>7146.24</v>
      </c>
      <c r="O522" s="20">
        <v>5000</v>
      </c>
      <c r="P522" s="14" t="s">
        <v>4769</v>
      </c>
      <c r="Q522" s="9" t="s">
        <v>4770</v>
      </c>
      <c r="R522" s="9" t="s">
        <v>148</v>
      </c>
      <c r="S522" s="14" t="s">
        <v>92</v>
      </c>
      <c r="T522" s="14" t="s">
        <v>93</v>
      </c>
      <c r="U522" s="19" t="s">
        <v>30</v>
      </c>
      <c r="V522" s="14" t="s">
        <v>1566</v>
      </c>
      <c r="W522" s="14" t="s">
        <v>95</v>
      </c>
      <c r="X522" s="14" t="s">
        <v>45</v>
      </c>
      <c r="Y522" s="14" t="s">
        <v>4771</v>
      </c>
      <c r="Z522" s="14" t="s">
        <v>4772</v>
      </c>
      <c r="AA522" s="19">
        <v>2015</v>
      </c>
      <c r="AB522" s="15">
        <v>42177</v>
      </c>
      <c r="AC522" s="15">
        <f t="shared" si="39"/>
        <v>42209</v>
      </c>
      <c r="AD522" s="14" t="str">
        <f t="shared" si="33"/>
        <v>Six Hundred  Thousand  and Cents Zero</v>
      </c>
      <c r="AE522" s="14"/>
      <c r="AF522" s="14"/>
    </row>
    <row r="523" spans="1:32" ht="15.75" customHeight="1" x14ac:dyDescent="0.3">
      <c r="A523" s="14" t="s">
        <v>4773</v>
      </c>
      <c r="B523" s="15">
        <v>42179</v>
      </c>
      <c r="C523" s="16" t="s">
        <v>4774</v>
      </c>
      <c r="D523" s="14" t="s">
        <v>4775</v>
      </c>
      <c r="E523" s="14" t="s">
        <v>4776</v>
      </c>
      <c r="F523" s="17">
        <v>187500</v>
      </c>
      <c r="G523" s="17">
        <v>0</v>
      </c>
      <c r="H523" s="17">
        <f t="shared" si="28"/>
        <v>187500</v>
      </c>
      <c r="I523" s="19">
        <v>12</v>
      </c>
      <c r="J523" s="19">
        <v>20</v>
      </c>
      <c r="K523" s="20">
        <f t="shared" si="46"/>
        <v>17084</v>
      </c>
      <c r="L523" s="20">
        <v>0</v>
      </c>
      <c r="M523" s="20">
        <f t="shared" si="30"/>
        <v>17084</v>
      </c>
      <c r="N523" s="20">
        <f t="shared" si="50"/>
        <v>2050.08</v>
      </c>
      <c r="O523" s="20">
        <v>3000</v>
      </c>
      <c r="P523" s="14" t="s">
        <v>4777</v>
      </c>
      <c r="Q523" s="9" t="s">
        <v>4778</v>
      </c>
      <c r="R523" s="9" t="s">
        <v>148</v>
      </c>
      <c r="S523" s="14" t="s">
        <v>92</v>
      </c>
      <c r="T523" s="14" t="s">
        <v>4779</v>
      </c>
      <c r="U523" s="19" t="s">
        <v>30</v>
      </c>
      <c r="V523" s="14" t="s">
        <v>4780</v>
      </c>
      <c r="W523" s="14" t="s">
        <v>1442</v>
      </c>
      <c r="X523" s="14" t="s">
        <v>45</v>
      </c>
      <c r="Y523" s="14" t="s">
        <v>4781</v>
      </c>
      <c r="Z523" s="14" t="s">
        <v>4782</v>
      </c>
      <c r="AA523" s="19">
        <v>2015</v>
      </c>
      <c r="AB523" s="15">
        <v>42149</v>
      </c>
      <c r="AC523" s="15">
        <f t="shared" si="39"/>
        <v>42209</v>
      </c>
      <c r="AD523" s="14" t="str">
        <f t="shared" si="33"/>
        <v>One Hundred Eighty Seven Thousand Five Hundred  and Cents Zero</v>
      </c>
      <c r="AE523" s="14"/>
      <c r="AF523" s="14"/>
    </row>
    <row r="524" spans="1:32" ht="15.75" customHeight="1" x14ac:dyDescent="0.3">
      <c r="A524" s="14" t="s">
        <v>4783</v>
      </c>
      <c r="B524" s="15">
        <v>42179</v>
      </c>
      <c r="C524" s="16" t="s">
        <v>4784</v>
      </c>
      <c r="D524" s="14" t="s">
        <v>4785</v>
      </c>
      <c r="E524" s="14" t="s">
        <v>4786</v>
      </c>
      <c r="F524" s="17">
        <v>10000000</v>
      </c>
      <c r="G524" s="17">
        <v>0</v>
      </c>
      <c r="H524" s="17">
        <f t="shared" si="28"/>
        <v>10000000</v>
      </c>
      <c r="I524" s="19">
        <v>60</v>
      </c>
      <c r="J524" s="19">
        <v>9</v>
      </c>
      <c r="K524" s="20">
        <f t="shared" si="46"/>
        <v>206038</v>
      </c>
      <c r="L524" s="20">
        <v>0</v>
      </c>
      <c r="M524" s="20">
        <f t="shared" si="30"/>
        <v>206038</v>
      </c>
      <c r="N524" s="20">
        <f t="shared" si="50"/>
        <v>123622.8</v>
      </c>
      <c r="O524" s="20">
        <v>5000</v>
      </c>
      <c r="P524" s="14" t="s">
        <v>4787</v>
      </c>
      <c r="Q524" s="9" t="s">
        <v>4788</v>
      </c>
      <c r="R524" s="9" t="s">
        <v>148</v>
      </c>
      <c r="S524" s="14" t="s">
        <v>4789</v>
      </c>
      <c r="T524" s="14" t="s">
        <v>4790</v>
      </c>
      <c r="U524" s="19" t="s">
        <v>30</v>
      </c>
      <c r="V524" s="14" t="s">
        <v>4791</v>
      </c>
      <c r="W524" s="14" t="s">
        <v>44</v>
      </c>
      <c r="X524" s="14" t="s">
        <v>45</v>
      </c>
      <c r="Y524" s="14" t="s">
        <v>4792</v>
      </c>
      <c r="Z524" s="14" t="s">
        <v>4793</v>
      </c>
      <c r="AA524" s="19">
        <v>2014</v>
      </c>
      <c r="AB524" s="15">
        <v>42177</v>
      </c>
      <c r="AC524" s="15">
        <f t="shared" si="39"/>
        <v>42209</v>
      </c>
      <c r="AD524" s="14" t="str">
        <f t="shared" si="33"/>
        <v>Ten Million  and Cents Zero</v>
      </c>
      <c r="AE524" s="14"/>
      <c r="AF524" s="14"/>
    </row>
    <row r="525" spans="1:32" ht="15.75" customHeight="1" x14ac:dyDescent="0.3">
      <c r="A525" s="14" t="s">
        <v>4794</v>
      </c>
      <c r="B525" s="15">
        <v>42179</v>
      </c>
      <c r="C525" s="16" t="s">
        <v>4795</v>
      </c>
      <c r="D525" s="14" t="s">
        <v>4796</v>
      </c>
      <c r="E525" s="14" t="s">
        <v>4797</v>
      </c>
      <c r="F525" s="17">
        <v>3190000</v>
      </c>
      <c r="G525" s="17">
        <v>0</v>
      </c>
      <c r="H525" s="17">
        <f t="shared" si="28"/>
        <v>3190000</v>
      </c>
      <c r="I525" s="19">
        <v>60</v>
      </c>
      <c r="J525" s="19">
        <v>9</v>
      </c>
      <c r="K525" s="20">
        <f t="shared" si="46"/>
        <v>65726</v>
      </c>
      <c r="L525" s="20">
        <v>0</v>
      </c>
      <c r="M525" s="20">
        <f t="shared" si="30"/>
        <v>65726</v>
      </c>
      <c r="N525" s="20">
        <v>0</v>
      </c>
      <c r="O525" s="20">
        <v>5000</v>
      </c>
      <c r="P525" s="14" t="s">
        <v>4798</v>
      </c>
      <c r="Q525" s="9" t="s">
        <v>4799</v>
      </c>
      <c r="R525" s="9" t="s">
        <v>148</v>
      </c>
      <c r="S525" s="14" t="s">
        <v>453</v>
      </c>
      <c r="T525" s="14" t="s">
        <v>454</v>
      </c>
      <c r="U525" s="19" t="s">
        <v>30</v>
      </c>
      <c r="V525" s="14" t="s">
        <v>4800</v>
      </c>
      <c r="W525" s="14" t="s">
        <v>456</v>
      </c>
      <c r="X525" s="14" t="s">
        <v>45</v>
      </c>
      <c r="Y525" s="14" t="s">
        <v>4801</v>
      </c>
      <c r="Z525" s="14" t="s">
        <v>4802</v>
      </c>
      <c r="AA525" s="19">
        <v>2015</v>
      </c>
      <c r="AB525" s="15">
        <v>42177</v>
      </c>
      <c r="AC525" s="15">
        <f t="shared" si="39"/>
        <v>42209</v>
      </c>
      <c r="AD525" s="14" t="str">
        <f t="shared" si="33"/>
        <v>Three Million One Hundred Ninety  Thousand  and Cents Zero</v>
      </c>
      <c r="AE525" s="14"/>
      <c r="AF525" s="14"/>
    </row>
    <row r="526" spans="1:32" ht="15.75" customHeight="1" x14ac:dyDescent="0.3">
      <c r="A526" s="14" t="s">
        <v>4803</v>
      </c>
      <c r="B526" s="15">
        <v>42179</v>
      </c>
      <c r="C526" s="16" t="s">
        <v>4804</v>
      </c>
      <c r="D526" s="14" t="s">
        <v>4805</v>
      </c>
      <c r="E526" s="14" t="s">
        <v>4806</v>
      </c>
      <c r="F526" s="17">
        <v>1800000</v>
      </c>
      <c r="G526" s="17">
        <v>0</v>
      </c>
      <c r="H526" s="17">
        <f t="shared" si="28"/>
        <v>1800000</v>
      </c>
      <c r="I526" s="19">
        <v>60</v>
      </c>
      <c r="J526" s="19">
        <v>9</v>
      </c>
      <c r="K526" s="20">
        <f t="shared" si="46"/>
        <v>37087</v>
      </c>
      <c r="L526" s="20">
        <v>0</v>
      </c>
      <c r="M526" s="20">
        <f t="shared" si="30"/>
        <v>37087</v>
      </c>
      <c r="N526" s="20">
        <f t="shared" ref="N526:N572" si="51">M526*1%*I526</f>
        <v>22252.2</v>
      </c>
      <c r="O526" s="20">
        <v>5000</v>
      </c>
      <c r="P526" s="14" t="s">
        <v>4807</v>
      </c>
      <c r="Q526" s="9" t="s">
        <v>4808</v>
      </c>
      <c r="R526" s="9" t="s">
        <v>148</v>
      </c>
      <c r="S526" s="14" t="s">
        <v>4809</v>
      </c>
      <c r="T526" s="14" t="s">
        <v>4810</v>
      </c>
      <c r="U526" s="19" t="s">
        <v>30</v>
      </c>
      <c r="V526" s="14" t="s">
        <v>987</v>
      </c>
      <c r="W526" s="14" t="s">
        <v>44</v>
      </c>
      <c r="X526" s="14" t="s">
        <v>45</v>
      </c>
      <c r="Y526" s="14" t="s">
        <v>4811</v>
      </c>
      <c r="Z526" s="14" t="s">
        <v>4812</v>
      </c>
      <c r="AA526" s="19">
        <v>2012</v>
      </c>
      <c r="AB526" s="15">
        <v>42163</v>
      </c>
      <c r="AC526" s="15">
        <f t="shared" si="39"/>
        <v>42209</v>
      </c>
      <c r="AD526" s="14" t="str">
        <f t="shared" si="33"/>
        <v>One Million Eight Hundred  Thousand  and Cents Zero</v>
      </c>
      <c r="AE526" s="14"/>
      <c r="AF526" s="14"/>
    </row>
    <row r="527" spans="1:32" ht="15.75" customHeight="1" x14ac:dyDescent="0.3">
      <c r="A527" s="14" t="s">
        <v>4813</v>
      </c>
      <c r="B527" s="15">
        <v>42179</v>
      </c>
      <c r="C527" s="16" t="s">
        <v>4814</v>
      </c>
      <c r="D527" s="14" t="s">
        <v>4815</v>
      </c>
      <c r="E527" s="14" t="s">
        <v>4816</v>
      </c>
      <c r="F527" s="17">
        <v>3000000</v>
      </c>
      <c r="G527" s="17">
        <v>0</v>
      </c>
      <c r="H527" s="17">
        <f t="shared" si="28"/>
        <v>3000000</v>
      </c>
      <c r="I527" s="19">
        <v>36</v>
      </c>
      <c r="J527" s="19">
        <v>9</v>
      </c>
      <c r="K527" s="20">
        <f t="shared" si="46"/>
        <v>94689</v>
      </c>
      <c r="L527" s="20">
        <v>0</v>
      </c>
      <c r="M527" s="20">
        <f t="shared" si="30"/>
        <v>94689</v>
      </c>
      <c r="N527" s="20">
        <f t="shared" si="51"/>
        <v>34088.04</v>
      </c>
      <c r="O527" s="20">
        <v>5000</v>
      </c>
      <c r="P527" s="14" t="s">
        <v>148</v>
      </c>
      <c r="Q527" s="9" t="s">
        <v>148</v>
      </c>
      <c r="R527" s="9" t="s">
        <v>148</v>
      </c>
      <c r="S527" s="14" t="s">
        <v>2922</v>
      </c>
      <c r="T527" s="14" t="s">
        <v>4817</v>
      </c>
      <c r="U527" s="19" t="s">
        <v>30</v>
      </c>
      <c r="V527" s="14" t="s">
        <v>4818</v>
      </c>
      <c r="W527" s="14" t="s">
        <v>82</v>
      </c>
      <c r="X527" s="14" t="s">
        <v>45</v>
      </c>
      <c r="Y527" s="14" t="s">
        <v>4819</v>
      </c>
      <c r="Z527" s="14" t="s">
        <v>4820</v>
      </c>
      <c r="AA527" s="19">
        <v>2013</v>
      </c>
      <c r="AB527" s="15">
        <v>42177</v>
      </c>
      <c r="AC527" s="15">
        <f t="shared" si="39"/>
        <v>42209</v>
      </c>
      <c r="AD527" s="14" t="str">
        <f t="shared" si="33"/>
        <v>Three Million  and Cents Zero</v>
      </c>
      <c r="AE527" s="14"/>
      <c r="AF527" s="14"/>
    </row>
    <row r="528" spans="1:32" ht="15.75" customHeight="1" x14ac:dyDescent="0.3">
      <c r="A528" s="14" t="s">
        <v>4821</v>
      </c>
      <c r="B528" s="15">
        <v>42179</v>
      </c>
      <c r="C528" s="16" t="s">
        <v>164</v>
      </c>
      <c r="D528" s="14" t="s">
        <v>165</v>
      </c>
      <c r="E528" s="14" t="s">
        <v>166</v>
      </c>
      <c r="F528" s="17">
        <v>112000</v>
      </c>
      <c r="G528" s="17">
        <v>0</v>
      </c>
      <c r="H528" s="17">
        <f t="shared" si="28"/>
        <v>112000</v>
      </c>
      <c r="I528" s="19">
        <v>24</v>
      </c>
      <c r="J528" s="19">
        <v>20</v>
      </c>
      <c r="K528" s="20">
        <f t="shared" si="46"/>
        <v>5607</v>
      </c>
      <c r="L528" s="20">
        <v>0</v>
      </c>
      <c r="M528" s="20">
        <f t="shared" si="30"/>
        <v>5607</v>
      </c>
      <c r="N528" s="20">
        <f t="shared" si="51"/>
        <v>1345.68</v>
      </c>
      <c r="O528" s="20">
        <v>3000</v>
      </c>
      <c r="P528" s="14" t="s">
        <v>4822</v>
      </c>
      <c r="Q528" s="9" t="s">
        <v>4823</v>
      </c>
      <c r="R528" s="9" t="s">
        <v>148</v>
      </c>
      <c r="S528" s="14" t="s">
        <v>168</v>
      </c>
      <c r="T528" s="14" t="s">
        <v>169</v>
      </c>
      <c r="U528" s="19" t="s">
        <v>30</v>
      </c>
      <c r="V528" s="14" t="s">
        <v>4824</v>
      </c>
      <c r="W528" s="14" t="s">
        <v>171</v>
      </c>
      <c r="X528" s="14" t="s">
        <v>45</v>
      </c>
      <c r="Y528" s="14" t="s">
        <v>4825</v>
      </c>
      <c r="Z528" s="14" t="s">
        <v>4826</v>
      </c>
      <c r="AA528" s="19">
        <v>2015</v>
      </c>
      <c r="AB528" s="15">
        <v>42172</v>
      </c>
      <c r="AC528" s="15">
        <f t="shared" si="39"/>
        <v>42209</v>
      </c>
      <c r="AD528" s="14" t="str">
        <f t="shared" si="33"/>
        <v>One Hundred Twelve Thousand  and Cents Zero</v>
      </c>
      <c r="AE528" s="14"/>
      <c r="AF528" s="14"/>
    </row>
    <row r="529" spans="1:32" ht="15.75" customHeight="1" x14ac:dyDescent="0.3">
      <c r="A529" s="14" t="s">
        <v>4827</v>
      </c>
      <c r="B529" s="15">
        <v>42179</v>
      </c>
      <c r="C529" s="16" t="s">
        <v>4828</v>
      </c>
      <c r="D529" s="14" t="s">
        <v>4829</v>
      </c>
      <c r="E529" s="14" t="s">
        <v>4830</v>
      </c>
      <c r="F529" s="17">
        <v>3000000</v>
      </c>
      <c r="G529" s="17">
        <v>0</v>
      </c>
      <c r="H529" s="17">
        <f t="shared" si="28"/>
        <v>3000000</v>
      </c>
      <c r="I529" s="19">
        <v>36</v>
      </c>
      <c r="J529" s="19">
        <v>9</v>
      </c>
      <c r="K529" s="20">
        <f t="shared" si="46"/>
        <v>94689</v>
      </c>
      <c r="L529" s="20">
        <v>0</v>
      </c>
      <c r="M529" s="20">
        <f t="shared" si="30"/>
        <v>94689</v>
      </c>
      <c r="N529" s="20">
        <f t="shared" si="51"/>
        <v>34088.04</v>
      </c>
      <c r="O529" s="20">
        <v>5000</v>
      </c>
      <c r="P529" s="14" t="s">
        <v>4831</v>
      </c>
      <c r="Q529" s="9" t="s">
        <v>4832</v>
      </c>
      <c r="R529" s="9" t="s">
        <v>148</v>
      </c>
      <c r="S529" s="14" t="s">
        <v>2399</v>
      </c>
      <c r="T529" s="14" t="s">
        <v>2400</v>
      </c>
      <c r="U529" s="19" t="s">
        <v>30</v>
      </c>
      <c r="V529" s="14" t="s">
        <v>4721</v>
      </c>
      <c r="W529" s="14" t="s">
        <v>44</v>
      </c>
      <c r="X529" s="14" t="s">
        <v>45</v>
      </c>
      <c r="Y529" s="14" t="s">
        <v>4833</v>
      </c>
      <c r="Z529" s="14" t="s">
        <v>4834</v>
      </c>
      <c r="AA529" s="19">
        <v>2015</v>
      </c>
      <c r="AB529" s="15">
        <v>42177</v>
      </c>
      <c r="AC529" s="15">
        <f t="shared" si="39"/>
        <v>42209</v>
      </c>
      <c r="AD529" s="14" t="str">
        <f t="shared" si="33"/>
        <v>Three Million  and Cents Zero</v>
      </c>
      <c r="AE529" s="14"/>
      <c r="AF529" s="14"/>
    </row>
    <row r="530" spans="1:32" ht="15.75" customHeight="1" x14ac:dyDescent="0.3">
      <c r="A530" s="14" t="s">
        <v>4835</v>
      </c>
      <c r="B530" s="15">
        <v>42179</v>
      </c>
      <c r="C530" s="16" t="s">
        <v>4836</v>
      </c>
      <c r="D530" s="14" t="s">
        <v>4837</v>
      </c>
      <c r="E530" s="14" t="s">
        <v>4838</v>
      </c>
      <c r="F530" s="17">
        <v>1500000</v>
      </c>
      <c r="G530" s="17">
        <v>0</v>
      </c>
      <c r="H530" s="17">
        <f t="shared" si="28"/>
        <v>1500000</v>
      </c>
      <c r="I530" s="19">
        <v>48</v>
      </c>
      <c r="J530" s="19">
        <v>11.5</v>
      </c>
      <c r="K530" s="20">
        <f t="shared" si="46"/>
        <v>38762</v>
      </c>
      <c r="L530" s="20">
        <v>0</v>
      </c>
      <c r="M530" s="20">
        <f t="shared" si="30"/>
        <v>38762</v>
      </c>
      <c r="N530" s="20">
        <f t="shared" si="51"/>
        <v>18605.760000000002</v>
      </c>
      <c r="O530" s="20">
        <v>5000</v>
      </c>
      <c r="P530" s="14" t="s">
        <v>4839</v>
      </c>
      <c r="Q530" s="9" t="s">
        <v>4840</v>
      </c>
      <c r="R530" s="9" t="s">
        <v>148</v>
      </c>
      <c r="S530" s="14" t="s">
        <v>4841</v>
      </c>
      <c r="T530" s="14" t="s">
        <v>4842</v>
      </c>
      <c r="U530" s="19" t="s">
        <v>30</v>
      </c>
      <c r="V530" s="14" t="s">
        <v>4843</v>
      </c>
      <c r="W530" s="14" t="s">
        <v>44</v>
      </c>
      <c r="X530" s="14" t="s">
        <v>4844</v>
      </c>
      <c r="Y530" s="14" t="s">
        <v>4845</v>
      </c>
      <c r="Z530" s="14" t="s">
        <v>4846</v>
      </c>
      <c r="AA530" s="19">
        <v>1999</v>
      </c>
      <c r="AB530" s="15">
        <v>42177</v>
      </c>
      <c r="AC530" s="15">
        <f t="shared" si="39"/>
        <v>42209</v>
      </c>
      <c r="AD530" s="14" t="str">
        <f t="shared" si="33"/>
        <v>One Million Five Hundred  Thousand  and Cents Zero</v>
      </c>
      <c r="AE530" s="14"/>
      <c r="AF530" s="14"/>
    </row>
    <row r="531" spans="1:32" ht="15.75" customHeight="1" x14ac:dyDescent="0.3">
      <c r="A531" s="14" t="s">
        <v>3636</v>
      </c>
      <c r="B531" s="15">
        <v>42179</v>
      </c>
      <c r="C531" s="16" t="s">
        <v>3637</v>
      </c>
      <c r="D531" s="14" t="s">
        <v>3638</v>
      </c>
      <c r="E531" s="14" t="s">
        <v>3639</v>
      </c>
      <c r="F531" s="17">
        <v>925000</v>
      </c>
      <c r="G531" s="17">
        <v>0</v>
      </c>
      <c r="H531" s="17">
        <f t="shared" si="28"/>
        <v>925000</v>
      </c>
      <c r="I531" s="19">
        <v>60</v>
      </c>
      <c r="J531" s="19">
        <v>9.25</v>
      </c>
      <c r="K531" s="20">
        <f t="shared" si="46"/>
        <v>19166</v>
      </c>
      <c r="L531" s="20">
        <v>0</v>
      </c>
      <c r="M531" s="20">
        <f t="shared" si="30"/>
        <v>19166</v>
      </c>
      <c r="N531" s="20">
        <f t="shared" si="51"/>
        <v>11499.6</v>
      </c>
      <c r="O531" s="20">
        <v>5000</v>
      </c>
      <c r="P531" s="14" t="s">
        <v>3640</v>
      </c>
      <c r="Q531" s="9" t="s">
        <v>3641</v>
      </c>
      <c r="R531" s="9" t="s">
        <v>148</v>
      </c>
      <c r="S531" s="14" t="s">
        <v>92</v>
      </c>
      <c r="T531" s="14" t="s">
        <v>780</v>
      </c>
      <c r="U531" s="19" t="s">
        <v>30</v>
      </c>
      <c r="V531" s="14" t="s">
        <v>4847</v>
      </c>
      <c r="W531" s="14" t="s">
        <v>95</v>
      </c>
      <c r="X531" s="14" t="s">
        <v>45</v>
      </c>
      <c r="Y531" s="14" t="s">
        <v>4848</v>
      </c>
      <c r="Z531" s="14" t="s">
        <v>4849</v>
      </c>
      <c r="AA531" s="19">
        <v>2015</v>
      </c>
      <c r="AB531" s="15">
        <v>42149</v>
      </c>
      <c r="AC531" s="15">
        <f t="shared" si="39"/>
        <v>42209</v>
      </c>
      <c r="AD531" s="14" t="str">
        <f t="shared" si="33"/>
        <v>Nine Hundred Twenty Five Thousand  and Cents Zero</v>
      </c>
      <c r="AE531" s="14"/>
      <c r="AF531" s="14"/>
    </row>
    <row r="532" spans="1:32" ht="15.75" customHeight="1" x14ac:dyDescent="0.3">
      <c r="A532" s="14" t="s">
        <v>4850</v>
      </c>
      <c r="B532" s="15">
        <v>42179</v>
      </c>
      <c r="C532" s="16" t="s">
        <v>4851</v>
      </c>
      <c r="D532" s="14" t="s">
        <v>4852</v>
      </c>
      <c r="E532" s="14" t="s">
        <v>4853</v>
      </c>
      <c r="F532" s="17">
        <v>5000000</v>
      </c>
      <c r="G532" s="17">
        <v>0</v>
      </c>
      <c r="H532" s="17">
        <f t="shared" si="28"/>
        <v>5000000</v>
      </c>
      <c r="I532" s="19">
        <v>60</v>
      </c>
      <c r="J532" s="19">
        <v>9</v>
      </c>
      <c r="K532" s="20">
        <f t="shared" si="46"/>
        <v>103019</v>
      </c>
      <c r="L532" s="20">
        <v>0</v>
      </c>
      <c r="M532" s="20">
        <f t="shared" si="30"/>
        <v>103019</v>
      </c>
      <c r="N532" s="20">
        <f t="shared" si="51"/>
        <v>61811.4</v>
      </c>
      <c r="O532" s="20">
        <v>5000</v>
      </c>
      <c r="P532" s="14" t="s">
        <v>4854</v>
      </c>
      <c r="Q532" s="9" t="s">
        <v>4855</v>
      </c>
      <c r="R532" s="9" t="s">
        <v>148</v>
      </c>
      <c r="S532" s="14" t="s">
        <v>3403</v>
      </c>
      <c r="T532" s="14" t="s">
        <v>3404</v>
      </c>
      <c r="U532" s="19" t="s">
        <v>30</v>
      </c>
      <c r="V532" s="14" t="s">
        <v>4856</v>
      </c>
      <c r="W532" s="14" t="s">
        <v>44</v>
      </c>
      <c r="X532" s="14" t="s">
        <v>45</v>
      </c>
      <c r="Y532" s="14" t="s">
        <v>4857</v>
      </c>
      <c r="Z532" s="14" t="s">
        <v>4858</v>
      </c>
      <c r="AA532" s="19">
        <v>2014</v>
      </c>
      <c r="AB532" s="15">
        <v>42177</v>
      </c>
      <c r="AC532" s="15">
        <f t="shared" si="39"/>
        <v>42209</v>
      </c>
      <c r="AD532" s="14" t="str">
        <f t="shared" si="33"/>
        <v>Five Million  and Cents Zero</v>
      </c>
      <c r="AE532" s="14"/>
      <c r="AF532" s="14"/>
    </row>
    <row r="533" spans="1:32" ht="15.75" customHeight="1" x14ac:dyDescent="0.3">
      <c r="A533" s="14" t="s">
        <v>4859</v>
      </c>
      <c r="B533" s="15">
        <v>42179</v>
      </c>
      <c r="C533" s="16" t="s">
        <v>4860</v>
      </c>
      <c r="D533" s="14" t="s">
        <v>4861</v>
      </c>
      <c r="E533" s="14" t="s">
        <v>4862</v>
      </c>
      <c r="F533" s="17">
        <v>3250000</v>
      </c>
      <c r="G533" s="17">
        <v>0</v>
      </c>
      <c r="H533" s="17">
        <f t="shared" si="28"/>
        <v>3250000</v>
      </c>
      <c r="I533" s="19">
        <v>48</v>
      </c>
      <c r="J533" s="19">
        <v>9</v>
      </c>
      <c r="K533" s="20">
        <f t="shared" si="46"/>
        <v>80274</v>
      </c>
      <c r="L533" s="20">
        <v>0</v>
      </c>
      <c r="M533" s="20">
        <f t="shared" si="30"/>
        <v>80274</v>
      </c>
      <c r="N533" s="20">
        <f t="shared" si="51"/>
        <v>38531.520000000004</v>
      </c>
      <c r="O533" s="20">
        <v>5000</v>
      </c>
      <c r="P533" s="14" t="s">
        <v>4863</v>
      </c>
      <c r="Q533" s="9" t="s">
        <v>4864</v>
      </c>
      <c r="R533" s="9" t="s">
        <v>138</v>
      </c>
      <c r="S533" s="14" t="s">
        <v>139</v>
      </c>
      <c r="T533" s="14" t="s">
        <v>140</v>
      </c>
      <c r="U533" s="19" t="s">
        <v>30</v>
      </c>
      <c r="V533" s="14" t="s">
        <v>926</v>
      </c>
      <c r="W533" s="14" t="s">
        <v>82</v>
      </c>
      <c r="X533" s="14" t="s">
        <v>45</v>
      </c>
      <c r="Y533" s="14" t="s">
        <v>4865</v>
      </c>
      <c r="Z533" s="14" t="s">
        <v>4866</v>
      </c>
      <c r="AA533" s="19">
        <v>2015</v>
      </c>
      <c r="AB533" s="15">
        <v>42172</v>
      </c>
      <c r="AC533" s="15">
        <f t="shared" si="39"/>
        <v>42209</v>
      </c>
      <c r="AD533" s="14" t="str">
        <f t="shared" si="33"/>
        <v>Three Million Two Hundred Fifty  Thousand  and Cents Zero</v>
      </c>
      <c r="AE533" s="14"/>
      <c r="AF533" s="14"/>
    </row>
    <row r="534" spans="1:32" ht="15.75" customHeight="1" x14ac:dyDescent="0.3">
      <c r="A534" s="14" t="s">
        <v>4867</v>
      </c>
      <c r="B534" s="15">
        <v>42179</v>
      </c>
      <c r="C534" s="16" t="s">
        <v>4868</v>
      </c>
      <c r="D534" s="14" t="s">
        <v>4869</v>
      </c>
      <c r="E534" s="14" t="s">
        <v>4870</v>
      </c>
      <c r="F534" s="17">
        <v>3000000</v>
      </c>
      <c r="G534" s="17">
        <v>0</v>
      </c>
      <c r="H534" s="17">
        <f t="shared" si="28"/>
        <v>3000000</v>
      </c>
      <c r="I534" s="19">
        <v>36</v>
      </c>
      <c r="J534" s="19">
        <v>9</v>
      </c>
      <c r="K534" s="20">
        <f t="shared" si="46"/>
        <v>94689</v>
      </c>
      <c r="L534" s="20">
        <v>0</v>
      </c>
      <c r="M534" s="20">
        <f t="shared" si="30"/>
        <v>94689</v>
      </c>
      <c r="N534" s="20">
        <f t="shared" si="51"/>
        <v>34088.04</v>
      </c>
      <c r="O534" s="20">
        <v>5000</v>
      </c>
      <c r="P534" s="14" t="s">
        <v>4871</v>
      </c>
      <c r="Q534" s="9" t="s">
        <v>4872</v>
      </c>
      <c r="R534" s="9" t="s">
        <v>148</v>
      </c>
      <c r="S534" s="14" t="s">
        <v>4427</v>
      </c>
      <c r="T534" s="14" t="s">
        <v>4428</v>
      </c>
      <c r="U534" s="19" t="s">
        <v>30</v>
      </c>
      <c r="V534" s="14" t="s">
        <v>423</v>
      </c>
      <c r="W534" s="14" t="s">
        <v>82</v>
      </c>
      <c r="X534" s="14" t="s">
        <v>45</v>
      </c>
      <c r="Y534" s="14" t="s">
        <v>4873</v>
      </c>
      <c r="Z534" s="14" t="s">
        <v>4874</v>
      </c>
      <c r="AA534" s="19">
        <v>2015</v>
      </c>
      <c r="AB534" s="15">
        <v>42177</v>
      </c>
      <c r="AC534" s="15">
        <f t="shared" si="39"/>
        <v>42209</v>
      </c>
      <c r="AD534" s="14" t="str">
        <f t="shared" si="33"/>
        <v>Three Million  and Cents Zero</v>
      </c>
      <c r="AE534" s="14"/>
      <c r="AF534" s="14"/>
    </row>
    <row r="535" spans="1:32" ht="15.75" customHeight="1" x14ac:dyDescent="0.3">
      <c r="A535" s="14" t="s">
        <v>4875</v>
      </c>
      <c r="B535" s="15">
        <v>42179</v>
      </c>
      <c r="C535" s="16" t="s">
        <v>4876</v>
      </c>
      <c r="D535" s="14" t="s">
        <v>4877</v>
      </c>
      <c r="E535" s="14" t="s">
        <v>4878</v>
      </c>
      <c r="F535" s="17">
        <v>2500000</v>
      </c>
      <c r="G535" s="17">
        <v>0</v>
      </c>
      <c r="H535" s="17">
        <f t="shared" si="28"/>
        <v>2500000</v>
      </c>
      <c r="I535" s="19">
        <v>36</v>
      </c>
      <c r="J535" s="19">
        <v>11.25</v>
      </c>
      <c r="K535" s="20">
        <f t="shared" si="46"/>
        <v>81380</v>
      </c>
      <c r="L535" s="20">
        <v>0</v>
      </c>
      <c r="M535" s="20">
        <f t="shared" si="30"/>
        <v>81380</v>
      </c>
      <c r="N535" s="20">
        <f t="shared" si="51"/>
        <v>29296.800000000003</v>
      </c>
      <c r="O535" s="20">
        <v>5000</v>
      </c>
      <c r="P535" s="14" t="s">
        <v>148</v>
      </c>
      <c r="Q535" s="9" t="s">
        <v>148</v>
      </c>
      <c r="R535" s="9" t="s">
        <v>148</v>
      </c>
      <c r="S535" s="14" t="s">
        <v>4879</v>
      </c>
      <c r="T535" s="14" t="s">
        <v>4880</v>
      </c>
      <c r="U535" s="19" t="s">
        <v>30</v>
      </c>
      <c r="V535" s="14" t="s">
        <v>423</v>
      </c>
      <c r="W535" s="14" t="s">
        <v>82</v>
      </c>
      <c r="X535" s="14" t="s">
        <v>4881</v>
      </c>
      <c r="Y535" s="14" t="s">
        <v>4882</v>
      </c>
      <c r="Z535" s="14" t="s">
        <v>4883</v>
      </c>
      <c r="AA535" s="19">
        <v>2014</v>
      </c>
      <c r="AB535" s="15">
        <v>42178</v>
      </c>
      <c r="AC535" s="15">
        <f t="shared" si="39"/>
        <v>42209</v>
      </c>
      <c r="AD535" s="14" t="str">
        <f t="shared" si="33"/>
        <v>Two Million Five Hundred  Thousand  and Cents Zero</v>
      </c>
      <c r="AE535" s="14"/>
      <c r="AF535" s="14"/>
    </row>
    <row r="536" spans="1:32" ht="15.75" customHeight="1" x14ac:dyDescent="0.3">
      <c r="A536" s="14" t="s">
        <v>4884</v>
      </c>
      <c r="B536" s="15">
        <v>42179</v>
      </c>
      <c r="C536" s="16" t="s">
        <v>4885</v>
      </c>
      <c r="D536" s="14" t="s">
        <v>4886</v>
      </c>
      <c r="E536" s="14" t="s">
        <v>4887</v>
      </c>
      <c r="F536" s="17">
        <v>5000000</v>
      </c>
      <c r="G536" s="17">
        <v>0</v>
      </c>
      <c r="H536" s="17">
        <f t="shared" si="28"/>
        <v>5000000</v>
      </c>
      <c r="I536" s="19">
        <v>36</v>
      </c>
      <c r="J536" s="19">
        <v>9</v>
      </c>
      <c r="K536" s="20">
        <f t="shared" si="46"/>
        <v>157815</v>
      </c>
      <c r="L536" s="20">
        <v>0</v>
      </c>
      <c r="M536" s="20">
        <f t="shared" si="30"/>
        <v>157815</v>
      </c>
      <c r="N536" s="20">
        <f t="shared" si="51"/>
        <v>56813.4</v>
      </c>
      <c r="O536" s="20">
        <v>5000</v>
      </c>
      <c r="P536" s="14" t="s">
        <v>4888</v>
      </c>
      <c r="Q536" s="9" t="s">
        <v>4889</v>
      </c>
      <c r="R536" s="9" t="s">
        <v>148</v>
      </c>
      <c r="S536" s="14" t="s">
        <v>750</v>
      </c>
      <c r="T536" s="14" t="s">
        <v>751</v>
      </c>
      <c r="U536" s="19" t="s">
        <v>30</v>
      </c>
      <c r="V536" s="14" t="s">
        <v>1857</v>
      </c>
      <c r="W536" s="14" t="s">
        <v>44</v>
      </c>
      <c r="X536" s="14" t="s">
        <v>45</v>
      </c>
      <c r="Y536" s="14" t="s">
        <v>4890</v>
      </c>
      <c r="Z536" s="14" t="s">
        <v>4891</v>
      </c>
      <c r="AA536" s="19">
        <v>2015</v>
      </c>
      <c r="AB536" s="15">
        <v>42177</v>
      </c>
      <c r="AC536" s="15">
        <f t="shared" si="39"/>
        <v>42209</v>
      </c>
      <c r="AD536" s="14" t="str">
        <f t="shared" si="33"/>
        <v>Five Million  and Cents Zero</v>
      </c>
      <c r="AE536" s="14"/>
      <c r="AF536" s="14"/>
    </row>
    <row r="537" spans="1:32" ht="15.75" customHeight="1" x14ac:dyDescent="0.3">
      <c r="A537" s="14" t="s">
        <v>4892</v>
      </c>
      <c r="B537" s="15">
        <v>42180</v>
      </c>
      <c r="C537" s="16" t="s">
        <v>4893</v>
      </c>
      <c r="D537" s="14" t="s">
        <v>4894</v>
      </c>
      <c r="E537" s="14" t="s">
        <v>4895</v>
      </c>
      <c r="F537" s="17">
        <v>6000000</v>
      </c>
      <c r="G537" s="17">
        <v>0</v>
      </c>
      <c r="H537" s="17">
        <f t="shared" si="28"/>
        <v>6000000</v>
      </c>
      <c r="I537" s="19">
        <v>36</v>
      </c>
      <c r="J537" s="19">
        <v>11</v>
      </c>
      <c r="K537" s="20">
        <f t="shared" si="46"/>
        <v>194648</v>
      </c>
      <c r="L537" s="20">
        <v>0</v>
      </c>
      <c r="M537" s="20">
        <f t="shared" si="30"/>
        <v>194648</v>
      </c>
      <c r="N537" s="20">
        <f t="shared" si="51"/>
        <v>70073.279999999999</v>
      </c>
      <c r="O537" s="20">
        <v>5000</v>
      </c>
      <c r="P537" s="14" t="s">
        <v>4896</v>
      </c>
      <c r="Q537" s="9" t="s">
        <v>4897</v>
      </c>
      <c r="R537" s="9" t="s">
        <v>148</v>
      </c>
      <c r="S537" s="14" t="s">
        <v>4898</v>
      </c>
      <c r="T537" s="14" t="s">
        <v>4899</v>
      </c>
      <c r="U537" s="19" t="s">
        <v>30</v>
      </c>
      <c r="V537" s="14" t="s">
        <v>2384</v>
      </c>
      <c r="W537" s="14" t="s">
        <v>1954</v>
      </c>
      <c r="X537" s="14" t="s">
        <v>4900</v>
      </c>
      <c r="Y537" s="14" t="s">
        <v>4901</v>
      </c>
      <c r="Z537" s="14">
        <v>85988343</v>
      </c>
      <c r="AA537" s="19">
        <v>2013</v>
      </c>
      <c r="AB537" s="15">
        <v>42174</v>
      </c>
      <c r="AC537" s="15">
        <f t="shared" si="39"/>
        <v>42210</v>
      </c>
      <c r="AD537" s="14" t="str">
        <f t="shared" si="33"/>
        <v>Six Million  and Cents Zero</v>
      </c>
      <c r="AE537" s="14"/>
      <c r="AF537" s="14"/>
    </row>
    <row r="538" spans="1:32" ht="15.75" customHeight="1" x14ac:dyDescent="0.3">
      <c r="A538" s="14" t="s">
        <v>4902</v>
      </c>
      <c r="B538" s="15">
        <v>42180</v>
      </c>
      <c r="C538" s="16" t="s">
        <v>4903</v>
      </c>
      <c r="D538" s="14" t="s">
        <v>4904</v>
      </c>
      <c r="E538" s="14" t="s">
        <v>4905</v>
      </c>
      <c r="F538" s="17">
        <v>3000000</v>
      </c>
      <c r="G538" s="17">
        <v>0</v>
      </c>
      <c r="H538" s="17">
        <f t="shared" si="28"/>
        <v>3000000</v>
      </c>
      <c r="I538" s="19">
        <v>36</v>
      </c>
      <c r="J538" s="19">
        <v>9</v>
      </c>
      <c r="K538" s="20">
        <f t="shared" si="46"/>
        <v>94689</v>
      </c>
      <c r="L538" s="20">
        <v>0</v>
      </c>
      <c r="M538" s="20">
        <f t="shared" si="30"/>
        <v>94689</v>
      </c>
      <c r="N538" s="20">
        <f t="shared" si="51"/>
        <v>34088.04</v>
      </c>
      <c r="O538" s="20">
        <v>5000</v>
      </c>
      <c r="P538" s="14" t="s">
        <v>4906</v>
      </c>
      <c r="Q538" s="9" t="s">
        <v>4907</v>
      </c>
      <c r="R538" s="9" t="s">
        <v>138</v>
      </c>
      <c r="S538" s="14" t="s">
        <v>4908</v>
      </c>
      <c r="T538" s="14" t="s">
        <v>4909</v>
      </c>
      <c r="U538" s="19" t="s">
        <v>30</v>
      </c>
      <c r="V538" s="14" t="s">
        <v>1991</v>
      </c>
      <c r="W538" s="14" t="s">
        <v>44</v>
      </c>
      <c r="X538" s="14" t="s">
        <v>45</v>
      </c>
      <c r="Y538" s="14" t="s">
        <v>4910</v>
      </c>
      <c r="Z538" s="14" t="s">
        <v>4911</v>
      </c>
      <c r="AA538" s="19">
        <v>2015</v>
      </c>
      <c r="AB538" s="15">
        <v>42178</v>
      </c>
      <c r="AC538" s="15">
        <f t="shared" si="39"/>
        <v>42210</v>
      </c>
      <c r="AD538" s="14" t="str">
        <f t="shared" si="33"/>
        <v>Three Million  and Cents Zero</v>
      </c>
      <c r="AE538" s="14"/>
      <c r="AF538" s="14"/>
    </row>
    <row r="539" spans="1:32" ht="15.75" customHeight="1" x14ac:dyDescent="0.3">
      <c r="A539" s="14" t="s">
        <v>4912</v>
      </c>
      <c r="B539" s="15">
        <v>42180</v>
      </c>
      <c r="C539" s="16" t="s">
        <v>4913</v>
      </c>
      <c r="D539" s="14" t="s">
        <v>4914</v>
      </c>
      <c r="E539" s="14" t="s">
        <v>4915</v>
      </c>
      <c r="F539" s="17">
        <v>4000000</v>
      </c>
      <c r="G539" s="17">
        <v>0</v>
      </c>
      <c r="H539" s="17">
        <f t="shared" si="28"/>
        <v>4000000</v>
      </c>
      <c r="I539" s="19">
        <v>48</v>
      </c>
      <c r="J539" s="19">
        <v>11</v>
      </c>
      <c r="K539" s="20">
        <f t="shared" si="46"/>
        <v>102443</v>
      </c>
      <c r="L539" s="20">
        <v>0</v>
      </c>
      <c r="M539" s="20">
        <f t="shared" si="30"/>
        <v>102443</v>
      </c>
      <c r="N539" s="20">
        <f t="shared" si="51"/>
        <v>49172.639999999999</v>
      </c>
      <c r="O539" s="20">
        <v>5000</v>
      </c>
      <c r="P539" s="14" t="s">
        <v>148</v>
      </c>
      <c r="Q539" s="9" t="s">
        <v>148</v>
      </c>
      <c r="R539" s="9" t="s">
        <v>148</v>
      </c>
      <c r="S539" s="14" t="s">
        <v>4916</v>
      </c>
      <c r="T539" s="14" t="s">
        <v>4917</v>
      </c>
      <c r="U539" s="19" t="s">
        <v>30</v>
      </c>
      <c r="V539" s="14" t="s">
        <v>4918</v>
      </c>
      <c r="W539" s="14" t="s">
        <v>82</v>
      </c>
      <c r="X539" s="14" t="s">
        <v>4919</v>
      </c>
      <c r="Y539" s="14" t="s">
        <v>4920</v>
      </c>
      <c r="Z539" s="14" t="s">
        <v>4921</v>
      </c>
      <c r="AA539" s="19">
        <v>2013</v>
      </c>
      <c r="AB539" s="15">
        <v>42178</v>
      </c>
      <c r="AC539" s="15">
        <f t="shared" si="39"/>
        <v>42210</v>
      </c>
      <c r="AD539" s="14" t="str">
        <f t="shared" si="33"/>
        <v>Four Million  and Cents Zero</v>
      </c>
      <c r="AE539" s="14"/>
      <c r="AF539" s="14"/>
    </row>
    <row r="540" spans="1:32" ht="15.75" customHeight="1" x14ac:dyDescent="0.3">
      <c r="A540" s="14" t="s">
        <v>4765</v>
      </c>
      <c r="B540" s="15">
        <v>42180</v>
      </c>
      <c r="C540" s="16" t="s">
        <v>4922</v>
      </c>
      <c r="D540" s="14" t="s">
        <v>4923</v>
      </c>
      <c r="E540" s="14" t="s">
        <v>4924</v>
      </c>
      <c r="F540" s="17">
        <v>189500</v>
      </c>
      <c r="G540" s="17">
        <v>0</v>
      </c>
      <c r="H540" s="17">
        <f t="shared" si="28"/>
        <v>189500</v>
      </c>
      <c r="I540" s="19">
        <v>12</v>
      </c>
      <c r="J540" s="19">
        <v>20</v>
      </c>
      <c r="K540" s="20">
        <f t="shared" si="46"/>
        <v>17266</v>
      </c>
      <c r="L540" s="20">
        <v>0</v>
      </c>
      <c r="M540" s="20">
        <f t="shared" si="30"/>
        <v>17266</v>
      </c>
      <c r="N540" s="20">
        <f t="shared" si="51"/>
        <v>2071.92</v>
      </c>
      <c r="O540" s="20">
        <v>3000</v>
      </c>
      <c r="P540" s="14" t="s">
        <v>4925</v>
      </c>
      <c r="Q540" s="9" t="s">
        <v>4926</v>
      </c>
      <c r="R540" s="9" t="s">
        <v>148</v>
      </c>
      <c r="S540" s="14" t="s">
        <v>531</v>
      </c>
      <c r="T540" s="14" t="s">
        <v>352</v>
      </c>
      <c r="U540" s="19" t="s">
        <v>30</v>
      </c>
      <c r="V540" s="14" t="s">
        <v>2670</v>
      </c>
      <c r="W540" s="14" t="s">
        <v>82</v>
      </c>
      <c r="X540" s="14" t="s">
        <v>45</v>
      </c>
      <c r="Y540" s="14" t="s">
        <v>4927</v>
      </c>
      <c r="Z540" s="14" t="s">
        <v>4928</v>
      </c>
      <c r="AA540" s="19">
        <v>2015</v>
      </c>
      <c r="AB540" s="15">
        <v>42177</v>
      </c>
      <c r="AC540" s="15">
        <f t="shared" si="39"/>
        <v>42210</v>
      </c>
      <c r="AD540" s="14" t="str">
        <f t="shared" si="33"/>
        <v>One Hundred Eighty Nine Thousand Five Hundred  and Cents Zero</v>
      </c>
      <c r="AE540" s="14"/>
      <c r="AF540" s="14"/>
    </row>
    <row r="541" spans="1:32" ht="15.75" customHeight="1" x14ac:dyDescent="0.3">
      <c r="A541" s="14" t="s">
        <v>4929</v>
      </c>
      <c r="B541" s="15">
        <v>42180</v>
      </c>
      <c r="C541" s="16" t="s">
        <v>4930</v>
      </c>
      <c r="D541" s="14" t="s">
        <v>4931</v>
      </c>
      <c r="E541" s="14" t="s">
        <v>4932</v>
      </c>
      <c r="F541" s="17">
        <v>1500000</v>
      </c>
      <c r="G541" s="17">
        <v>0</v>
      </c>
      <c r="H541" s="17">
        <f t="shared" si="28"/>
        <v>1500000</v>
      </c>
      <c r="I541" s="19">
        <v>36</v>
      </c>
      <c r="J541" s="19">
        <v>9</v>
      </c>
      <c r="K541" s="20">
        <f t="shared" si="46"/>
        <v>47345</v>
      </c>
      <c r="L541" s="20">
        <v>0</v>
      </c>
      <c r="M541" s="20">
        <f t="shared" si="30"/>
        <v>47345</v>
      </c>
      <c r="N541" s="20">
        <f t="shared" si="51"/>
        <v>17044.2</v>
      </c>
      <c r="O541" s="20">
        <v>5000</v>
      </c>
      <c r="P541" s="14" t="s">
        <v>4933</v>
      </c>
      <c r="Q541" s="9" t="s">
        <v>4934</v>
      </c>
      <c r="R541" s="9" t="s">
        <v>148</v>
      </c>
      <c r="S541" s="14" t="s">
        <v>4935</v>
      </c>
      <c r="T541" s="14" t="s">
        <v>4936</v>
      </c>
      <c r="U541" s="19" t="s">
        <v>30</v>
      </c>
      <c r="V541" s="14" t="s">
        <v>4937</v>
      </c>
      <c r="W541" s="14" t="s">
        <v>246</v>
      </c>
      <c r="X541" s="14" t="s">
        <v>45</v>
      </c>
      <c r="Y541" s="14" t="s">
        <v>4938</v>
      </c>
      <c r="Z541" s="14" t="s">
        <v>4939</v>
      </c>
      <c r="AA541" s="19">
        <v>2012</v>
      </c>
      <c r="AB541" s="15">
        <v>42174</v>
      </c>
      <c r="AC541" s="15">
        <f t="shared" si="39"/>
        <v>42210</v>
      </c>
      <c r="AD541" s="14" t="str">
        <f t="shared" si="33"/>
        <v>One Million Five Hundred  Thousand  and Cents Zero</v>
      </c>
      <c r="AE541" s="14"/>
      <c r="AF541" s="14"/>
    </row>
    <row r="542" spans="1:32" ht="15.75" customHeight="1" x14ac:dyDescent="0.3">
      <c r="A542" s="14" t="s">
        <v>4940</v>
      </c>
      <c r="B542" s="15">
        <v>42180</v>
      </c>
      <c r="C542" s="16" t="s">
        <v>4941</v>
      </c>
      <c r="D542" s="14" t="s">
        <v>4942</v>
      </c>
      <c r="E542" s="14" t="s">
        <v>4943</v>
      </c>
      <c r="F542" s="17">
        <v>800000</v>
      </c>
      <c r="G542" s="17">
        <v>0</v>
      </c>
      <c r="H542" s="17">
        <f t="shared" si="28"/>
        <v>800000</v>
      </c>
      <c r="I542" s="19">
        <v>60</v>
      </c>
      <c r="J542" s="19">
        <v>11.5</v>
      </c>
      <c r="K542" s="20">
        <f t="shared" si="46"/>
        <v>17427</v>
      </c>
      <c r="L542" s="20">
        <v>0</v>
      </c>
      <c r="M542" s="20">
        <f t="shared" si="30"/>
        <v>17427</v>
      </c>
      <c r="N542" s="20">
        <f t="shared" si="51"/>
        <v>10456.200000000001</v>
      </c>
      <c r="O542" s="20">
        <v>5000</v>
      </c>
      <c r="P542" s="14" t="s">
        <v>4944</v>
      </c>
      <c r="Q542" s="9" t="s">
        <v>4945</v>
      </c>
      <c r="R542" s="9" t="s">
        <v>148</v>
      </c>
      <c r="S542" s="14" t="s">
        <v>4946</v>
      </c>
      <c r="T542" s="14" t="s">
        <v>4947</v>
      </c>
      <c r="U542" s="19" t="s">
        <v>30</v>
      </c>
      <c r="V542" s="14" t="s">
        <v>4948</v>
      </c>
      <c r="W542" s="14" t="s">
        <v>44</v>
      </c>
      <c r="X542" s="14" t="s">
        <v>4949</v>
      </c>
      <c r="Y542" s="14" t="s">
        <v>4950</v>
      </c>
      <c r="Z542" s="14" t="s">
        <v>4951</v>
      </c>
      <c r="AA542" s="19">
        <v>2005</v>
      </c>
      <c r="AB542" s="15">
        <v>42178</v>
      </c>
      <c r="AC542" s="15">
        <f t="shared" si="39"/>
        <v>42210</v>
      </c>
      <c r="AD542" s="14" t="str">
        <f t="shared" si="33"/>
        <v>Eight Hundred  Thousand  and Cents Zero</v>
      </c>
      <c r="AE542" s="14"/>
      <c r="AF542" s="14"/>
    </row>
    <row r="543" spans="1:32" ht="15.75" customHeight="1" x14ac:dyDescent="0.3">
      <c r="A543" s="14" t="s">
        <v>4952</v>
      </c>
      <c r="B543" s="15">
        <v>42180</v>
      </c>
      <c r="C543" s="16" t="s">
        <v>3390</v>
      </c>
      <c r="D543" s="14" t="s">
        <v>3391</v>
      </c>
      <c r="E543" s="14" t="s">
        <v>4953</v>
      </c>
      <c r="F543" s="17">
        <v>5000000</v>
      </c>
      <c r="G543" s="17">
        <v>0</v>
      </c>
      <c r="H543" s="17">
        <f t="shared" si="28"/>
        <v>5000000</v>
      </c>
      <c r="I543" s="19">
        <v>60</v>
      </c>
      <c r="J543" s="19">
        <v>9</v>
      </c>
      <c r="K543" s="20">
        <f t="shared" si="46"/>
        <v>103019</v>
      </c>
      <c r="L543" s="20">
        <v>0</v>
      </c>
      <c r="M543" s="20">
        <f t="shared" si="30"/>
        <v>103019</v>
      </c>
      <c r="N543" s="20">
        <f t="shared" si="51"/>
        <v>61811.4</v>
      </c>
      <c r="O543" s="20">
        <v>5000</v>
      </c>
      <c r="P543" s="14" t="s">
        <v>4954</v>
      </c>
      <c r="Q543" s="9" t="s">
        <v>3394</v>
      </c>
      <c r="R543" s="9" t="s">
        <v>148</v>
      </c>
      <c r="S543" s="14" t="s">
        <v>4955</v>
      </c>
      <c r="T543" s="14" t="s">
        <v>374</v>
      </c>
      <c r="U543" s="19" t="s">
        <v>30</v>
      </c>
      <c r="V543" s="14" t="s">
        <v>1991</v>
      </c>
      <c r="W543" s="14" t="s">
        <v>44</v>
      </c>
      <c r="X543" s="14" t="s">
        <v>45</v>
      </c>
      <c r="Y543" s="14" t="s">
        <v>4956</v>
      </c>
      <c r="Z543" s="14" t="s">
        <v>4957</v>
      </c>
      <c r="AA543" s="19">
        <v>2015</v>
      </c>
      <c r="AB543" s="15">
        <v>42177</v>
      </c>
      <c r="AC543" s="15">
        <f t="shared" si="39"/>
        <v>42210</v>
      </c>
      <c r="AD543" s="14" t="str">
        <f t="shared" si="33"/>
        <v>Five Million  and Cents Zero</v>
      </c>
      <c r="AE543" s="14"/>
      <c r="AF543" s="14"/>
    </row>
    <row r="544" spans="1:32" ht="15.75" customHeight="1" x14ac:dyDescent="0.3">
      <c r="A544" s="14" t="s">
        <v>4958</v>
      </c>
      <c r="B544" s="15">
        <v>42178</v>
      </c>
      <c r="C544" s="16" t="s">
        <v>4959</v>
      </c>
      <c r="D544" s="14" t="s">
        <v>4960</v>
      </c>
      <c r="E544" s="14" t="s">
        <v>4961</v>
      </c>
      <c r="F544" s="17">
        <v>4000000</v>
      </c>
      <c r="G544" s="17">
        <v>0</v>
      </c>
      <c r="H544" s="17">
        <f t="shared" si="28"/>
        <v>4000000</v>
      </c>
      <c r="I544" s="19">
        <v>36</v>
      </c>
      <c r="J544" s="19">
        <v>11.5</v>
      </c>
      <c r="K544" s="20">
        <f t="shared" si="46"/>
        <v>130652</v>
      </c>
      <c r="L544" s="20">
        <v>0</v>
      </c>
      <c r="M544" s="20">
        <f t="shared" si="30"/>
        <v>130652</v>
      </c>
      <c r="N544" s="20">
        <f t="shared" si="51"/>
        <v>47034.720000000001</v>
      </c>
      <c r="O544" s="20">
        <v>5000</v>
      </c>
      <c r="P544" s="14" t="s">
        <v>4962</v>
      </c>
      <c r="Q544" s="9" t="s">
        <v>4963</v>
      </c>
      <c r="R544" s="9" t="s">
        <v>148</v>
      </c>
      <c r="S544" s="14" t="s">
        <v>4964</v>
      </c>
      <c r="T544" s="14" t="s">
        <v>4965</v>
      </c>
      <c r="U544" s="19" t="s">
        <v>30</v>
      </c>
      <c r="V544" s="14" t="s">
        <v>2057</v>
      </c>
      <c r="W544" s="14" t="s">
        <v>44</v>
      </c>
      <c r="X544" s="14" t="s">
        <v>4966</v>
      </c>
      <c r="Y544" s="14" t="s">
        <v>4967</v>
      </c>
      <c r="Z544" s="14" t="s">
        <v>4968</v>
      </c>
      <c r="AA544" s="19">
        <v>2014</v>
      </c>
      <c r="AB544" s="15">
        <v>42164</v>
      </c>
      <c r="AC544" s="15">
        <f t="shared" si="39"/>
        <v>42208</v>
      </c>
      <c r="AD544" s="14" t="str">
        <f t="shared" si="33"/>
        <v>Four Million  and Cents Zero</v>
      </c>
      <c r="AE544" s="14"/>
      <c r="AF544" s="14"/>
    </row>
    <row r="545" spans="1:32" ht="15.75" customHeight="1" x14ac:dyDescent="0.3">
      <c r="A545" s="14" t="s">
        <v>4969</v>
      </c>
      <c r="B545" s="15">
        <v>42180</v>
      </c>
      <c r="C545" s="16" t="s">
        <v>4970</v>
      </c>
      <c r="D545" s="14" t="s">
        <v>4971</v>
      </c>
      <c r="E545" s="14" t="s">
        <v>4972</v>
      </c>
      <c r="F545" s="17">
        <v>690000</v>
      </c>
      <c r="G545" s="17">
        <v>0</v>
      </c>
      <c r="H545" s="17">
        <f t="shared" si="28"/>
        <v>690000</v>
      </c>
      <c r="I545" s="19">
        <v>60</v>
      </c>
      <c r="J545" s="19">
        <v>9</v>
      </c>
      <c r="K545" s="20">
        <f t="shared" si="46"/>
        <v>14217</v>
      </c>
      <c r="L545" s="20">
        <v>0</v>
      </c>
      <c r="M545" s="20">
        <f t="shared" si="30"/>
        <v>14217</v>
      </c>
      <c r="N545" s="20">
        <f t="shared" si="51"/>
        <v>8530.2000000000007</v>
      </c>
      <c r="O545" s="20">
        <v>5000</v>
      </c>
      <c r="P545" s="14" t="s">
        <v>4973</v>
      </c>
      <c r="Q545" s="9" t="s">
        <v>4974</v>
      </c>
      <c r="R545" s="9" t="s">
        <v>148</v>
      </c>
      <c r="S545" s="14" t="s">
        <v>2957</v>
      </c>
      <c r="T545" s="14" t="s">
        <v>4437</v>
      </c>
      <c r="U545" s="19" t="s">
        <v>30</v>
      </c>
      <c r="V545" s="14" t="s">
        <v>2959</v>
      </c>
      <c r="W545" s="14" t="s">
        <v>2960</v>
      </c>
      <c r="X545" s="14" t="s">
        <v>45</v>
      </c>
      <c r="Y545" s="14" t="s">
        <v>4975</v>
      </c>
      <c r="Z545" s="14" t="s">
        <v>4976</v>
      </c>
      <c r="AA545" s="19">
        <v>2015</v>
      </c>
      <c r="AB545" s="15">
        <v>42179</v>
      </c>
      <c r="AC545" s="15">
        <f t="shared" si="39"/>
        <v>42210</v>
      </c>
      <c r="AD545" s="14" t="str">
        <f t="shared" si="33"/>
        <v>Six Hundred Ninety  Thousand  and Cents Zero</v>
      </c>
      <c r="AE545" s="14"/>
      <c r="AF545" s="14"/>
    </row>
    <row r="546" spans="1:32" ht="15.75" customHeight="1" x14ac:dyDescent="0.3">
      <c r="A546" s="14" t="s">
        <v>4977</v>
      </c>
      <c r="B546" s="15">
        <v>42180</v>
      </c>
      <c r="C546" s="16" t="s">
        <v>4978</v>
      </c>
      <c r="D546" s="14" t="s">
        <v>4979</v>
      </c>
      <c r="E546" s="14" t="s">
        <v>4980</v>
      </c>
      <c r="F546" s="17">
        <v>3000000</v>
      </c>
      <c r="G546" s="17">
        <v>0</v>
      </c>
      <c r="H546" s="17">
        <f t="shared" si="28"/>
        <v>3000000</v>
      </c>
      <c r="I546" s="19">
        <v>48</v>
      </c>
      <c r="J546" s="19">
        <v>11.25</v>
      </c>
      <c r="K546" s="20">
        <f t="shared" si="46"/>
        <v>77178</v>
      </c>
      <c r="L546" s="20">
        <v>0</v>
      </c>
      <c r="M546" s="20">
        <f t="shared" si="30"/>
        <v>77178</v>
      </c>
      <c r="N546" s="20">
        <f t="shared" si="51"/>
        <v>37045.440000000002</v>
      </c>
      <c r="O546" s="20">
        <v>5000</v>
      </c>
      <c r="P546" s="14" t="s">
        <v>4981</v>
      </c>
      <c r="Q546" s="9" t="s">
        <v>4982</v>
      </c>
      <c r="R546" s="9" t="s">
        <v>148</v>
      </c>
      <c r="S546" s="14" t="s">
        <v>4983</v>
      </c>
      <c r="T546" s="14" t="s">
        <v>4984</v>
      </c>
      <c r="U546" s="19" t="s">
        <v>30</v>
      </c>
      <c r="V546" s="14" t="s">
        <v>4985</v>
      </c>
      <c r="W546" s="14" t="s">
        <v>44</v>
      </c>
      <c r="X546" s="14" t="s">
        <v>4986</v>
      </c>
      <c r="Y546" s="14" t="s">
        <v>4987</v>
      </c>
      <c r="Z546" s="14" t="s">
        <v>4988</v>
      </c>
      <c r="AA546" s="19">
        <v>1999</v>
      </c>
      <c r="AB546" s="15">
        <v>42178</v>
      </c>
      <c r="AC546" s="15">
        <f t="shared" si="39"/>
        <v>42210</v>
      </c>
      <c r="AD546" s="14" t="str">
        <f t="shared" si="33"/>
        <v>Three Million  and Cents Zero</v>
      </c>
      <c r="AE546" s="14"/>
      <c r="AF546" s="14"/>
    </row>
    <row r="547" spans="1:32" ht="15.75" customHeight="1" x14ac:dyDescent="0.3">
      <c r="A547" s="14" t="s">
        <v>4989</v>
      </c>
      <c r="B547" s="15">
        <v>42181</v>
      </c>
      <c r="C547" s="16" t="s">
        <v>4990</v>
      </c>
      <c r="D547" s="14" t="s">
        <v>4991</v>
      </c>
      <c r="E547" s="14" t="s">
        <v>4992</v>
      </c>
      <c r="F547" s="17">
        <v>1700000</v>
      </c>
      <c r="G547" s="17">
        <v>0</v>
      </c>
      <c r="H547" s="17">
        <f t="shared" si="28"/>
        <v>1700000</v>
      </c>
      <c r="I547" s="19">
        <v>60</v>
      </c>
      <c r="J547" s="19">
        <v>11.5</v>
      </c>
      <c r="K547" s="20">
        <f t="shared" si="46"/>
        <v>37033</v>
      </c>
      <c r="L547" s="20">
        <v>0</v>
      </c>
      <c r="M547" s="20">
        <f t="shared" si="30"/>
        <v>37033</v>
      </c>
      <c r="N547" s="20">
        <f t="shared" si="51"/>
        <v>22219.8</v>
      </c>
      <c r="O547" s="20">
        <v>5000</v>
      </c>
      <c r="P547" s="14" t="s">
        <v>4993</v>
      </c>
      <c r="Q547" s="9" t="s">
        <v>4994</v>
      </c>
      <c r="R547" s="9" t="s">
        <v>148</v>
      </c>
      <c r="S547" s="14" t="s">
        <v>4995</v>
      </c>
      <c r="T547" s="14" t="s">
        <v>4996</v>
      </c>
      <c r="U547" s="19" t="s">
        <v>30</v>
      </c>
      <c r="V547" s="14" t="s">
        <v>1736</v>
      </c>
      <c r="W547" s="14" t="s">
        <v>95</v>
      </c>
      <c r="X547" s="14" t="s">
        <v>4997</v>
      </c>
      <c r="Y547" s="14" t="s">
        <v>4998</v>
      </c>
      <c r="Z547" s="14" t="s">
        <v>4999</v>
      </c>
      <c r="AA547" s="19">
        <v>2014</v>
      </c>
      <c r="AB547" s="15">
        <v>42177</v>
      </c>
      <c r="AC547" s="15">
        <f t="shared" si="39"/>
        <v>42211</v>
      </c>
      <c r="AD547" s="14" t="str">
        <f t="shared" si="33"/>
        <v>One Million Seven Hundred  Thousand  and Cents Zero</v>
      </c>
      <c r="AE547" s="14"/>
      <c r="AF547" s="14"/>
    </row>
    <row r="548" spans="1:32" ht="15.75" customHeight="1" x14ac:dyDescent="0.3">
      <c r="A548" s="14" t="s">
        <v>5000</v>
      </c>
      <c r="B548" s="15">
        <v>42180</v>
      </c>
      <c r="C548" s="16" t="s">
        <v>5001</v>
      </c>
      <c r="D548" s="14" t="s">
        <v>5002</v>
      </c>
      <c r="E548" s="14" t="s">
        <v>5003</v>
      </c>
      <c r="F548" s="17">
        <v>3000000</v>
      </c>
      <c r="G548" s="17">
        <v>0</v>
      </c>
      <c r="H548" s="17">
        <f t="shared" si="28"/>
        <v>3000000</v>
      </c>
      <c r="I548" s="19">
        <v>60</v>
      </c>
      <c r="J548" s="19">
        <v>9</v>
      </c>
      <c r="K548" s="20">
        <f t="shared" si="46"/>
        <v>61811</v>
      </c>
      <c r="L548" s="20">
        <v>0</v>
      </c>
      <c r="M548" s="20">
        <f t="shared" si="30"/>
        <v>61811</v>
      </c>
      <c r="N548" s="20">
        <f t="shared" si="51"/>
        <v>37086.6</v>
      </c>
      <c r="O548" s="20">
        <v>5000</v>
      </c>
      <c r="P548" s="14" t="s">
        <v>5004</v>
      </c>
      <c r="Q548" s="9" t="s">
        <v>5005</v>
      </c>
      <c r="R548" s="9" t="s">
        <v>148</v>
      </c>
      <c r="S548" s="14" t="s">
        <v>5006</v>
      </c>
      <c r="T548" s="14" t="s">
        <v>5007</v>
      </c>
      <c r="U548" s="19" t="s">
        <v>30</v>
      </c>
      <c r="V548" s="14" t="s">
        <v>2087</v>
      </c>
      <c r="W548" s="14" t="s">
        <v>82</v>
      </c>
      <c r="X548" s="14" t="s">
        <v>45</v>
      </c>
      <c r="Y548" s="14" t="s">
        <v>5008</v>
      </c>
      <c r="Z548" s="14" t="s">
        <v>5009</v>
      </c>
      <c r="AA548" s="19">
        <v>2013</v>
      </c>
      <c r="AB548" s="15">
        <v>42178</v>
      </c>
      <c r="AC548" s="15">
        <f t="shared" si="39"/>
        <v>42210</v>
      </c>
      <c r="AD548" s="14" t="str">
        <f t="shared" si="33"/>
        <v>Three Million  and Cents Zero</v>
      </c>
      <c r="AE548" s="14"/>
      <c r="AF548" s="14"/>
    </row>
    <row r="549" spans="1:32" ht="15.75" customHeight="1" x14ac:dyDescent="0.3">
      <c r="A549" s="14" t="s">
        <v>5010</v>
      </c>
      <c r="B549" s="15">
        <v>42180</v>
      </c>
      <c r="C549" s="16" t="s">
        <v>5011</v>
      </c>
      <c r="D549" s="14" t="s">
        <v>5012</v>
      </c>
      <c r="E549" s="14" t="s">
        <v>5013</v>
      </c>
      <c r="F549" s="17">
        <v>530000</v>
      </c>
      <c r="G549" s="17">
        <v>0</v>
      </c>
      <c r="H549" s="17">
        <f t="shared" si="28"/>
        <v>530000</v>
      </c>
      <c r="I549" s="19">
        <v>60</v>
      </c>
      <c r="J549" s="19">
        <v>11.5</v>
      </c>
      <c r="K549" s="20">
        <f t="shared" si="46"/>
        <v>11545</v>
      </c>
      <c r="L549" s="20">
        <v>0</v>
      </c>
      <c r="M549" s="20">
        <f t="shared" si="30"/>
        <v>11545</v>
      </c>
      <c r="N549" s="20">
        <f t="shared" si="51"/>
        <v>6927</v>
      </c>
      <c r="O549" s="20">
        <v>5000</v>
      </c>
      <c r="P549" s="14" t="s">
        <v>148</v>
      </c>
      <c r="Q549" s="9" t="s">
        <v>148</v>
      </c>
      <c r="R549" s="9" t="s">
        <v>148</v>
      </c>
      <c r="S549" s="14" t="s">
        <v>5014</v>
      </c>
      <c r="T549" s="14" t="s">
        <v>5015</v>
      </c>
      <c r="U549" s="19" t="s">
        <v>30</v>
      </c>
      <c r="V549" s="14" t="s">
        <v>1350</v>
      </c>
      <c r="W549" s="14" t="s">
        <v>82</v>
      </c>
      <c r="X549" s="14" t="s">
        <v>5016</v>
      </c>
      <c r="Y549" s="14" t="s">
        <v>5017</v>
      </c>
      <c r="Z549" s="14" t="s">
        <v>5018</v>
      </c>
      <c r="AA549" s="19">
        <v>2011</v>
      </c>
      <c r="AB549" s="15">
        <v>42179</v>
      </c>
      <c r="AC549" s="15">
        <f t="shared" si="39"/>
        <v>42210</v>
      </c>
      <c r="AD549" s="14" t="str">
        <f t="shared" si="33"/>
        <v>Five Hundred Thirty  Thousand  and Cents Zero</v>
      </c>
      <c r="AE549" s="14"/>
      <c r="AF549" s="14"/>
    </row>
    <row r="550" spans="1:32" ht="15.75" customHeight="1" x14ac:dyDescent="0.3">
      <c r="A550" s="21" t="s">
        <v>5019</v>
      </c>
      <c r="B550" s="22">
        <v>42181</v>
      </c>
      <c r="C550" s="23" t="s">
        <v>5020</v>
      </c>
      <c r="D550" s="21" t="s">
        <v>5021</v>
      </c>
      <c r="E550" s="21" t="s">
        <v>5022</v>
      </c>
      <c r="F550" s="24">
        <v>136500</v>
      </c>
      <c r="G550" s="24">
        <v>0</v>
      </c>
      <c r="H550" s="24">
        <f t="shared" si="28"/>
        <v>136500</v>
      </c>
      <c r="I550" s="25">
        <v>12</v>
      </c>
      <c r="J550" s="25">
        <v>20</v>
      </c>
      <c r="K550" s="26">
        <f t="shared" si="46"/>
        <v>12437</v>
      </c>
      <c r="L550" s="26">
        <v>0</v>
      </c>
      <c r="M550" s="26">
        <f t="shared" si="30"/>
        <v>12437</v>
      </c>
      <c r="N550" s="26">
        <f t="shared" si="51"/>
        <v>1492.44</v>
      </c>
      <c r="O550" s="26">
        <v>3000</v>
      </c>
      <c r="P550" s="21" t="s">
        <v>5023</v>
      </c>
      <c r="Q550" s="27" t="s">
        <v>5024</v>
      </c>
      <c r="R550" s="27" t="s">
        <v>148</v>
      </c>
      <c r="S550" s="21" t="s">
        <v>531</v>
      </c>
      <c r="T550" s="21" t="s">
        <v>352</v>
      </c>
      <c r="U550" s="25" t="s">
        <v>30</v>
      </c>
      <c r="V550" s="21" t="s">
        <v>353</v>
      </c>
      <c r="W550" s="21" t="s">
        <v>353</v>
      </c>
      <c r="X550" s="21" t="s">
        <v>45</v>
      </c>
      <c r="Y550" s="21" t="s">
        <v>5025</v>
      </c>
      <c r="Z550" s="21" t="s">
        <v>5026</v>
      </c>
      <c r="AA550" s="25">
        <v>2015</v>
      </c>
      <c r="AB550" s="22">
        <v>42179</v>
      </c>
      <c r="AC550" s="22">
        <f t="shared" si="39"/>
        <v>42211</v>
      </c>
      <c r="AD550" s="21" t="str">
        <f t="shared" si="33"/>
        <v>One Hundred Thirty Six Thousand Five Hundred  and Cents Zero</v>
      </c>
      <c r="AE550" s="21"/>
      <c r="AF550" s="21"/>
    </row>
    <row r="551" spans="1:32" ht="15.75" customHeight="1" x14ac:dyDescent="0.3">
      <c r="A551" s="21" t="s">
        <v>5027</v>
      </c>
      <c r="B551" s="22">
        <v>42181</v>
      </c>
      <c r="C551" s="23" t="s">
        <v>5028</v>
      </c>
      <c r="D551" s="21" t="s">
        <v>5029</v>
      </c>
      <c r="E551" s="21" t="s">
        <v>5030</v>
      </c>
      <c r="F551" s="24">
        <v>2500000</v>
      </c>
      <c r="G551" s="24">
        <v>0</v>
      </c>
      <c r="H551" s="24">
        <f t="shared" si="28"/>
        <v>2500000</v>
      </c>
      <c r="I551" s="25">
        <v>84</v>
      </c>
      <c r="J551" s="25">
        <v>11</v>
      </c>
      <c r="K551" s="26">
        <f t="shared" si="46"/>
        <v>42417</v>
      </c>
      <c r="L551" s="26">
        <v>0</v>
      </c>
      <c r="M551" s="26">
        <f t="shared" si="30"/>
        <v>42417</v>
      </c>
      <c r="N551" s="26">
        <f t="shared" si="51"/>
        <v>35630.28</v>
      </c>
      <c r="O551" s="26">
        <v>5000</v>
      </c>
      <c r="P551" s="21" t="s">
        <v>5031</v>
      </c>
      <c r="Q551" s="27" t="s">
        <v>5032</v>
      </c>
      <c r="R551" s="27" t="s">
        <v>148</v>
      </c>
      <c r="S551" s="21" t="s">
        <v>3403</v>
      </c>
      <c r="T551" s="21" t="s">
        <v>5033</v>
      </c>
      <c r="U551" s="25" t="s">
        <v>30</v>
      </c>
      <c r="V551" s="21" t="s">
        <v>987</v>
      </c>
      <c r="W551" s="21" t="s">
        <v>44</v>
      </c>
      <c r="X551" s="21" t="s">
        <v>45</v>
      </c>
      <c r="Y551" s="21" t="s">
        <v>5034</v>
      </c>
      <c r="Z551" s="21" t="s">
        <v>5035</v>
      </c>
      <c r="AA551" s="25">
        <v>2014</v>
      </c>
      <c r="AB551" s="22">
        <v>42165</v>
      </c>
      <c r="AC551" s="22">
        <f t="shared" si="39"/>
        <v>42211</v>
      </c>
      <c r="AD551" s="21" t="str">
        <f t="shared" si="33"/>
        <v>Two Million Five Hundred  Thousand  and Cents Zero</v>
      </c>
      <c r="AE551" s="21"/>
      <c r="AF551" s="21"/>
    </row>
    <row r="552" spans="1:32" ht="15.75" customHeight="1" x14ac:dyDescent="0.3">
      <c r="A552" s="14" t="s">
        <v>5036</v>
      </c>
      <c r="B552" s="15">
        <v>42181</v>
      </c>
      <c r="C552" s="16" t="s">
        <v>5037</v>
      </c>
      <c r="D552" s="14" t="s">
        <v>5038</v>
      </c>
      <c r="E552" s="14" t="s">
        <v>5039</v>
      </c>
      <c r="F552" s="17">
        <v>1800000</v>
      </c>
      <c r="G552" s="17">
        <v>0</v>
      </c>
      <c r="H552" s="17">
        <f t="shared" si="28"/>
        <v>1800000</v>
      </c>
      <c r="I552" s="19">
        <v>60</v>
      </c>
      <c r="J552" s="19">
        <v>9</v>
      </c>
      <c r="K552" s="20">
        <f t="shared" si="46"/>
        <v>37087</v>
      </c>
      <c r="L552" s="20">
        <v>0</v>
      </c>
      <c r="M552" s="20">
        <f t="shared" si="30"/>
        <v>37087</v>
      </c>
      <c r="N552" s="20">
        <f t="shared" si="51"/>
        <v>22252.2</v>
      </c>
      <c r="O552" s="20">
        <v>5000</v>
      </c>
      <c r="P552" s="14" t="s">
        <v>5040</v>
      </c>
      <c r="Q552" s="9" t="s">
        <v>5041</v>
      </c>
      <c r="R552" s="9" t="s">
        <v>148</v>
      </c>
      <c r="S552" s="14" t="s">
        <v>5042</v>
      </c>
      <c r="T552" s="14" t="s">
        <v>5043</v>
      </c>
      <c r="U552" s="19" t="s">
        <v>30</v>
      </c>
      <c r="V552" s="14" t="s">
        <v>129</v>
      </c>
      <c r="W552" s="14" t="s">
        <v>95</v>
      </c>
      <c r="X552" s="14" t="s">
        <v>45</v>
      </c>
      <c r="Y552" s="14" t="s">
        <v>5044</v>
      </c>
      <c r="Z552" s="14" t="s">
        <v>5045</v>
      </c>
      <c r="AA552" s="19">
        <v>2014</v>
      </c>
      <c r="AB552" s="15">
        <v>42179</v>
      </c>
      <c r="AC552" s="15">
        <f t="shared" si="39"/>
        <v>42211</v>
      </c>
      <c r="AD552" s="14" t="str">
        <f t="shared" si="33"/>
        <v>One Million Eight Hundred  Thousand  and Cents Zero</v>
      </c>
      <c r="AE552" s="14"/>
      <c r="AF552" s="14"/>
    </row>
    <row r="553" spans="1:32" ht="15.75" customHeight="1" x14ac:dyDescent="0.3">
      <c r="A553" s="14" t="s">
        <v>5046</v>
      </c>
      <c r="B553" s="15">
        <v>42181</v>
      </c>
      <c r="C553" s="16" t="s">
        <v>5047</v>
      </c>
      <c r="D553" s="14" t="s">
        <v>5048</v>
      </c>
      <c r="E553" s="14" t="s">
        <v>2407</v>
      </c>
      <c r="F553" s="17">
        <v>1375000</v>
      </c>
      <c r="G553" s="17">
        <v>0</v>
      </c>
      <c r="H553" s="17">
        <f t="shared" si="28"/>
        <v>1375000</v>
      </c>
      <c r="I553" s="19">
        <v>48</v>
      </c>
      <c r="J553" s="19">
        <v>9</v>
      </c>
      <c r="K553" s="20">
        <f t="shared" si="46"/>
        <v>33962</v>
      </c>
      <c r="L553" s="20">
        <v>0</v>
      </c>
      <c r="M553" s="20">
        <f t="shared" si="30"/>
        <v>33962</v>
      </c>
      <c r="N553" s="20">
        <f t="shared" si="51"/>
        <v>16301.76</v>
      </c>
      <c r="O553" s="20">
        <v>5000</v>
      </c>
      <c r="P553" s="14" t="s">
        <v>148</v>
      </c>
      <c r="Q553" s="9" t="s">
        <v>148</v>
      </c>
      <c r="R553" s="9" t="s">
        <v>148</v>
      </c>
      <c r="S553" s="14" t="s">
        <v>92</v>
      </c>
      <c r="T553" s="14" t="s">
        <v>780</v>
      </c>
      <c r="U553" s="19" t="s">
        <v>30</v>
      </c>
      <c r="V553" s="14" t="s">
        <v>4847</v>
      </c>
      <c r="W553" s="14" t="s">
        <v>95</v>
      </c>
      <c r="X553" s="14" t="s">
        <v>45</v>
      </c>
      <c r="Y553" s="14" t="s">
        <v>5049</v>
      </c>
      <c r="Z553" s="14" t="s">
        <v>5050</v>
      </c>
      <c r="AA553" s="19">
        <v>2015</v>
      </c>
      <c r="AB553" s="15">
        <v>42019</v>
      </c>
      <c r="AC553" s="15">
        <f t="shared" si="39"/>
        <v>42211</v>
      </c>
      <c r="AD553" s="14" t="str">
        <f t="shared" si="33"/>
        <v>One Million Three Hundred Seventy Five Thousand  and Cents Zero</v>
      </c>
      <c r="AE553" s="14"/>
      <c r="AF553" s="14"/>
    </row>
    <row r="554" spans="1:32" ht="15.75" customHeight="1" x14ac:dyDescent="0.3">
      <c r="A554" s="14" t="s">
        <v>5051</v>
      </c>
      <c r="B554" s="15">
        <v>42181</v>
      </c>
      <c r="C554" s="15" t="s">
        <v>5052</v>
      </c>
      <c r="D554" s="14" t="s">
        <v>5053</v>
      </c>
      <c r="E554" s="14" t="s">
        <v>5054</v>
      </c>
      <c r="F554" s="17">
        <v>2600000</v>
      </c>
      <c r="G554" s="17">
        <v>0</v>
      </c>
      <c r="H554" s="17">
        <f t="shared" si="28"/>
        <v>2600000</v>
      </c>
      <c r="I554" s="19">
        <v>36</v>
      </c>
      <c r="J554" s="19">
        <v>9</v>
      </c>
      <c r="K554" s="20">
        <f t="shared" si="46"/>
        <v>82064</v>
      </c>
      <c r="L554" s="20">
        <v>0</v>
      </c>
      <c r="M554" s="20">
        <f t="shared" si="30"/>
        <v>82064</v>
      </c>
      <c r="N554" s="20">
        <f t="shared" si="51"/>
        <v>29543.040000000001</v>
      </c>
      <c r="O554" s="20">
        <v>5000</v>
      </c>
      <c r="P554" s="14" t="s">
        <v>5055</v>
      </c>
      <c r="Q554" s="9" t="s">
        <v>5056</v>
      </c>
      <c r="R554" s="9" t="s">
        <v>148</v>
      </c>
      <c r="S554" s="14" t="s">
        <v>1280</v>
      </c>
      <c r="T554" s="14" t="s">
        <v>1504</v>
      </c>
      <c r="U554" s="19" t="s">
        <v>30</v>
      </c>
      <c r="V554" s="14" t="s">
        <v>1841</v>
      </c>
      <c r="W554" s="14" t="s">
        <v>95</v>
      </c>
      <c r="X554" s="14" t="s">
        <v>45</v>
      </c>
      <c r="Y554" s="14" t="s">
        <v>5057</v>
      </c>
      <c r="Z554" s="14" t="s">
        <v>5058</v>
      </c>
      <c r="AA554" s="19">
        <v>2014</v>
      </c>
      <c r="AB554" s="15">
        <v>42178</v>
      </c>
      <c r="AC554" s="15">
        <f t="shared" si="39"/>
        <v>42211</v>
      </c>
      <c r="AD554" s="14" t="str">
        <f t="shared" si="33"/>
        <v>Two Million Six Hundred  Thousand  and Cents Zero</v>
      </c>
      <c r="AE554" s="14"/>
      <c r="AF554" s="14"/>
    </row>
    <row r="555" spans="1:32" ht="15.75" customHeight="1" x14ac:dyDescent="0.3">
      <c r="A555" s="14" t="s">
        <v>5059</v>
      </c>
      <c r="B555" s="15">
        <v>42181</v>
      </c>
      <c r="C555" s="16" t="s">
        <v>5060</v>
      </c>
      <c r="D555" s="14" t="s">
        <v>5061</v>
      </c>
      <c r="E555" s="14" t="s">
        <v>5062</v>
      </c>
      <c r="F555" s="17">
        <v>475000</v>
      </c>
      <c r="G555" s="17">
        <v>0</v>
      </c>
      <c r="H555" s="17">
        <f t="shared" si="28"/>
        <v>475000</v>
      </c>
      <c r="I555" s="19">
        <v>24</v>
      </c>
      <c r="J555" s="19">
        <v>9</v>
      </c>
      <c r="K555" s="20">
        <f t="shared" si="46"/>
        <v>21539</v>
      </c>
      <c r="L555" s="20">
        <v>0</v>
      </c>
      <c r="M555" s="20">
        <f t="shared" si="30"/>
        <v>21539</v>
      </c>
      <c r="N555" s="20">
        <f t="shared" si="51"/>
        <v>5169.3600000000006</v>
      </c>
      <c r="O555" s="20">
        <v>5000</v>
      </c>
      <c r="P555" s="14" t="s">
        <v>148</v>
      </c>
      <c r="Q555" s="9" t="s">
        <v>148</v>
      </c>
      <c r="R555" s="9" t="s">
        <v>148</v>
      </c>
      <c r="S555" s="14" t="s">
        <v>92</v>
      </c>
      <c r="T555" s="14" t="s">
        <v>780</v>
      </c>
      <c r="U555" s="19" t="s">
        <v>30</v>
      </c>
      <c r="V555" s="14" t="s">
        <v>4847</v>
      </c>
      <c r="W555" s="14" t="s">
        <v>95</v>
      </c>
      <c r="X555" s="14" t="s">
        <v>45</v>
      </c>
      <c r="Y555" s="14" t="s">
        <v>5063</v>
      </c>
      <c r="Z555" s="14" t="s">
        <v>5064</v>
      </c>
      <c r="AA555" s="19">
        <v>2015</v>
      </c>
      <c r="AB555" s="15">
        <v>42179</v>
      </c>
      <c r="AC555" s="15">
        <f t="shared" si="39"/>
        <v>42211</v>
      </c>
      <c r="AD555" s="14" t="str">
        <f t="shared" si="33"/>
        <v>Four Hundred Seventy Five Thousand  and Cents Zero</v>
      </c>
      <c r="AE555" s="14"/>
      <c r="AF555" s="14"/>
    </row>
    <row r="556" spans="1:32" ht="15.75" customHeight="1" x14ac:dyDescent="0.3">
      <c r="A556" s="14" t="s">
        <v>5065</v>
      </c>
      <c r="B556" s="15">
        <v>42181</v>
      </c>
      <c r="C556" s="16" t="s">
        <v>5066</v>
      </c>
      <c r="D556" s="14" t="s">
        <v>5067</v>
      </c>
      <c r="E556" s="14" t="s">
        <v>5068</v>
      </c>
      <c r="F556" s="17">
        <v>1555000</v>
      </c>
      <c r="G556" s="17">
        <v>0</v>
      </c>
      <c r="H556" s="17">
        <f t="shared" si="28"/>
        <v>1555000</v>
      </c>
      <c r="I556" s="19">
        <v>60</v>
      </c>
      <c r="J556" s="19">
        <v>9</v>
      </c>
      <c r="K556" s="20">
        <f t="shared" si="46"/>
        <v>32039</v>
      </c>
      <c r="L556" s="20">
        <v>0</v>
      </c>
      <c r="M556" s="20">
        <f t="shared" si="30"/>
        <v>32039</v>
      </c>
      <c r="N556" s="20">
        <f t="shared" si="51"/>
        <v>19223.399999999998</v>
      </c>
      <c r="O556" s="20">
        <v>5000</v>
      </c>
      <c r="P556" s="14" t="s">
        <v>5069</v>
      </c>
      <c r="Q556" s="9" t="s">
        <v>5070</v>
      </c>
      <c r="R556" s="9" t="s">
        <v>148</v>
      </c>
      <c r="S556" s="14" t="s">
        <v>92</v>
      </c>
      <c r="T556" s="14" t="s">
        <v>780</v>
      </c>
      <c r="U556" s="19" t="s">
        <v>30</v>
      </c>
      <c r="V556" s="14" t="s">
        <v>1736</v>
      </c>
      <c r="W556" s="14" t="s">
        <v>95</v>
      </c>
      <c r="X556" s="14" t="s">
        <v>45</v>
      </c>
      <c r="Y556" s="14" t="s">
        <v>5071</v>
      </c>
      <c r="Z556" s="14" t="s">
        <v>5072</v>
      </c>
      <c r="AA556" s="19">
        <v>2015</v>
      </c>
      <c r="AB556" s="15">
        <v>42178</v>
      </c>
      <c r="AC556" s="15">
        <f t="shared" si="39"/>
        <v>42211</v>
      </c>
      <c r="AD556" s="14" t="str">
        <f t="shared" si="33"/>
        <v>One Million Five Hundred Fifty Five Thousand  and Cents Zero</v>
      </c>
      <c r="AE556" s="14"/>
      <c r="AF556" s="14"/>
    </row>
    <row r="557" spans="1:32" ht="15.75" customHeight="1" x14ac:dyDescent="0.3">
      <c r="A557" s="14" t="s">
        <v>5073</v>
      </c>
      <c r="B557" s="15">
        <v>42181</v>
      </c>
      <c r="C557" s="16" t="s">
        <v>5074</v>
      </c>
      <c r="D557" s="14" t="s">
        <v>5075</v>
      </c>
      <c r="E557" s="14" t="s">
        <v>5076</v>
      </c>
      <c r="F557" s="17">
        <v>1100000</v>
      </c>
      <c r="G557" s="17">
        <v>0</v>
      </c>
      <c r="H557" s="17">
        <f t="shared" si="28"/>
        <v>1100000</v>
      </c>
      <c r="I557" s="19">
        <v>60</v>
      </c>
      <c r="J557" s="19">
        <v>9</v>
      </c>
      <c r="K557" s="20">
        <f t="shared" si="46"/>
        <v>22664</v>
      </c>
      <c r="L557" s="20">
        <v>0</v>
      </c>
      <c r="M557" s="20">
        <f t="shared" si="30"/>
        <v>22664</v>
      </c>
      <c r="N557" s="20">
        <f t="shared" si="51"/>
        <v>13598.400000000001</v>
      </c>
      <c r="O557" s="20">
        <v>5000</v>
      </c>
      <c r="P557" s="14" t="s">
        <v>4288</v>
      </c>
      <c r="Q557" s="9" t="s">
        <v>4289</v>
      </c>
      <c r="R557" s="9"/>
      <c r="S557" s="14" t="s">
        <v>92</v>
      </c>
      <c r="T557" s="14" t="s">
        <v>3203</v>
      </c>
      <c r="U557" s="19" t="s">
        <v>30</v>
      </c>
      <c r="V557" s="14" t="s">
        <v>3318</v>
      </c>
      <c r="W557" s="14" t="s">
        <v>95</v>
      </c>
      <c r="X557" s="14" t="s">
        <v>45</v>
      </c>
      <c r="Y557" s="14" t="s">
        <v>5077</v>
      </c>
      <c r="Z557" s="14" t="s">
        <v>5078</v>
      </c>
      <c r="AA557" s="19">
        <v>2015</v>
      </c>
      <c r="AB557" s="15">
        <v>42147</v>
      </c>
      <c r="AC557" s="15">
        <f t="shared" si="39"/>
        <v>42211</v>
      </c>
      <c r="AD557" s="14" t="str">
        <f t="shared" si="33"/>
        <v>One Million One Hundred  Thousand  and Cents Zero</v>
      </c>
      <c r="AE557" s="14"/>
      <c r="AF557" s="14"/>
    </row>
    <row r="558" spans="1:32" ht="15.75" customHeight="1" x14ac:dyDescent="0.3">
      <c r="A558" s="14" t="s">
        <v>5079</v>
      </c>
      <c r="B558" s="15">
        <v>42181</v>
      </c>
      <c r="C558" s="16" t="s">
        <v>5080</v>
      </c>
      <c r="D558" s="14" t="s">
        <v>5005</v>
      </c>
      <c r="E558" s="14" t="s">
        <v>5081</v>
      </c>
      <c r="F558" s="17">
        <v>3150000</v>
      </c>
      <c r="G558" s="17">
        <v>0</v>
      </c>
      <c r="H558" s="17">
        <f t="shared" si="28"/>
        <v>3150000</v>
      </c>
      <c r="I558" s="19">
        <v>60</v>
      </c>
      <c r="J558" s="19">
        <v>9</v>
      </c>
      <c r="K558" s="20">
        <f t="shared" si="46"/>
        <v>64902</v>
      </c>
      <c r="L558" s="20">
        <v>0</v>
      </c>
      <c r="M558" s="20">
        <f t="shared" si="30"/>
        <v>64902</v>
      </c>
      <c r="N558" s="20">
        <f t="shared" si="51"/>
        <v>38941.199999999997</v>
      </c>
      <c r="O558" s="20">
        <v>5000</v>
      </c>
      <c r="P558" s="14" t="s">
        <v>5082</v>
      </c>
      <c r="Q558" s="9" t="s">
        <v>5083</v>
      </c>
      <c r="R558" s="9" t="s">
        <v>148</v>
      </c>
      <c r="S558" s="14" t="s">
        <v>5084</v>
      </c>
      <c r="T558" s="14" t="s">
        <v>5085</v>
      </c>
      <c r="U558" s="19" t="s">
        <v>30</v>
      </c>
      <c r="V558" s="14" t="s">
        <v>4721</v>
      </c>
      <c r="W558" s="14" t="s">
        <v>44</v>
      </c>
      <c r="X558" s="14" t="s">
        <v>45</v>
      </c>
      <c r="Y558" s="14" t="s">
        <v>5086</v>
      </c>
      <c r="Z558" s="14" t="s">
        <v>5087</v>
      </c>
      <c r="AA558" s="19">
        <v>2013</v>
      </c>
      <c r="AB558" s="15">
        <v>42174</v>
      </c>
      <c r="AC558" s="15">
        <f t="shared" si="39"/>
        <v>42211</v>
      </c>
      <c r="AD558" s="14" t="str">
        <f t="shared" si="33"/>
        <v>Three Million One Hundred Fifty  Thousand  and Cents Zero</v>
      </c>
      <c r="AE558" s="14"/>
      <c r="AF558" s="14"/>
    </row>
    <row r="559" spans="1:32" ht="15.75" customHeight="1" x14ac:dyDescent="0.3">
      <c r="A559" s="14" t="s">
        <v>5088</v>
      </c>
      <c r="B559" s="15">
        <v>42181</v>
      </c>
      <c r="C559" s="16" t="s">
        <v>5089</v>
      </c>
      <c r="D559" s="14" t="s">
        <v>5090</v>
      </c>
      <c r="E559" s="14" t="s">
        <v>5091</v>
      </c>
      <c r="F559" s="17">
        <v>5000000</v>
      </c>
      <c r="G559" s="17">
        <v>0</v>
      </c>
      <c r="H559" s="17">
        <f t="shared" si="28"/>
        <v>5000000</v>
      </c>
      <c r="I559" s="19">
        <v>36</v>
      </c>
      <c r="J559" s="19">
        <v>9</v>
      </c>
      <c r="K559" s="20">
        <f t="shared" si="46"/>
        <v>157815</v>
      </c>
      <c r="L559" s="20">
        <v>0</v>
      </c>
      <c r="M559" s="20">
        <f t="shared" si="30"/>
        <v>157815</v>
      </c>
      <c r="N559" s="20">
        <f t="shared" si="51"/>
        <v>56813.4</v>
      </c>
      <c r="O559" s="20">
        <v>5000</v>
      </c>
      <c r="P559" s="14" t="s">
        <v>5092</v>
      </c>
      <c r="Q559" s="9" t="s">
        <v>5093</v>
      </c>
      <c r="R559" s="9" t="s">
        <v>148</v>
      </c>
      <c r="S559" s="14" t="s">
        <v>139</v>
      </c>
      <c r="T559" s="14" t="s">
        <v>140</v>
      </c>
      <c r="U559" s="19" t="s">
        <v>30</v>
      </c>
      <c r="V559" s="14" t="s">
        <v>5094</v>
      </c>
      <c r="W559" s="14" t="s">
        <v>44</v>
      </c>
      <c r="X559" s="14" t="s">
        <v>45</v>
      </c>
      <c r="Y559" s="14" t="s">
        <v>5095</v>
      </c>
      <c r="Z559" s="14" t="s">
        <v>5096</v>
      </c>
      <c r="AA559" s="19">
        <v>2015</v>
      </c>
      <c r="AB559" s="15">
        <v>42181</v>
      </c>
      <c r="AC559" s="15">
        <f t="shared" si="39"/>
        <v>42211</v>
      </c>
      <c r="AD559" s="14" t="str">
        <f t="shared" si="33"/>
        <v>Five Million  and Cents Zero</v>
      </c>
      <c r="AE559" s="14"/>
      <c r="AF559" s="14"/>
    </row>
    <row r="560" spans="1:32" ht="15.75" customHeight="1" x14ac:dyDescent="0.3">
      <c r="A560" s="14" t="s">
        <v>5097</v>
      </c>
      <c r="B560" s="15">
        <v>42181</v>
      </c>
      <c r="C560" s="16" t="s">
        <v>5098</v>
      </c>
      <c r="D560" s="14" t="s">
        <v>5099</v>
      </c>
      <c r="E560" s="14" t="s">
        <v>5100</v>
      </c>
      <c r="F560" s="17">
        <v>3500000</v>
      </c>
      <c r="G560" s="17">
        <v>0</v>
      </c>
      <c r="H560" s="17">
        <f t="shared" si="28"/>
        <v>3500000</v>
      </c>
      <c r="I560" s="19">
        <v>60</v>
      </c>
      <c r="J560" s="19">
        <v>9</v>
      </c>
      <c r="K560" s="20">
        <f t="shared" si="46"/>
        <v>72113</v>
      </c>
      <c r="L560" s="20">
        <v>0</v>
      </c>
      <c r="M560" s="20">
        <f t="shared" si="30"/>
        <v>72113</v>
      </c>
      <c r="N560" s="20">
        <f t="shared" si="51"/>
        <v>43267.8</v>
      </c>
      <c r="O560" s="20">
        <v>5000</v>
      </c>
      <c r="P560" s="14" t="s">
        <v>5101</v>
      </c>
      <c r="Q560" s="9" t="s">
        <v>5102</v>
      </c>
      <c r="R560" s="9" t="s">
        <v>138</v>
      </c>
      <c r="S560" s="14" t="s">
        <v>5103</v>
      </c>
      <c r="T560" s="14" t="s">
        <v>5104</v>
      </c>
      <c r="U560" s="19" t="s">
        <v>30</v>
      </c>
      <c r="V560" s="14" t="s">
        <v>5105</v>
      </c>
      <c r="W560" s="14" t="s">
        <v>44</v>
      </c>
      <c r="X560" s="14" t="s">
        <v>45</v>
      </c>
      <c r="Y560" s="14" t="s">
        <v>5106</v>
      </c>
      <c r="Z560" s="14" t="s">
        <v>5107</v>
      </c>
      <c r="AA560" s="19">
        <v>2014</v>
      </c>
      <c r="AB560" s="15">
        <v>42179</v>
      </c>
      <c r="AC560" s="15">
        <f t="shared" si="39"/>
        <v>42211</v>
      </c>
      <c r="AD560" s="14" t="str">
        <f t="shared" si="33"/>
        <v>Three Million Five Hundred  Thousand  and Cents Zero</v>
      </c>
      <c r="AE560" s="14"/>
      <c r="AF560" s="14"/>
    </row>
    <row r="561" spans="1:32" ht="15.75" customHeight="1" x14ac:dyDescent="0.3">
      <c r="A561" s="14" t="s">
        <v>5108</v>
      </c>
      <c r="B561" s="15">
        <v>42181</v>
      </c>
      <c r="C561" s="16" t="s">
        <v>5109</v>
      </c>
      <c r="D561" s="14" t="s">
        <v>5110</v>
      </c>
      <c r="E561" s="14" t="s">
        <v>5111</v>
      </c>
      <c r="F561" s="17">
        <v>2400000</v>
      </c>
      <c r="G561" s="17">
        <v>0</v>
      </c>
      <c r="H561" s="17">
        <f t="shared" si="28"/>
        <v>2400000</v>
      </c>
      <c r="I561" s="19">
        <v>60</v>
      </c>
      <c r="J561" s="19">
        <v>9</v>
      </c>
      <c r="K561" s="20">
        <f t="shared" si="46"/>
        <v>49449</v>
      </c>
      <c r="L561" s="20">
        <v>0</v>
      </c>
      <c r="M561" s="20">
        <f t="shared" si="30"/>
        <v>49449</v>
      </c>
      <c r="N561" s="20">
        <f t="shared" si="51"/>
        <v>29669.4</v>
      </c>
      <c r="O561" s="20">
        <v>5000</v>
      </c>
      <c r="P561" s="14" t="s">
        <v>5112</v>
      </c>
      <c r="Q561" s="9" t="s">
        <v>5113</v>
      </c>
      <c r="R561" s="9" t="s">
        <v>138</v>
      </c>
      <c r="S561" s="14" t="s">
        <v>5114</v>
      </c>
      <c r="T561" s="14" t="s">
        <v>5115</v>
      </c>
      <c r="U561" s="19" t="s">
        <v>30</v>
      </c>
      <c r="V561" s="14" t="s">
        <v>4721</v>
      </c>
      <c r="W561" s="14" t="s">
        <v>44</v>
      </c>
      <c r="X561" s="14" t="s">
        <v>45</v>
      </c>
      <c r="Y561" s="14" t="s">
        <v>5116</v>
      </c>
      <c r="Z561" s="14" t="s">
        <v>5117</v>
      </c>
      <c r="AA561" s="19">
        <v>2013</v>
      </c>
      <c r="AB561" s="15">
        <v>42179</v>
      </c>
      <c r="AC561" s="15">
        <f t="shared" si="39"/>
        <v>42211</v>
      </c>
      <c r="AD561" s="14" t="str">
        <f t="shared" si="33"/>
        <v>Two Million Four Hundred  Thousand  and Cents Zero</v>
      </c>
      <c r="AE561" s="14"/>
      <c r="AF561" s="14"/>
    </row>
    <row r="562" spans="1:32" ht="15.75" customHeight="1" x14ac:dyDescent="0.3">
      <c r="A562" s="14" t="s">
        <v>5118</v>
      </c>
      <c r="B562" s="15">
        <v>42181</v>
      </c>
      <c r="C562" s="16" t="s">
        <v>5119</v>
      </c>
      <c r="D562" s="14" t="s">
        <v>5120</v>
      </c>
      <c r="E562" s="14" t="s">
        <v>5121</v>
      </c>
      <c r="F562" s="17">
        <v>950000</v>
      </c>
      <c r="G562" s="17">
        <v>0</v>
      </c>
      <c r="H562" s="17">
        <f t="shared" si="28"/>
        <v>950000</v>
      </c>
      <c r="I562" s="19">
        <v>48</v>
      </c>
      <c r="J562" s="19">
        <v>9</v>
      </c>
      <c r="K562" s="20">
        <f t="shared" si="46"/>
        <v>23465</v>
      </c>
      <c r="L562" s="20">
        <v>0</v>
      </c>
      <c r="M562" s="20">
        <f t="shared" si="30"/>
        <v>23465</v>
      </c>
      <c r="N562" s="20">
        <f t="shared" si="51"/>
        <v>11263.2</v>
      </c>
      <c r="O562" s="20">
        <v>5000</v>
      </c>
      <c r="P562" s="14" t="s">
        <v>5122</v>
      </c>
      <c r="Q562" s="9" t="s">
        <v>5123</v>
      </c>
      <c r="R562" s="9" t="s">
        <v>148</v>
      </c>
      <c r="S562" s="14" t="s">
        <v>1280</v>
      </c>
      <c r="T562" s="14" t="s">
        <v>1504</v>
      </c>
      <c r="U562" s="19" t="s">
        <v>30</v>
      </c>
      <c r="V562" s="14" t="s">
        <v>4818</v>
      </c>
      <c r="W562" s="14" t="s">
        <v>82</v>
      </c>
      <c r="X562" s="14" t="s">
        <v>45</v>
      </c>
      <c r="Y562" s="14" t="s">
        <v>5124</v>
      </c>
      <c r="Z562" s="14" t="s">
        <v>5125</v>
      </c>
      <c r="AA562" s="19">
        <v>2012</v>
      </c>
      <c r="AB562" s="15">
        <v>42173</v>
      </c>
      <c r="AC562" s="15">
        <f t="shared" si="39"/>
        <v>42211</v>
      </c>
      <c r="AD562" s="14" t="str">
        <f t="shared" si="33"/>
        <v>Nine Hundred Fifty  Thousand  and Cents Zero</v>
      </c>
      <c r="AE562" s="14"/>
      <c r="AF562" s="14"/>
    </row>
    <row r="563" spans="1:32" ht="15.75" customHeight="1" x14ac:dyDescent="0.3">
      <c r="A563" s="14" t="s">
        <v>5126</v>
      </c>
      <c r="B563" s="15">
        <v>42181</v>
      </c>
      <c r="C563" s="16" t="s">
        <v>5127</v>
      </c>
      <c r="D563" s="14" t="s">
        <v>5128</v>
      </c>
      <c r="E563" s="14" t="s">
        <v>5129</v>
      </c>
      <c r="F563" s="17">
        <v>2250000</v>
      </c>
      <c r="G563" s="17">
        <v>0</v>
      </c>
      <c r="H563" s="17">
        <f t="shared" si="28"/>
        <v>2250000</v>
      </c>
      <c r="I563" s="19">
        <v>48</v>
      </c>
      <c r="J563" s="19">
        <v>11.25</v>
      </c>
      <c r="K563" s="20">
        <f t="shared" si="46"/>
        <v>57883</v>
      </c>
      <c r="L563" s="20">
        <v>0</v>
      </c>
      <c r="M563" s="20">
        <f t="shared" si="30"/>
        <v>57883</v>
      </c>
      <c r="N563" s="20">
        <f t="shared" si="51"/>
        <v>27783.840000000004</v>
      </c>
      <c r="O563" s="20">
        <v>5000</v>
      </c>
      <c r="P563" s="14" t="s">
        <v>5130</v>
      </c>
      <c r="Q563" s="9" t="s">
        <v>5131</v>
      </c>
      <c r="R563" s="9" t="s">
        <v>148</v>
      </c>
      <c r="S563" s="14" t="s">
        <v>5132</v>
      </c>
      <c r="T563" s="14" t="s">
        <v>5133</v>
      </c>
      <c r="U563" s="19" t="s">
        <v>30</v>
      </c>
      <c r="V563" s="14" t="s">
        <v>5134</v>
      </c>
      <c r="W563" s="14" t="s">
        <v>44</v>
      </c>
      <c r="X563" s="14" t="s">
        <v>5135</v>
      </c>
      <c r="Y563" s="14" t="s">
        <v>5136</v>
      </c>
      <c r="Z563" s="14" t="s">
        <v>5137</v>
      </c>
      <c r="AA563" s="19">
        <v>2006</v>
      </c>
      <c r="AB563" s="15">
        <v>42180</v>
      </c>
      <c r="AC563" s="15">
        <f t="shared" si="39"/>
        <v>42211</v>
      </c>
      <c r="AD563" s="14" t="str">
        <f t="shared" si="33"/>
        <v>Two Million Two Hundred Fifty  Thousand  and Cents Zero</v>
      </c>
      <c r="AE563" s="14"/>
      <c r="AF563" s="14"/>
    </row>
    <row r="564" spans="1:32" ht="15.75" customHeight="1" x14ac:dyDescent="0.3">
      <c r="A564" s="21" t="s">
        <v>5138</v>
      </c>
      <c r="B564" s="22">
        <v>42181</v>
      </c>
      <c r="C564" s="23" t="s">
        <v>5139</v>
      </c>
      <c r="D564" s="21" t="s">
        <v>5140</v>
      </c>
      <c r="E564" s="21" t="s">
        <v>5141</v>
      </c>
      <c r="F564" s="24">
        <v>350000</v>
      </c>
      <c r="G564" s="24">
        <v>0</v>
      </c>
      <c r="H564" s="24">
        <f t="shared" si="28"/>
        <v>350000</v>
      </c>
      <c r="I564" s="25">
        <v>36</v>
      </c>
      <c r="J564" s="25">
        <v>20</v>
      </c>
      <c r="K564" s="26">
        <f t="shared" si="46"/>
        <v>12794</v>
      </c>
      <c r="L564" s="26">
        <v>0</v>
      </c>
      <c r="M564" s="26">
        <f t="shared" si="30"/>
        <v>12794</v>
      </c>
      <c r="N564" s="26">
        <f t="shared" si="51"/>
        <v>4605.84</v>
      </c>
      <c r="O564" s="26">
        <v>5000</v>
      </c>
      <c r="P564" s="21" t="s">
        <v>5142</v>
      </c>
      <c r="Q564" s="27" t="s">
        <v>5143</v>
      </c>
      <c r="R564" s="27" t="s">
        <v>148</v>
      </c>
      <c r="S564" s="21" t="s">
        <v>3087</v>
      </c>
      <c r="T564" s="21" t="s">
        <v>1038</v>
      </c>
      <c r="U564" s="25" t="s">
        <v>30</v>
      </c>
      <c r="V564" s="21" t="s">
        <v>3088</v>
      </c>
      <c r="W564" s="21" t="s">
        <v>171</v>
      </c>
      <c r="X564" s="21" t="s">
        <v>45</v>
      </c>
      <c r="Y564" s="21"/>
      <c r="Z564" s="21"/>
      <c r="AA564" s="25">
        <v>2014</v>
      </c>
      <c r="AB564" s="22">
        <v>42177</v>
      </c>
      <c r="AC564" s="22">
        <f t="shared" si="39"/>
        <v>42211</v>
      </c>
      <c r="AD564" s="21" t="str">
        <f t="shared" si="33"/>
        <v>Three Hundred Fifty  Thousand  and Cents Zero</v>
      </c>
      <c r="AE564" s="21"/>
      <c r="AF564" s="21"/>
    </row>
    <row r="565" spans="1:32" ht="15.75" customHeight="1" x14ac:dyDescent="0.3">
      <c r="A565" s="14" t="s">
        <v>5144</v>
      </c>
      <c r="B565" s="15">
        <v>42181</v>
      </c>
      <c r="C565" s="16" t="s">
        <v>5145</v>
      </c>
      <c r="D565" s="14" t="s">
        <v>5146</v>
      </c>
      <c r="E565" s="14" t="s">
        <v>5147</v>
      </c>
      <c r="F565" s="17">
        <v>2500000</v>
      </c>
      <c r="G565" s="17">
        <v>0</v>
      </c>
      <c r="H565" s="17">
        <f t="shared" si="28"/>
        <v>2500000</v>
      </c>
      <c r="I565" s="19">
        <v>60</v>
      </c>
      <c r="J565" s="19">
        <v>9</v>
      </c>
      <c r="K565" s="20">
        <f t="shared" si="46"/>
        <v>51510</v>
      </c>
      <c r="L565" s="20">
        <v>0</v>
      </c>
      <c r="M565" s="20">
        <f t="shared" si="30"/>
        <v>51510</v>
      </c>
      <c r="N565" s="20">
        <f t="shared" si="51"/>
        <v>30906</v>
      </c>
      <c r="O565" s="20">
        <v>5000</v>
      </c>
      <c r="P565" s="14" t="s">
        <v>5148</v>
      </c>
      <c r="Q565" s="9" t="s">
        <v>5149</v>
      </c>
      <c r="R565" s="9" t="s">
        <v>148</v>
      </c>
      <c r="S565" s="14" t="s">
        <v>5150</v>
      </c>
      <c r="T565" s="14" t="s">
        <v>5151</v>
      </c>
      <c r="U565" s="19" t="s">
        <v>30</v>
      </c>
      <c r="V565" s="14" t="s">
        <v>4856</v>
      </c>
      <c r="W565" s="14" t="s">
        <v>44</v>
      </c>
      <c r="X565" s="14" t="s">
        <v>45</v>
      </c>
      <c r="Y565" s="14" t="s">
        <v>5152</v>
      </c>
      <c r="Z565" s="14" t="s">
        <v>5153</v>
      </c>
      <c r="AA565" s="19">
        <v>2011</v>
      </c>
      <c r="AB565" s="15">
        <v>42179</v>
      </c>
      <c r="AC565" s="15">
        <f t="shared" si="39"/>
        <v>42211</v>
      </c>
      <c r="AD565" s="14" t="str">
        <f t="shared" si="33"/>
        <v>Two Million Five Hundred  Thousand  and Cents Zero</v>
      </c>
      <c r="AE565" s="14"/>
      <c r="AF565" s="14"/>
    </row>
    <row r="566" spans="1:32" ht="15.75" customHeight="1" x14ac:dyDescent="0.3">
      <c r="A566" s="14" t="s">
        <v>5154</v>
      </c>
      <c r="B566" s="15">
        <v>42181</v>
      </c>
      <c r="C566" s="16" t="s">
        <v>5155</v>
      </c>
      <c r="D566" s="14" t="s">
        <v>5156</v>
      </c>
      <c r="E566" s="14" t="s">
        <v>5157</v>
      </c>
      <c r="F566" s="17">
        <v>8000000</v>
      </c>
      <c r="G566" s="17">
        <v>0</v>
      </c>
      <c r="H566" s="17">
        <f t="shared" si="28"/>
        <v>8000000</v>
      </c>
      <c r="I566" s="19">
        <v>60</v>
      </c>
      <c r="J566" s="19">
        <v>9</v>
      </c>
      <c r="K566" s="20">
        <f t="shared" si="46"/>
        <v>164831</v>
      </c>
      <c r="L566" s="20">
        <v>0</v>
      </c>
      <c r="M566" s="20">
        <f t="shared" si="30"/>
        <v>164831</v>
      </c>
      <c r="N566" s="20">
        <f t="shared" si="51"/>
        <v>98898.599999999991</v>
      </c>
      <c r="O566" s="20">
        <v>5000</v>
      </c>
      <c r="P566" s="14" t="s">
        <v>5158</v>
      </c>
      <c r="Q566" s="9" t="s">
        <v>5159</v>
      </c>
      <c r="R566" s="9" t="s">
        <v>148</v>
      </c>
      <c r="S566" s="14" t="s">
        <v>5160</v>
      </c>
      <c r="T566" s="14" t="s">
        <v>5161</v>
      </c>
      <c r="U566" s="19" t="s">
        <v>30</v>
      </c>
      <c r="V566" s="14" t="s">
        <v>3460</v>
      </c>
      <c r="W566" s="14" t="s">
        <v>44</v>
      </c>
      <c r="X566" s="14" t="s">
        <v>45</v>
      </c>
      <c r="Y566" s="14" t="s">
        <v>5162</v>
      </c>
      <c r="Z566" s="14" t="s">
        <v>5163</v>
      </c>
      <c r="AA566" s="19">
        <v>2015</v>
      </c>
      <c r="AB566" s="15">
        <v>42178</v>
      </c>
      <c r="AC566" s="15">
        <f t="shared" si="39"/>
        <v>42211</v>
      </c>
      <c r="AD566" s="14" t="str">
        <f t="shared" si="33"/>
        <v>Eight Million  and Cents Zero</v>
      </c>
      <c r="AE566" s="14"/>
      <c r="AF566" s="14"/>
    </row>
    <row r="567" spans="1:32" ht="15.75" customHeight="1" x14ac:dyDescent="0.3">
      <c r="A567" s="14" t="s">
        <v>5164</v>
      </c>
      <c r="B567" s="15">
        <v>42184</v>
      </c>
      <c r="C567" s="16" t="s">
        <v>5165</v>
      </c>
      <c r="D567" s="14" t="s">
        <v>5166</v>
      </c>
      <c r="E567" s="14" t="s">
        <v>5167</v>
      </c>
      <c r="F567" s="17">
        <v>700000</v>
      </c>
      <c r="G567" s="17">
        <v>0</v>
      </c>
      <c r="H567" s="17">
        <f t="shared" si="28"/>
        <v>700000</v>
      </c>
      <c r="I567" s="19">
        <v>60</v>
      </c>
      <c r="J567" s="19">
        <v>9</v>
      </c>
      <c r="K567" s="20">
        <f t="shared" si="46"/>
        <v>14423</v>
      </c>
      <c r="L567" s="20">
        <v>0</v>
      </c>
      <c r="M567" s="20">
        <f t="shared" si="30"/>
        <v>14423</v>
      </c>
      <c r="N567" s="20">
        <f t="shared" si="51"/>
        <v>8653.7999999999993</v>
      </c>
      <c r="O567" s="20">
        <v>5000</v>
      </c>
      <c r="P567" s="14" t="s">
        <v>5168</v>
      </c>
      <c r="Q567" s="9" t="s">
        <v>5169</v>
      </c>
      <c r="R567" s="9" t="s">
        <v>148</v>
      </c>
      <c r="S567" s="14" t="s">
        <v>92</v>
      </c>
      <c r="T567" s="14" t="s">
        <v>780</v>
      </c>
      <c r="U567" s="19" t="s">
        <v>30</v>
      </c>
      <c r="V567" s="14" t="s">
        <v>4847</v>
      </c>
      <c r="W567" s="14" t="s">
        <v>95</v>
      </c>
      <c r="X567" s="14" t="s">
        <v>45</v>
      </c>
      <c r="Y567" s="14" t="s">
        <v>5170</v>
      </c>
      <c r="Z567" s="14" t="s">
        <v>5171</v>
      </c>
      <c r="AA567" s="19">
        <v>2015</v>
      </c>
      <c r="AB567" s="15">
        <v>42180</v>
      </c>
      <c r="AC567" s="15">
        <f t="shared" si="39"/>
        <v>42214</v>
      </c>
      <c r="AD567" s="14" t="str">
        <f t="shared" si="33"/>
        <v>Seven Hundred  Thousand  and Cents Zero</v>
      </c>
      <c r="AE567" s="14"/>
      <c r="AF567" s="14"/>
    </row>
    <row r="568" spans="1:32" ht="15.75" customHeight="1" x14ac:dyDescent="0.3">
      <c r="A568" s="14" t="s">
        <v>5073</v>
      </c>
      <c r="B568" s="15">
        <v>42184</v>
      </c>
      <c r="C568" s="16" t="s">
        <v>5074</v>
      </c>
      <c r="D568" s="14" t="s">
        <v>5075</v>
      </c>
      <c r="E568" s="14" t="s">
        <v>5076</v>
      </c>
      <c r="F568" s="17">
        <v>1100000</v>
      </c>
      <c r="G568" s="17">
        <v>0</v>
      </c>
      <c r="H568" s="17">
        <f t="shared" si="28"/>
        <v>1100000</v>
      </c>
      <c r="I568" s="19">
        <v>60</v>
      </c>
      <c r="J568" s="19">
        <v>9</v>
      </c>
      <c r="K568" s="20">
        <f t="shared" si="46"/>
        <v>22664</v>
      </c>
      <c r="L568" s="20">
        <v>0</v>
      </c>
      <c r="M568" s="20">
        <f t="shared" si="30"/>
        <v>22664</v>
      </c>
      <c r="N568" s="20">
        <f t="shared" si="51"/>
        <v>13598.400000000001</v>
      </c>
      <c r="O568" s="20">
        <v>5000</v>
      </c>
      <c r="P568" s="14" t="s">
        <v>4288</v>
      </c>
      <c r="Q568" s="9" t="s">
        <v>4289</v>
      </c>
      <c r="R568" s="9" t="s">
        <v>148</v>
      </c>
      <c r="S568" s="14" t="s">
        <v>92</v>
      </c>
      <c r="T568" s="14" t="s">
        <v>3203</v>
      </c>
      <c r="U568" s="19" t="s">
        <v>30</v>
      </c>
      <c r="V568" s="14" t="s">
        <v>4847</v>
      </c>
      <c r="W568" s="14" t="s">
        <v>95</v>
      </c>
      <c r="X568" s="14" t="s">
        <v>45</v>
      </c>
      <c r="Y568" s="14" t="s">
        <v>5077</v>
      </c>
      <c r="Z568" s="14" t="s">
        <v>5078</v>
      </c>
      <c r="AA568" s="19">
        <v>2015</v>
      </c>
      <c r="AB568" s="15">
        <v>42177</v>
      </c>
      <c r="AC568" s="15">
        <f t="shared" si="39"/>
        <v>42214</v>
      </c>
      <c r="AD568" s="14" t="str">
        <f t="shared" si="33"/>
        <v>One Million One Hundred  Thousand  and Cents Zero</v>
      </c>
      <c r="AE568" s="14"/>
      <c r="AF568" s="14"/>
    </row>
    <row r="569" spans="1:32" ht="15.75" customHeight="1" x14ac:dyDescent="0.3">
      <c r="A569" s="14" t="s">
        <v>4415</v>
      </c>
      <c r="B569" s="15">
        <v>42184</v>
      </c>
      <c r="C569" s="16" t="s">
        <v>5172</v>
      </c>
      <c r="D569" s="14" t="s">
        <v>5173</v>
      </c>
      <c r="E569" s="14" t="s">
        <v>5174</v>
      </c>
      <c r="F569" s="17">
        <v>3350000</v>
      </c>
      <c r="G569" s="17">
        <v>0</v>
      </c>
      <c r="H569" s="17">
        <f t="shared" si="28"/>
        <v>3350000</v>
      </c>
      <c r="I569" s="19">
        <v>60</v>
      </c>
      <c r="J569" s="19">
        <v>9</v>
      </c>
      <c r="K569" s="20">
        <f t="shared" si="46"/>
        <v>69023</v>
      </c>
      <c r="L569" s="20">
        <v>0</v>
      </c>
      <c r="M569" s="20">
        <f t="shared" si="30"/>
        <v>69023</v>
      </c>
      <c r="N569" s="20">
        <f t="shared" si="51"/>
        <v>41413.800000000003</v>
      </c>
      <c r="O569" s="20">
        <v>5000</v>
      </c>
      <c r="P569" s="14" t="s">
        <v>5175</v>
      </c>
      <c r="Q569" s="9" t="s">
        <v>5176</v>
      </c>
      <c r="R569" s="9" t="s">
        <v>148</v>
      </c>
      <c r="S569" s="14" t="s">
        <v>4182</v>
      </c>
      <c r="T569" s="14" t="s">
        <v>1504</v>
      </c>
      <c r="U569" s="19" t="s">
        <v>30</v>
      </c>
      <c r="V569" s="14" t="s">
        <v>987</v>
      </c>
      <c r="W569" s="14" t="s">
        <v>44</v>
      </c>
      <c r="X569" s="14" t="s">
        <v>45</v>
      </c>
      <c r="Y569" s="14" t="s">
        <v>5177</v>
      </c>
      <c r="Z569" s="14" t="s">
        <v>5178</v>
      </c>
      <c r="AA569" s="19">
        <v>2014</v>
      </c>
      <c r="AB569" s="15">
        <v>42165</v>
      </c>
      <c r="AC569" s="15">
        <f t="shared" si="39"/>
        <v>42214</v>
      </c>
      <c r="AD569" s="14" t="str">
        <f t="shared" si="33"/>
        <v>Three Million Three Hundred Fifty  Thousand  and Cents Zero</v>
      </c>
      <c r="AE569" s="14"/>
      <c r="AF569" s="14"/>
    </row>
    <row r="570" spans="1:32" ht="15.75" customHeight="1" x14ac:dyDescent="0.3">
      <c r="A570" s="21" t="s">
        <v>5179</v>
      </c>
      <c r="B570" s="22">
        <v>42184</v>
      </c>
      <c r="C570" s="23" t="s">
        <v>5180</v>
      </c>
      <c r="D570" s="21" t="s">
        <v>5181</v>
      </c>
      <c r="E570" s="21" t="s">
        <v>5182</v>
      </c>
      <c r="F570" s="24">
        <v>1300000</v>
      </c>
      <c r="G570" s="24">
        <v>0</v>
      </c>
      <c r="H570" s="24">
        <f t="shared" si="28"/>
        <v>1300000</v>
      </c>
      <c r="I570" s="25">
        <v>60</v>
      </c>
      <c r="J570" s="25">
        <v>9</v>
      </c>
      <c r="K570" s="26">
        <f t="shared" si="46"/>
        <v>26785</v>
      </c>
      <c r="L570" s="26">
        <v>0</v>
      </c>
      <c r="M570" s="26">
        <f t="shared" si="30"/>
        <v>26785</v>
      </c>
      <c r="N570" s="26">
        <f t="shared" si="51"/>
        <v>16071.000000000002</v>
      </c>
      <c r="O570" s="26">
        <v>5000</v>
      </c>
      <c r="P570" s="21" t="s">
        <v>5183</v>
      </c>
      <c r="Q570" s="27" t="s">
        <v>5184</v>
      </c>
      <c r="R570" s="27" t="s">
        <v>148</v>
      </c>
      <c r="S570" s="21" t="s">
        <v>92</v>
      </c>
      <c r="T570" s="21" t="s">
        <v>780</v>
      </c>
      <c r="U570" s="25" t="s">
        <v>30</v>
      </c>
      <c r="V570" s="21" t="s">
        <v>4847</v>
      </c>
      <c r="W570" s="21" t="s">
        <v>95</v>
      </c>
      <c r="X570" s="21" t="s">
        <v>45</v>
      </c>
      <c r="Y570" s="21"/>
      <c r="Z570" s="21"/>
      <c r="AA570" s="25">
        <v>2015</v>
      </c>
      <c r="AB570" s="22">
        <v>42180</v>
      </c>
      <c r="AC570" s="22">
        <f t="shared" si="39"/>
        <v>42214</v>
      </c>
      <c r="AD570" s="21" t="str">
        <f t="shared" si="33"/>
        <v>One Million Three Hundred  Thousand  and Cents Zero</v>
      </c>
      <c r="AE570" s="21"/>
      <c r="AF570" s="21"/>
    </row>
    <row r="571" spans="1:32" ht="15.75" customHeight="1" x14ac:dyDescent="0.3">
      <c r="A571" s="14" t="s">
        <v>5185</v>
      </c>
      <c r="B571" s="15">
        <v>42184</v>
      </c>
      <c r="C571" s="16" t="s">
        <v>5186</v>
      </c>
      <c r="D571" s="14" t="s">
        <v>5187</v>
      </c>
      <c r="E571" s="14" t="s">
        <v>5188</v>
      </c>
      <c r="F571" s="17">
        <v>800000</v>
      </c>
      <c r="G571" s="17">
        <v>0</v>
      </c>
      <c r="H571" s="17">
        <f t="shared" si="28"/>
        <v>800000</v>
      </c>
      <c r="I571" s="19">
        <v>36</v>
      </c>
      <c r="J571" s="19">
        <v>11.25</v>
      </c>
      <c r="K571" s="20">
        <f t="shared" si="46"/>
        <v>26042</v>
      </c>
      <c r="L571" s="20">
        <v>0</v>
      </c>
      <c r="M571" s="20">
        <f t="shared" si="30"/>
        <v>26042</v>
      </c>
      <c r="N571" s="20">
        <f t="shared" si="51"/>
        <v>9375.1200000000008</v>
      </c>
      <c r="O571" s="20">
        <v>5000</v>
      </c>
      <c r="P571" s="14" t="s">
        <v>148</v>
      </c>
      <c r="Q571" s="9" t="s">
        <v>148</v>
      </c>
      <c r="R571" s="9" t="s">
        <v>148</v>
      </c>
      <c r="S571" s="14" t="s">
        <v>5189</v>
      </c>
      <c r="T571" s="14" t="s">
        <v>5190</v>
      </c>
      <c r="U571" s="19" t="s">
        <v>30</v>
      </c>
      <c r="V571" s="14" t="s">
        <v>5191</v>
      </c>
      <c r="W571" s="14" t="s">
        <v>95</v>
      </c>
      <c r="X571" s="14" t="s">
        <v>5192</v>
      </c>
      <c r="Y571" s="14" t="s">
        <v>5193</v>
      </c>
      <c r="Z571" s="14" t="s">
        <v>5194</v>
      </c>
      <c r="AA571" s="19">
        <v>2005</v>
      </c>
      <c r="AB571" s="15">
        <v>42179</v>
      </c>
      <c r="AC571" s="15">
        <f t="shared" si="39"/>
        <v>42214</v>
      </c>
      <c r="AD571" s="14" t="str">
        <f t="shared" si="33"/>
        <v>Eight Hundred  Thousand  and Cents Zero</v>
      </c>
      <c r="AE571" s="14"/>
      <c r="AF571" s="14"/>
    </row>
    <row r="572" spans="1:32" ht="15.75" customHeight="1" x14ac:dyDescent="0.3">
      <c r="A572" s="14" t="s">
        <v>5195</v>
      </c>
      <c r="B572" s="15">
        <v>42184</v>
      </c>
      <c r="C572" s="16" t="s">
        <v>5196</v>
      </c>
      <c r="D572" s="14" t="s">
        <v>5197</v>
      </c>
      <c r="E572" s="14" t="s">
        <v>5198</v>
      </c>
      <c r="F572" s="17">
        <v>800000</v>
      </c>
      <c r="G572" s="17">
        <v>0</v>
      </c>
      <c r="H572" s="17">
        <f t="shared" si="28"/>
        <v>800000</v>
      </c>
      <c r="I572" s="19">
        <v>60</v>
      </c>
      <c r="J572" s="19">
        <v>9</v>
      </c>
      <c r="K572" s="20">
        <f t="shared" si="46"/>
        <v>16483</v>
      </c>
      <c r="L572" s="20">
        <v>0</v>
      </c>
      <c r="M572" s="20">
        <f t="shared" si="30"/>
        <v>16483</v>
      </c>
      <c r="N572" s="20">
        <f t="shared" si="51"/>
        <v>9889.8000000000011</v>
      </c>
      <c r="O572" s="20">
        <v>5000</v>
      </c>
      <c r="P572" s="14" t="s">
        <v>5199</v>
      </c>
      <c r="Q572" s="9" t="s">
        <v>5200</v>
      </c>
      <c r="R572" s="9" t="s">
        <v>148</v>
      </c>
      <c r="S572" s="14" t="s">
        <v>92</v>
      </c>
      <c r="T572" s="14" t="s">
        <v>93</v>
      </c>
      <c r="U572" s="19" t="s">
        <v>30</v>
      </c>
      <c r="V572" s="14" t="s">
        <v>4847</v>
      </c>
      <c r="W572" s="14" t="s">
        <v>95</v>
      </c>
      <c r="X572" s="14" t="s">
        <v>45</v>
      </c>
      <c r="Y572" s="14" t="s">
        <v>5201</v>
      </c>
      <c r="Z572" s="14" t="s">
        <v>5202</v>
      </c>
      <c r="AA572" s="19">
        <v>2015</v>
      </c>
      <c r="AB572" s="15">
        <v>42180</v>
      </c>
      <c r="AC572" s="15">
        <f t="shared" si="39"/>
        <v>42214</v>
      </c>
      <c r="AD572" s="14" t="str">
        <f t="shared" si="33"/>
        <v>Eight Hundred  Thousand  and Cents Zero</v>
      </c>
      <c r="AE572" s="14"/>
      <c r="AF572" s="14"/>
    </row>
    <row r="573" spans="1:32" ht="15.75" customHeight="1" x14ac:dyDescent="0.3">
      <c r="A573" s="14" t="s">
        <v>5203</v>
      </c>
      <c r="B573" s="15">
        <v>42184</v>
      </c>
      <c r="C573" s="16" t="s">
        <v>5204</v>
      </c>
      <c r="D573" s="14" t="s">
        <v>5205</v>
      </c>
      <c r="E573" s="14" t="s">
        <v>5206</v>
      </c>
      <c r="F573" s="17">
        <v>6900000</v>
      </c>
      <c r="G573" s="17">
        <v>0</v>
      </c>
      <c r="H573" s="17">
        <f t="shared" si="28"/>
        <v>6900000</v>
      </c>
      <c r="I573" s="19">
        <v>60</v>
      </c>
      <c r="J573" s="19">
        <v>9</v>
      </c>
      <c r="K573" s="20">
        <f t="shared" si="46"/>
        <v>142166</v>
      </c>
      <c r="L573" s="20">
        <v>0</v>
      </c>
      <c r="M573" s="20">
        <f t="shared" si="30"/>
        <v>142166</v>
      </c>
      <c r="N573" s="20">
        <v>0</v>
      </c>
      <c r="O573" s="20">
        <v>5000</v>
      </c>
      <c r="P573" s="14" t="s">
        <v>5207</v>
      </c>
      <c r="Q573" s="9" t="s">
        <v>5208</v>
      </c>
      <c r="R573" s="9" t="s">
        <v>148</v>
      </c>
      <c r="S573" s="14" t="s">
        <v>5209</v>
      </c>
      <c r="T573" s="14" t="s">
        <v>5210</v>
      </c>
      <c r="U573" s="19" t="s">
        <v>30</v>
      </c>
      <c r="V573" s="14" t="s">
        <v>5211</v>
      </c>
      <c r="W573" s="14" t="s">
        <v>44</v>
      </c>
      <c r="X573" s="14" t="s">
        <v>45</v>
      </c>
      <c r="Y573" s="14" t="s">
        <v>5212</v>
      </c>
      <c r="Z573" s="14" t="s">
        <v>5213</v>
      </c>
      <c r="AA573" s="19">
        <v>2010</v>
      </c>
      <c r="AB573" s="15">
        <v>42134</v>
      </c>
      <c r="AC573" s="15">
        <f t="shared" si="39"/>
        <v>42214</v>
      </c>
      <c r="AD573" s="14" t="str">
        <f t="shared" si="33"/>
        <v>Six Million Nine Hundred  Thousand  and Cents Zero</v>
      </c>
      <c r="AE573" s="14"/>
      <c r="AF573" s="14"/>
    </row>
    <row r="574" spans="1:32" ht="15.75" customHeight="1" x14ac:dyDescent="0.3">
      <c r="A574" s="14" t="s">
        <v>5214</v>
      </c>
      <c r="B574" s="15">
        <v>42184</v>
      </c>
      <c r="C574" s="16" t="s">
        <v>5215</v>
      </c>
      <c r="D574" s="14" t="s">
        <v>5216</v>
      </c>
      <c r="E574" s="14" t="s">
        <v>5217</v>
      </c>
      <c r="F574" s="17">
        <v>1000000</v>
      </c>
      <c r="G574" s="17">
        <v>0</v>
      </c>
      <c r="H574" s="17">
        <f t="shared" si="28"/>
        <v>1000000</v>
      </c>
      <c r="I574" s="19">
        <v>60</v>
      </c>
      <c r="J574" s="19">
        <v>9</v>
      </c>
      <c r="K574" s="20">
        <f t="shared" si="46"/>
        <v>20604</v>
      </c>
      <c r="L574" s="20">
        <v>0</v>
      </c>
      <c r="M574" s="20">
        <f t="shared" si="30"/>
        <v>20604</v>
      </c>
      <c r="N574" s="20">
        <f t="shared" ref="N574:N575" si="52">M574*1%*I574</f>
        <v>12362.4</v>
      </c>
      <c r="O574" s="20">
        <v>5000</v>
      </c>
      <c r="P574" s="14" t="s">
        <v>5218</v>
      </c>
      <c r="Q574" s="9" t="s">
        <v>5219</v>
      </c>
      <c r="R574" s="9" t="s">
        <v>148</v>
      </c>
      <c r="S574" s="14" t="s">
        <v>1680</v>
      </c>
      <c r="T574" s="14" t="s">
        <v>1681</v>
      </c>
      <c r="U574" s="19" t="s">
        <v>30</v>
      </c>
      <c r="V574" s="14" t="s">
        <v>1682</v>
      </c>
      <c r="W574" s="14" t="s">
        <v>550</v>
      </c>
      <c r="X574" s="14" t="s">
        <v>45</v>
      </c>
      <c r="Y574" s="14" t="s">
        <v>5220</v>
      </c>
      <c r="Z574" s="14" t="s">
        <v>5221</v>
      </c>
      <c r="AA574" s="19">
        <v>2015</v>
      </c>
      <c r="AB574" s="15">
        <v>42180</v>
      </c>
      <c r="AC574" s="15">
        <f t="shared" si="39"/>
        <v>42214</v>
      </c>
      <c r="AD574" s="14" t="str">
        <f t="shared" si="33"/>
        <v>One Million  and Cents Zero</v>
      </c>
      <c r="AE574" s="14"/>
      <c r="AF574" s="14"/>
    </row>
    <row r="575" spans="1:32" ht="15.75" customHeight="1" x14ac:dyDescent="0.3">
      <c r="A575" s="14" t="s">
        <v>5222</v>
      </c>
      <c r="B575" s="15">
        <v>42184</v>
      </c>
      <c r="C575" s="16" t="s">
        <v>5223</v>
      </c>
      <c r="D575" s="14" t="s">
        <v>5224</v>
      </c>
      <c r="E575" s="14" t="s">
        <v>5225</v>
      </c>
      <c r="F575" s="17">
        <v>4800000</v>
      </c>
      <c r="G575" s="17">
        <v>0</v>
      </c>
      <c r="H575" s="17">
        <f t="shared" si="28"/>
        <v>4800000</v>
      </c>
      <c r="I575" s="19">
        <v>60</v>
      </c>
      <c r="J575" s="19">
        <v>9</v>
      </c>
      <c r="K575" s="20">
        <f t="shared" si="46"/>
        <v>98898</v>
      </c>
      <c r="L575" s="20">
        <v>0</v>
      </c>
      <c r="M575" s="20">
        <f t="shared" si="30"/>
        <v>98898</v>
      </c>
      <c r="N575" s="20">
        <f t="shared" si="52"/>
        <v>59338.8</v>
      </c>
      <c r="O575" s="20">
        <v>5000</v>
      </c>
      <c r="P575" s="14" t="s">
        <v>5226</v>
      </c>
      <c r="Q575" s="9" t="s">
        <v>5227</v>
      </c>
      <c r="R575" s="9" t="s">
        <v>148</v>
      </c>
      <c r="S575" s="14" t="s">
        <v>5228</v>
      </c>
      <c r="T575" s="14" t="s">
        <v>5229</v>
      </c>
      <c r="U575" s="19" t="s">
        <v>30</v>
      </c>
      <c r="V575" s="14" t="s">
        <v>1991</v>
      </c>
      <c r="W575" s="14" t="s">
        <v>44</v>
      </c>
      <c r="X575" s="14" t="s">
        <v>45</v>
      </c>
      <c r="Y575" s="14" t="s">
        <v>5230</v>
      </c>
      <c r="Z575" s="14" t="s">
        <v>5231</v>
      </c>
      <c r="AA575" s="19">
        <v>2015</v>
      </c>
      <c r="AB575" s="15">
        <v>42180</v>
      </c>
      <c r="AC575" s="15">
        <f t="shared" si="39"/>
        <v>42214</v>
      </c>
      <c r="AD575" s="14" t="str">
        <f t="shared" si="33"/>
        <v>Four Million Eight Hundred  Thousand  and Cents Zero</v>
      </c>
      <c r="AE575" s="14"/>
      <c r="AF575" s="14"/>
    </row>
    <row r="576" spans="1:32" ht="15.75" customHeight="1" x14ac:dyDescent="0.3">
      <c r="A576" s="14" t="s">
        <v>5232</v>
      </c>
      <c r="B576" s="15">
        <v>42184</v>
      </c>
      <c r="C576" s="16" t="s">
        <v>5233</v>
      </c>
      <c r="D576" s="14" t="s">
        <v>5234</v>
      </c>
      <c r="E576" s="14" t="s">
        <v>5235</v>
      </c>
      <c r="F576" s="17">
        <v>2800000</v>
      </c>
      <c r="G576" s="17">
        <v>0</v>
      </c>
      <c r="H576" s="17">
        <f t="shared" si="28"/>
        <v>2800000</v>
      </c>
      <c r="I576" s="19">
        <v>60</v>
      </c>
      <c r="J576" s="19">
        <v>9</v>
      </c>
      <c r="K576" s="20">
        <f t="shared" si="46"/>
        <v>57691</v>
      </c>
      <c r="L576" s="20">
        <v>0</v>
      </c>
      <c r="M576" s="20">
        <f t="shared" si="30"/>
        <v>57691</v>
      </c>
      <c r="N576" s="20">
        <v>0</v>
      </c>
      <c r="O576" s="20">
        <v>5000</v>
      </c>
      <c r="P576" s="14" t="s">
        <v>148</v>
      </c>
      <c r="Q576" s="9" t="s">
        <v>148</v>
      </c>
      <c r="R576" s="9" t="s">
        <v>148</v>
      </c>
      <c r="S576" s="14" t="s">
        <v>180</v>
      </c>
      <c r="T576" s="14" t="s">
        <v>181</v>
      </c>
      <c r="U576" s="19" t="s">
        <v>30</v>
      </c>
      <c r="V576" s="14" t="s">
        <v>405</v>
      </c>
      <c r="W576" s="14" t="s">
        <v>183</v>
      </c>
      <c r="X576" s="14" t="s">
        <v>45</v>
      </c>
      <c r="Y576" s="14" t="s">
        <v>5236</v>
      </c>
      <c r="Z576" s="14" t="s">
        <v>5237</v>
      </c>
      <c r="AA576" s="19">
        <v>2015</v>
      </c>
      <c r="AB576" s="15">
        <v>42180</v>
      </c>
      <c r="AC576" s="15">
        <f t="shared" si="39"/>
        <v>42214</v>
      </c>
      <c r="AD576" s="14" t="str">
        <f t="shared" si="33"/>
        <v>Two Million Eight Hundred  Thousand  and Cents Zero</v>
      </c>
      <c r="AE576" s="14"/>
      <c r="AF576" s="14"/>
    </row>
    <row r="577" spans="1:32" ht="15.75" customHeight="1" x14ac:dyDescent="0.3">
      <c r="A577" s="14" t="s">
        <v>5238</v>
      </c>
      <c r="B577" s="15">
        <v>42184</v>
      </c>
      <c r="C577" s="16" t="s">
        <v>5239</v>
      </c>
      <c r="D577" s="14" t="s">
        <v>5240</v>
      </c>
      <c r="E577" s="14" t="s">
        <v>5241</v>
      </c>
      <c r="F577" s="17">
        <v>6000000</v>
      </c>
      <c r="G577" s="17">
        <v>0</v>
      </c>
      <c r="H577" s="17">
        <f t="shared" si="28"/>
        <v>6000000</v>
      </c>
      <c r="I577" s="19">
        <v>60</v>
      </c>
      <c r="J577" s="19">
        <v>9</v>
      </c>
      <c r="K577" s="20">
        <f t="shared" si="46"/>
        <v>123623</v>
      </c>
      <c r="L577" s="20">
        <v>0</v>
      </c>
      <c r="M577" s="20">
        <f t="shared" si="30"/>
        <v>123623</v>
      </c>
      <c r="N577" s="20">
        <f t="shared" ref="N577:N599" si="53">M577*1%*I577</f>
        <v>74173.8</v>
      </c>
      <c r="O577" s="20">
        <v>5000</v>
      </c>
      <c r="P577" s="14" t="s">
        <v>5242</v>
      </c>
      <c r="Q577" s="9" t="s">
        <v>5243</v>
      </c>
      <c r="R577" s="9" t="s">
        <v>148</v>
      </c>
      <c r="S577" s="14" t="s">
        <v>750</v>
      </c>
      <c r="T577" s="14" t="s">
        <v>751</v>
      </c>
      <c r="U577" s="19" t="s">
        <v>30</v>
      </c>
      <c r="V577" s="14" t="s">
        <v>5094</v>
      </c>
      <c r="W577" s="14" t="s">
        <v>44</v>
      </c>
      <c r="X577" s="14" t="s">
        <v>45</v>
      </c>
      <c r="Y577" s="14" t="s">
        <v>5244</v>
      </c>
      <c r="Z577" s="14" t="s">
        <v>5245</v>
      </c>
      <c r="AA577" s="19">
        <v>2015</v>
      </c>
      <c r="AB577" s="15">
        <v>42181</v>
      </c>
      <c r="AC577" s="15">
        <f t="shared" si="39"/>
        <v>42214</v>
      </c>
      <c r="AD577" s="14" t="str">
        <f t="shared" si="33"/>
        <v>Six Million  and Cents Zero</v>
      </c>
      <c r="AE577" s="14"/>
      <c r="AF577" s="14"/>
    </row>
    <row r="578" spans="1:32" ht="15.75" customHeight="1" x14ac:dyDescent="0.3">
      <c r="A578" s="14" t="s">
        <v>5065</v>
      </c>
      <c r="B578" s="15">
        <v>42184</v>
      </c>
      <c r="C578" s="16" t="s">
        <v>5066</v>
      </c>
      <c r="D578" s="14" t="s">
        <v>5067</v>
      </c>
      <c r="E578" s="14" t="s">
        <v>5068</v>
      </c>
      <c r="F578" s="17">
        <v>1555000</v>
      </c>
      <c r="G578" s="17">
        <v>0</v>
      </c>
      <c r="H578" s="17">
        <f t="shared" si="28"/>
        <v>1555000</v>
      </c>
      <c r="I578" s="19">
        <v>60</v>
      </c>
      <c r="J578" s="19">
        <v>9</v>
      </c>
      <c r="K578" s="20">
        <f t="shared" si="46"/>
        <v>32039</v>
      </c>
      <c r="L578" s="20">
        <v>0</v>
      </c>
      <c r="M578" s="20">
        <f t="shared" si="30"/>
        <v>32039</v>
      </c>
      <c r="N578" s="20">
        <f t="shared" si="53"/>
        <v>19223.399999999998</v>
      </c>
      <c r="O578" s="20">
        <v>5000</v>
      </c>
      <c r="P578" s="14" t="s">
        <v>5069</v>
      </c>
      <c r="Q578" s="9" t="s">
        <v>5070</v>
      </c>
      <c r="R578" s="9" t="s">
        <v>148</v>
      </c>
      <c r="S578" s="14" t="s">
        <v>92</v>
      </c>
      <c r="T578" s="14" t="s">
        <v>780</v>
      </c>
      <c r="U578" s="19" t="s">
        <v>30</v>
      </c>
      <c r="V578" s="14" t="s">
        <v>1736</v>
      </c>
      <c r="W578" s="14" t="s">
        <v>95</v>
      </c>
      <c r="X578" s="14" t="s">
        <v>45</v>
      </c>
      <c r="Y578" s="14" t="s">
        <v>5071</v>
      </c>
      <c r="Z578" s="14" t="s">
        <v>5072</v>
      </c>
      <c r="AA578" s="19">
        <v>2015</v>
      </c>
      <c r="AB578" s="15">
        <v>42178</v>
      </c>
      <c r="AC578" s="15">
        <f t="shared" si="39"/>
        <v>42214</v>
      </c>
      <c r="AD578" s="14" t="str">
        <f t="shared" si="33"/>
        <v>One Million Five Hundred Fifty Five Thousand  and Cents Zero</v>
      </c>
      <c r="AE578" s="14"/>
      <c r="AF578" s="14"/>
    </row>
    <row r="579" spans="1:32" ht="15.75" customHeight="1" x14ac:dyDescent="0.3">
      <c r="A579" s="14" t="s">
        <v>5108</v>
      </c>
      <c r="B579" s="15">
        <v>42184</v>
      </c>
      <c r="C579" s="16" t="s">
        <v>5109</v>
      </c>
      <c r="D579" s="14" t="s">
        <v>5110</v>
      </c>
      <c r="E579" s="14" t="s">
        <v>5111</v>
      </c>
      <c r="F579" s="17">
        <v>2400000</v>
      </c>
      <c r="G579" s="17">
        <v>0</v>
      </c>
      <c r="H579" s="17">
        <f t="shared" si="28"/>
        <v>2400000</v>
      </c>
      <c r="I579" s="19">
        <v>60</v>
      </c>
      <c r="J579" s="19">
        <v>9</v>
      </c>
      <c r="K579" s="20">
        <f t="shared" si="46"/>
        <v>49449</v>
      </c>
      <c r="L579" s="20">
        <v>0</v>
      </c>
      <c r="M579" s="20">
        <f t="shared" si="30"/>
        <v>49449</v>
      </c>
      <c r="N579" s="20">
        <f t="shared" si="53"/>
        <v>29669.4</v>
      </c>
      <c r="O579" s="20">
        <v>5000</v>
      </c>
      <c r="P579" s="14" t="s">
        <v>5246</v>
      </c>
      <c r="Q579" s="9" t="s">
        <v>5113</v>
      </c>
      <c r="R579" s="9" t="s">
        <v>138</v>
      </c>
      <c r="S579" s="14" t="s">
        <v>5114</v>
      </c>
      <c r="T579" s="14" t="s">
        <v>5115</v>
      </c>
      <c r="U579" s="19" t="s">
        <v>30</v>
      </c>
      <c r="V579" s="14" t="s">
        <v>4721</v>
      </c>
      <c r="W579" s="14" t="s">
        <v>44</v>
      </c>
      <c r="X579" s="14" t="s">
        <v>45</v>
      </c>
      <c r="Y579" s="14" t="s">
        <v>5116</v>
      </c>
      <c r="Z579" s="14" t="s">
        <v>5117</v>
      </c>
      <c r="AA579" s="19">
        <v>2013</v>
      </c>
      <c r="AB579" s="15">
        <v>42179</v>
      </c>
      <c r="AC579" s="15">
        <f t="shared" si="39"/>
        <v>42214</v>
      </c>
      <c r="AD579" s="14" t="str">
        <f t="shared" si="33"/>
        <v>Two Million Four Hundred  Thousand  and Cents Zero</v>
      </c>
      <c r="AE579" s="14"/>
      <c r="AF579" s="14"/>
    </row>
    <row r="580" spans="1:32" ht="15.75" customHeight="1" x14ac:dyDescent="0.3">
      <c r="A580" s="14" t="s">
        <v>5247</v>
      </c>
      <c r="B580" s="15">
        <v>42184</v>
      </c>
      <c r="C580" s="16" t="s">
        <v>5020</v>
      </c>
      <c r="D580" s="14" t="s">
        <v>5021</v>
      </c>
      <c r="E580" s="14" t="s">
        <v>5022</v>
      </c>
      <c r="F580" s="17">
        <v>136500</v>
      </c>
      <c r="G580" s="17">
        <v>0</v>
      </c>
      <c r="H580" s="17">
        <f t="shared" si="28"/>
        <v>136500</v>
      </c>
      <c r="I580" s="19">
        <v>12</v>
      </c>
      <c r="J580" s="19">
        <v>20</v>
      </c>
      <c r="K580" s="20">
        <f t="shared" si="46"/>
        <v>12437</v>
      </c>
      <c r="L580" s="20">
        <v>0</v>
      </c>
      <c r="M580" s="20">
        <f t="shared" si="30"/>
        <v>12437</v>
      </c>
      <c r="N580" s="20">
        <f t="shared" si="53"/>
        <v>1492.44</v>
      </c>
      <c r="O580" s="20">
        <v>3000</v>
      </c>
      <c r="P580" s="14" t="s">
        <v>5248</v>
      </c>
      <c r="Q580" s="9" t="s">
        <v>5024</v>
      </c>
      <c r="R580" s="9" t="s">
        <v>148</v>
      </c>
      <c r="S580" s="14" t="s">
        <v>531</v>
      </c>
      <c r="T580" s="14" t="s">
        <v>352</v>
      </c>
      <c r="U580" s="19" t="s">
        <v>30</v>
      </c>
      <c r="V580" s="14" t="s">
        <v>353</v>
      </c>
      <c r="W580" s="14" t="s">
        <v>353</v>
      </c>
      <c r="X580" s="14" t="s">
        <v>45</v>
      </c>
      <c r="Y580" s="14" t="s">
        <v>5025</v>
      </c>
      <c r="Z580" s="14" t="s">
        <v>5026</v>
      </c>
      <c r="AA580" s="19">
        <v>2015</v>
      </c>
      <c r="AB580" s="15">
        <v>42179</v>
      </c>
      <c r="AC580" s="15">
        <f t="shared" si="39"/>
        <v>42214</v>
      </c>
      <c r="AD580" s="14" t="str">
        <f t="shared" si="33"/>
        <v>One Hundred Thirty Six Thousand Five Hundred  and Cents Zero</v>
      </c>
      <c r="AE580" s="14"/>
      <c r="AF580" s="14"/>
    </row>
    <row r="581" spans="1:32" ht="15.75" customHeight="1" x14ac:dyDescent="0.3">
      <c r="A581" s="14" t="s">
        <v>5249</v>
      </c>
      <c r="B581" s="15">
        <v>42184</v>
      </c>
      <c r="C581" s="16" t="s">
        <v>5250</v>
      </c>
      <c r="D581" s="14" t="s">
        <v>5251</v>
      </c>
      <c r="E581" s="14" t="s">
        <v>5252</v>
      </c>
      <c r="F581" s="17">
        <v>2425000</v>
      </c>
      <c r="G581" s="17">
        <v>0</v>
      </c>
      <c r="H581" s="17">
        <f t="shared" si="28"/>
        <v>2425000</v>
      </c>
      <c r="I581" s="19">
        <v>60</v>
      </c>
      <c r="J581" s="19">
        <v>9</v>
      </c>
      <c r="K581" s="20">
        <f t="shared" si="46"/>
        <v>49964</v>
      </c>
      <c r="L581" s="20">
        <v>0</v>
      </c>
      <c r="M581" s="20">
        <f t="shared" si="30"/>
        <v>49964</v>
      </c>
      <c r="N581" s="20">
        <f t="shared" si="53"/>
        <v>29978.399999999998</v>
      </c>
      <c r="O581" s="20">
        <v>5000</v>
      </c>
      <c r="P581" s="14" t="s">
        <v>5253</v>
      </c>
      <c r="Q581" s="9" t="s">
        <v>5254</v>
      </c>
      <c r="R581" s="9" t="s">
        <v>148</v>
      </c>
      <c r="S581" s="14" t="s">
        <v>1593</v>
      </c>
      <c r="T581" s="14" t="s">
        <v>1594</v>
      </c>
      <c r="U581" s="19" t="s">
        <v>30</v>
      </c>
      <c r="V581" s="14" t="s">
        <v>258</v>
      </c>
      <c r="W581" s="14" t="s">
        <v>95</v>
      </c>
      <c r="X581" s="14" t="s">
        <v>45</v>
      </c>
      <c r="Y581" s="14" t="s">
        <v>5255</v>
      </c>
      <c r="Z581" s="14" t="s">
        <v>5256</v>
      </c>
      <c r="AA581" s="19">
        <v>2012</v>
      </c>
      <c r="AB581" s="15">
        <v>42179</v>
      </c>
      <c r="AC581" s="15">
        <f t="shared" si="39"/>
        <v>42214</v>
      </c>
      <c r="AD581" s="14" t="str">
        <f t="shared" si="33"/>
        <v>Two Million Four Hundred Twenty Five Thousand  and Cents Zero</v>
      </c>
      <c r="AE581" s="14"/>
      <c r="AF581" s="14"/>
    </row>
    <row r="582" spans="1:32" ht="15.75" customHeight="1" x14ac:dyDescent="0.3">
      <c r="A582" s="14" t="s">
        <v>5257</v>
      </c>
      <c r="B582" s="15">
        <v>42184</v>
      </c>
      <c r="C582" s="16" t="s">
        <v>5258</v>
      </c>
      <c r="D582" s="14" t="s">
        <v>5259</v>
      </c>
      <c r="E582" s="14" t="s">
        <v>5260</v>
      </c>
      <c r="F582" s="17">
        <v>2000000</v>
      </c>
      <c r="G582" s="17">
        <v>0</v>
      </c>
      <c r="H582" s="17">
        <f t="shared" si="28"/>
        <v>2000000</v>
      </c>
      <c r="I582" s="19">
        <v>60</v>
      </c>
      <c r="J582" s="19">
        <v>9</v>
      </c>
      <c r="K582" s="20">
        <f t="shared" si="46"/>
        <v>41208</v>
      </c>
      <c r="L582" s="20">
        <v>0</v>
      </c>
      <c r="M582" s="20">
        <f t="shared" si="30"/>
        <v>41208</v>
      </c>
      <c r="N582" s="20">
        <f t="shared" si="53"/>
        <v>24724.799999999999</v>
      </c>
      <c r="O582" s="20">
        <v>5000</v>
      </c>
      <c r="P582" s="14" t="s">
        <v>5261</v>
      </c>
      <c r="Q582" s="9" t="s">
        <v>5262</v>
      </c>
      <c r="R582" s="9" t="s">
        <v>148</v>
      </c>
      <c r="S582" s="14" t="s">
        <v>2769</v>
      </c>
      <c r="T582" s="14" t="s">
        <v>2770</v>
      </c>
      <c r="U582" s="19" t="s">
        <v>30</v>
      </c>
      <c r="V582" s="14" t="s">
        <v>2714</v>
      </c>
      <c r="W582" s="14" t="s">
        <v>95</v>
      </c>
      <c r="X582" s="14" t="s">
        <v>45</v>
      </c>
      <c r="Y582" s="14" t="s">
        <v>5263</v>
      </c>
      <c r="Z582" s="14" t="s">
        <v>5264</v>
      </c>
      <c r="AA582" s="19">
        <v>2014</v>
      </c>
      <c r="AB582" s="15">
        <v>42181</v>
      </c>
      <c r="AC582" s="15">
        <f t="shared" si="39"/>
        <v>42214</v>
      </c>
      <c r="AD582" s="14" t="str">
        <f t="shared" si="33"/>
        <v>Two Million  and Cents Zero</v>
      </c>
      <c r="AE582" s="14"/>
      <c r="AF582" s="14"/>
    </row>
    <row r="583" spans="1:32" ht="15.75" customHeight="1" x14ac:dyDescent="0.3">
      <c r="A583" s="14" t="s">
        <v>5265</v>
      </c>
      <c r="B583" s="15">
        <v>42184</v>
      </c>
      <c r="C583" s="16" t="s">
        <v>5266</v>
      </c>
      <c r="D583" s="14" t="s">
        <v>5267</v>
      </c>
      <c r="E583" s="14" t="s">
        <v>5268</v>
      </c>
      <c r="F583" s="17">
        <v>6700000</v>
      </c>
      <c r="G583" s="17">
        <v>0</v>
      </c>
      <c r="H583" s="17">
        <f t="shared" si="28"/>
        <v>6700000</v>
      </c>
      <c r="I583" s="19">
        <v>60</v>
      </c>
      <c r="J583" s="19">
        <v>9</v>
      </c>
      <c r="K583" s="20">
        <f t="shared" si="46"/>
        <v>138046</v>
      </c>
      <c r="L583" s="20">
        <v>0</v>
      </c>
      <c r="M583" s="20">
        <f t="shared" si="30"/>
        <v>138046</v>
      </c>
      <c r="N583" s="20">
        <f t="shared" si="53"/>
        <v>82827.600000000006</v>
      </c>
      <c r="O583" s="20">
        <v>5000</v>
      </c>
      <c r="P583" s="14" t="s">
        <v>5269</v>
      </c>
      <c r="Q583" s="9" t="s">
        <v>5270</v>
      </c>
      <c r="R583" s="9" t="s">
        <v>148</v>
      </c>
      <c r="S583" s="14" t="s">
        <v>3837</v>
      </c>
      <c r="T583" s="14" t="s">
        <v>3838</v>
      </c>
      <c r="U583" s="19" t="s">
        <v>30</v>
      </c>
      <c r="V583" s="14" t="s">
        <v>520</v>
      </c>
      <c r="W583" s="14" t="s">
        <v>521</v>
      </c>
      <c r="X583" s="14" t="s">
        <v>45</v>
      </c>
      <c r="Y583" s="14" t="s">
        <v>5271</v>
      </c>
      <c r="Z583" s="14" t="s">
        <v>5272</v>
      </c>
      <c r="AA583" s="19">
        <v>2015</v>
      </c>
      <c r="AB583" s="15">
        <v>42181</v>
      </c>
      <c r="AC583" s="15">
        <f t="shared" si="39"/>
        <v>42214</v>
      </c>
      <c r="AD583" s="14" t="str">
        <f t="shared" si="33"/>
        <v>Six Million Seven Hundred  Thousand  and Cents Zero</v>
      </c>
      <c r="AE583" s="14"/>
      <c r="AF583" s="14"/>
    </row>
    <row r="584" spans="1:32" ht="15.75" customHeight="1" x14ac:dyDescent="0.3">
      <c r="A584" s="14" t="s">
        <v>5273</v>
      </c>
      <c r="B584" s="15">
        <v>42184</v>
      </c>
      <c r="C584" s="16" t="s">
        <v>5274</v>
      </c>
      <c r="D584" s="14" t="s">
        <v>5275</v>
      </c>
      <c r="E584" s="14" t="s">
        <v>5276</v>
      </c>
      <c r="F584" s="17">
        <v>2650000</v>
      </c>
      <c r="G584" s="17">
        <v>0</v>
      </c>
      <c r="H584" s="17">
        <f t="shared" si="28"/>
        <v>2650000</v>
      </c>
      <c r="I584" s="19">
        <v>60</v>
      </c>
      <c r="J584" s="19">
        <v>9</v>
      </c>
      <c r="K584" s="20">
        <f t="shared" si="46"/>
        <v>54600</v>
      </c>
      <c r="L584" s="20">
        <v>0</v>
      </c>
      <c r="M584" s="20">
        <f t="shared" si="30"/>
        <v>54600</v>
      </c>
      <c r="N584" s="20">
        <f t="shared" si="53"/>
        <v>32760</v>
      </c>
      <c r="O584" s="20">
        <v>5000</v>
      </c>
      <c r="P584" s="14" t="s">
        <v>5277</v>
      </c>
      <c r="Q584" s="9" t="s">
        <v>5278</v>
      </c>
      <c r="R584" s="9" t="s">
        <v>148</v>
      </c>
      <c r="S584" s="14" t="s">
        <v>750</v>
      </c>
      <c r="T584" s="14" t="s">
        <v>751</v>
      </c>
      <c r="U584" s="19" t="s">
        <v>30</v>
      </c>
      <c r="V584" s="14" t="s">
        <v>1528</v>
      </c>
      <c r="W584" s="14" t="s">
        <v>82</v>
      </c>
      <c r="X584" s="14" t="s">
        <v>45</v>
      </c>
      <c r="Y584" s="14" t="s">
        <v>5279</v>
      </c>
      <c r="Z584" s="14" t="s">
        <v>5280</v>
      </c>
      <c r="AA584" s="19">
        <v>2015</v>
      </c>
      <c r="AB584" s="15">
        <v>42175</v>
      </c>
      <c r="AC584" s="15">
        <f t="shared" si="39"/>
        <v>42214</v>
      </c>
      <c r="AD584" s="14" t="str">
        <f t="shared" si="33"/>
        <v>Two Million Six Hundred Fifty  Thousand  and Cents Zero</v>
      </c>
      <c r="AE584" s="14"/>
      <c r="AF584" s="14"/>
    </row>
    <row r="585" spans="1:32" ht="15.75" customHeight="1" x14ac:dyDescent="0.3">
      <c r="A585" s="14" t="s">
        <v>5281</v>
      </c>
      <c r="B585" s="15">
        <v>42184</v>
      </c>
      <c r="C585" s="16" t="s">
        <v>5282</v>
      </c>
      <c r="D585" s="14" t="s">
        <v>5283</v>
      </c>
      <c r="E585" s="14" t="s">
        <v>5284</v>
      </c>
      <c r="F585" s="17">
        <v>400000</v>
      </c>
      <c r="G585" s="17">
        <v>0</v>
      </c>
      <c r="H585" s="17">
        <f t="shared" si="28"/>
        <v>400000</v>
      </c>
      <c r="I585" s="19">
        <v>48</v>
      </c>
      <c r="J585" s="19">
        <v>9</v>
      </c>
      <c r="K585" s="20">
        <f t="shared" si="46"/>
        <v>9880</v>
      </c>
      <c r="L585" s="20">
        <v>0</v>
      </c>
      <c r="M585" s="20">
        <f t="shared" si="30"/>
        <v>9880</v>
      </c>
      <c r="N585" s="20">
        <f t="shared" si="53"/>
        <v>4742.3999999999996</v>
      </c>
      <c r="O585" s="20">
        <v>5000</v>
      </c>
      <c r="P585" s="14" t="s">
        <v>5285</v>
      </c>
      <c r="Q585" s="9" t="s">
        <v>5286</v>
      </c>
      <c r="R585" s="9" t="s">
        <v>148</v>
      </c>
      <c r="S585" s="14" t="s">
        <v>92</v>
      </c>
      <c r="T585" s="14" t="s">
        <v>5287</v>
      </c>
      <c r="U585" s="19" t="s">
        <v>30</v>
      </c>
      <c r="V585" s="14" t="s">
        <v>4847</v>
      </c>
      <c r="W585" s="14" t="s">
        <v>95</v>
      </c>
      <c r="X585" s="14" t="s">
        <v>45</v>
      </c>
      <c r="Y585" s="14" t="s">
        <v>5288</v>
      </c>
      <c r="Z585" s="14" t="s">
        <v>5289</v>
      </c>
      <c r="AA585" s="19">
        <v>2015</v>
      </c>
      <c r="AB585" s="15">
        <v>42180</v>
      </c>
      <c r="AC585" s="15">
        <f t="shared" si="39"/>
        <v>42214</v>
      </c>
      <c r="AD585" s="14" t="str">
        <f t="shared" si="33"/>
        <v>Four Hundred  Thousand  and Cents Zero</v>
      </c>
      <c r="AE585" s="14"/>
      <c r="AF585" s="14"/>
    </row>
    <row r="586" spans="1:32" ht="15.75" customHeight="1" x14ac:dyDescent="0.3">
      <c r="A586" s="14" t="s">
        <v>5290</v>
      </c>
      <c r="B586" s="15">
        <v>42184</v>
      </c>
      <c r="C586" s="16" t="s">
        <v>5291</v>
      </c>
      <c r="D586" s="14" t="s">
        <v>5292</v>
      </c>
      <c r="E586" s="14" t="s">
        <v>5293</v>
      </c>
      <c r="F586" s="17">
        <v>2000000</v>
      </c>
      <c r="G586" s="17">
        <v>0</v>
      </c>
      <c r="H586" s="17">
        <f t="shared" si="28"/>
        <v>2000000</v>
      </c>
      <c r="I586" s="19">
        <v>48</v>
      </c>
      <c r="J586" s="19">
        <v>9</v>
      </c>
      <c r="K586" s="20">
        <f t="shared" si="46"/>
        <v>49400</v>
      </c>
      <c r="L586" s="20">
        <v>0</v>
      </c>
      <c r="M586" s="20">
        <f t="shared" si="30"/>
        <v>49400</v>
      </c>
      <c r="N586" s="20">
        <f t="shared" si="53"/>
        <v>23712</v>
      </c>
      <c r="O586" s="20">
        <v>5000</v>
      </c>
      <c r="P586" s="14" t="s">
        <v>5294</v>
      </c>
      <c r="Q586" s="9" t="s">
        <v>5295</v>
      </c>
      <c r="R586" s="9" t="s">
        <v>148</v>
      </c>
      <c r="S586" s="14" t="s">
        <v>1638</v>
      </c>
      <c r="T586" s="14" t="s">
        <v>1639</v>
      </c>
      <c r="U586" s="19" t="s">
        <v>30</v>
      </c>
      <c r="V586" s="14" t="s">
        <v>5094</v>
      </c>
      <c r="W586" s="14" t="s">
        <v>44</v>
      </c>
      <c r="X586" s="14" t="s">
        <v>45</v>
      </c>
      <c r="Y586" s="14" t="s">
        <v>5296</v>
      </c>
      <c r="Z586" s="14" t="s">
        <v>5297</v>
      </c>
      <c r="AA586" s="19">
        <v>2013</v>
      </c>
      <c r="AB586" s="15">
        <v>42181</v>
      </c>
      <c r="AC586" s="15">
        <f t="shared" si="39"/>
        <v>42214</v>
      </c>
      <c r="AD586" s="14" t="str">
        <f t="shared" si="33"/>
        <v>Two Million  and Cents Zero</v>
      </c>
      <c r="AE586" s="14"/>
      <c r="AF586" s="14"/>
    </row>
    <row r="587" spans="1:32" ht="15.75" customHeight="1" x14ac:dyDescent="0.3">
      <c r="A587" s="14" t="s">
        <v>5298</v>
      </c>
      <c r="B587" s="15">
        <v>42184</v>
      </c>
      <c r="C587" s="16" t="s">
        <v>5299</v>
      </c>
      <c r="D587" s="14" t="s">
        <v>5300</v>
      </c>
      <c r="E587" s="14" t="s">
        <v>5301</v>
      </c>
      <c r="F587" s="17">
        <v>1900000</v>
      </c>
      <c r="G587" s="17">
        <v>0</v>
      </c>
      <c r="H587" s="17">
        <f t="shared" si="28"/>
        <v>1900000</v>
      </c>
      <c r="I587" s="19">
        <v>60</v>
      </c>
      <c r="J587" s="19">
        <v>9</v>
      </c>
      <c r="K587" s="20">
        <f t="shared" si="46"/>
        <v>39147</v>
      </c>
      <c r="L587" s="20">
        <v>0</v>
      </c>
      <c r="M587" s="20">
        <f t="shared" si="30"/>
        <v>39147</v>
      </c>
      <c r="N587" s="20">
        <f t="shared" si="53"/>
        <v>23488.2</v>
      </c>
      <c r="O587" s="20">
        <v>5000</v>
      </c>
      <c r="P587" s="14" t="s">
        <v>5302</v>
      </c>
      <c r="Q587" s="9" t="s">
        <v>5303</v>
      </c>
      <c r="R587" s="9" t="s">
        <v>148</v>
      </c>
      <c r="S587" s="14" t="s">
        <v>5304</v>
      </c>
      <c r="T587" s="14" t="s">
        <v>5305</v>
      </c>
      <c r="U587" s="19" t="s">
        <v>30</v>
      </c>
      <c r="V587" s="14" t="s">
        <v>1877</v>
      </c>
      <c r="W587" s="14" t="s">
        <v>95</v>
      </c>
      <c r="X587" s="14" t="s">
        <v>45</v>
      </c>
      <c r="Y587" s="14" t="s">
        <v>5306</v>
      </c>
      <c r="Z587" s="14" t="s">
        <v>5307</v>
      </c>
      <c r="AA587" s="19">
        <v>2014</v>
      </c>
      <c r="AB587" s="15">
        <v>42179</v>
      </c>
      <c r="AC587" s="15">
        <f t="shared" si="39"/>
        <v>42214</v>
      </c>
      <c r="AD587" s="14" t="str">
        <f t="shared" si="33"/>
        <v>One Million Nine Hundred  Thousand  and Cents Zero</v>
      </c>
      <c r="AE587" s="14"/>
      <c r="AF587" s="14"/>
    </row>
    <row r="588" spans="1:32" ht="15.75" customHeight="1" x14ac:dyDescent="0.3">
      <c r="A588" s="14" t="s">
        <v>5308</v>
      </c>
      <c r="B588" s="15">
        <v>42185</v>
      </c>
      <c r="C588" s="16" t="s">
        <v>5309</v>
      </c>
      <c r="D588" s="14" t="s">
        <v>5310</v>
      </c>
      <c r="E588" s="14" t="s">
        <v>5311</v>
      </c>
      <c r="F588" s="17">
        <v>1200000</v>
      </c>
      <c r="G588" s="17">
        <v>0</v>
      </c>
      <c r="H588" s="17">
        <f t="shared" si="28"/>
        <v>1200000</v>
      </c>
      <c r="I588" s="19">
        <v>60</v>
      </c>
      <c r="J588" s="19">
        <v>9</v>
      </c>
      <c r="K588" s="20">
        <f t="shared" si="46"/>
        <v>24725</v>
      </c>
      <c r="L588" s="20">
        <v>0</v>
      </c>
      <c r="M588" s="20">
        <f t="shared" si="30"/>
        <v>24725</v>
      </c>
      <c r="N588" s="20">
        <f t="shared" si="53"/>
        <v>14835</v>
      </c>
      <c r="O588" s="20">
        <v>5000</v>
      </c>
      <c r="P588" s="14" t="s">
        <v>5312</v>
      </c>
      <c r="Q588" s="9" t="s">
        <v>5313</v>
      </c>
      <c r="R588" s="9" t="s">
        <v>148</v>
      </c>
      <c r="S588" s="14" t="s">
        <v>92</v>
      </c>
      <c r="T588" s="14" t="s">
        <v>780</v>
      </c>
      <c r="U588" s="19" t="s">
        <v>30</v>
      </c>
      <c r="V588" s="14" t="s">
        <v>4847</v>
      </c>
      <c r="W588" s="14" t="s">
        <v>95</v>
      </c>
      <c r="X588" s="14" t="s">
        <v>45</v>
      </c>
      <c r="Y588" s="14" t="s">
        <v>5314</v>
      </c>
      <c r="Z588" s="14" t="s">
        <v>5315</v>
      </c>
      <c r="AA588" s="19">
        <v>2015</v>
      </c>
      <c r="AB588" s="15">
        <v>42167</v>
      </c>
      <c r="AC588" s="15">
        <f t="shared" si="39"/>
        <v>42215</v>
      </c>
      <c r="AD588" s="14" t="str">
        <f t="shared" si="33"/>
        <v>One Million Two Hundred  Thousand  and Cents Zero</v>
      </c>
      <c r="AE588" s="14"/>
      <c r="AF588" s="14"/>
    </row>
    <row r="589" spans="1:32" ht="15.75" customHeight="1" x14ac:dyDescent="0.3">
      <c r="A589" s="14" t="s">
        <v>3636</v>
      </c>
      <c r="B589" s="15">
        <v>42185</v>
      </c>
      <c r="C589" s="16" t="s">
        <v>5316</v>
      </c>
      <c r="D589" s="14" t="s">
        <v>5317</v>
      </c>
      <c r="E589" s="14" t="s">
        <v>5318</v>
      </c>
      <c r="F589" s="17">
        <v>875000</v>
      </c>
      <c r="G589" s="17">
        <v>0</v>
      </c>
      <c r="H589" s="17">
        <f t="shared" si="28"/>
        <v>875000</v>
      </c>
      <c r="I589" s="19">
        <v>60</v>
      </c>
      <c r="J589" s="19">
        <v>9</v>
      </c>
      <c r="K589" s="20">
        <f t="shared" si="46"/>
        <v>18028</v>
      </c>
      <c r="L589" s="20">
        <v>0</v>
      </c>
      <c r="M589" s="20">
        <f t="shared" si="30"/>
        <v>18028</v>
      </c>
      <c r="N589" s="20">
        <f t="shared" si="53"/>
        <v>10816.8</v>
      </c>
      <c r="O589" s="20">
        <v>5000</v>
      </c>
      <c r="P589" s="14" t="s">
        <v>5319</v>
      </c>
      <c r="Q589" s="9" t="s">
        <v>5320</v>
      </c>
      <c r="R589" s="9" t="s">
        <v>148</v>
      </c>
      <c r="S589" s="14" t="s">
        <v>92</v>
      </c>
      <c r="T589" s="14" t="s">
        <v>780</v>
      </c>
      <c r="U589" s="19" t="s">
        <v>30</v>
      </c>
      <c r="V589" s="14" t="s">
        <v>4847</v>
      </c>
      <c r="W589" s="14" t="s">
        <v>95</v>
      </c>
      <c r="X589" s="14" t="s">
        <v>45</v>
      </c>
      <c r="Y589" s="14" t="s">
        <v>5321</v>
      </c>
      <c r="Z589" s="14" t="s">
        <v>5322</v>
      </c>
      <c r="AA589" s="19">
        <v>2015</v>
      </c>
      <c r="AB589" s="15">
        <v>42179</v>
      </c>
      <c r="AC589" s="15">
        <f t="shared" si="39"/>
        <v>42215</v>
      </c>
      <c r="AD589" s="14" t="str">
        <f t="shared" si="33"/>
        <v>Eight Hundred Seventy Five Thousand  and Cents Zero</v>
      </c>
      <c r="AE589" s="14"/>
      <c r="AF589" s="14"/>
    </row>
    <row r="590" spans="1:32" ht="15.75" customHeight="1" x14ac:dyDescent="0.3">
      <c r="A590" s="14" t="s">
        <v>5073</v>
      </c>
      <c r="B590" s="15">
        <v>42185</v>
      </c>
      <c r="C590" s="16" t="s">
        <v>5074</v>
      </c>
      <c r="D590" s="14" t="s">
        <v>5075</v>
      </c>
      <c r="E590" s="14" t="s">
        <v>5076</v>
      </c>
      <c r="F590" s="17">
        <v>1100000</v>
      </c>
      <c r="G590" s="17">
        <v>0</v>
      </c>
      <c r="H590" s="17">
        <f t="shared" si="28"/>
        <v>1100000</v>
      </c>
      <c r="I590" s="19">
        <v>36</v>
      </c>
      <c r="J590" s="19">
        <v>9</v>
      </c>
      <c r="K590" s="20">
        <f t="shared" si="46"/>
        <v>34719</v>
      </c>
      <c r="L590" s="20">
        <v>0</v>
      </c>
      <c r="M590" s="20">
        <f t="shared" si="30"/>
        <v>34719</v>
      </c>
      <c r="N590" s="20">
        <f t="shared" si="53"/>
        <v>12498.84</v>
      </c>
      <c r="O590" s="20">
        <v>5000</v>
      </c>
      <c r="P590" s="14" t="s">
        <v>4288</v>
      </c>
      <c r="Q590" s="9" t="s">
        <v>4289</v>
      </c>
      <c r="R590" s="9"/>
      <c r="S590" s="14" t="s">
        <v>92</v>
      </c>
      <c r="T590" s="14" t="s">
        <v>3203</v>
      </c>
      <c r="U590" s="19" t="s">
        <v>30</v>
      </c>
      <c r="V590" s="14" t="s">
        <v>3318</v>
      </c>
      <c r="W590" s="14" t="s">
        <v>95</v>
      </c>
      <c r="X590" s="14" t="s">
        <v>45</v>
      </c>
      <c r="Y590" s="14" t="s">
        <v>5077</v>
      </c>
      <c r="Z590" s="14" t="s">
        <v>5078</v>
      </c>
      <c r="AA590" s="19">
        <v>2015</v>
      </c>
      <c r="AB590" s="15">
        <v>42147</v>
      </c>
      <c r="AC590" s="15">
        <f t="shared" si="39"/>
        <v>42215</v>
      </c>
      <c r="AD590" s="14" t="str">
        <f t="shared" si="33"/>
        <v>One Million One Hundred  Thousand  and Cents Zero</v>
      </c>
      <c r="AE590" s="14"/>
      <c r="AF590" s="14"/>
    </row>
    <row r="591" spans="1:32" ht="15.75" customHeight="1" x14ac:dyDescent="0.3">
      <c r="A591" s="14" t="s">
        <v>5323</v>
      </c>
      <c r="B591" s="15">
        <v>42174</v>
      </c>
      <c r="C591" s="16" t="s">
        <v>5324</v>
      </c>
      <c r="D591" s="14" t="s">
        <v>5325</v>
      </c>
      <c r="E591" s="14" t="s">
        <v>5326</v>
      </c>
      <c r="F591" s="17">
        <v>2000000</v>
      </c>
      <c r="G591" s="17">
        <v>0</v>
      </c>
      <c r="H591" s="17">
        <f t="shared" si="28"/>
        <v>2000000</v>
      </c>
      <c r="I591" s="19">
        <v>60</v>
      </c>
      <c r="J591" s="19">
        <v>10.75</v>
      </c>
      <c r="K591" s="20">
        <f t="shared" si="46"/>
        <v>42852</v>
      </c>
      <c r="L591" s="20">
        <v>0</v>
      </c>
      <c r="M591" s="20">
        <f t="shared" si="30"/>
        <v>42852</v>
      </c>
      <c r="N591" s="20">
        <f t="shared" si="53"/>
        <v>25711.199999999997</v>
      </c>
      <c r="O591" s="20">
        <v>5000</v>
      </c>
      <c r="P591" s="14" t="s">
        <v>742</v>
      </c>
      <c r="Q591" s="9" t="s">
        <v>742</v>
      </c>
      <c r="R591" s="9" t="s">
        <v>138</v>
      </c>
      <c r="S591" s="14" t="s">
        <v>5327</v>
      </c>
      <c r="T591" s="14" t="s">
        <v>5328</v>
      </c>
      <c r="U591" s="19" t="s">
        <v>30</v>
      </c>
      <c r="V591" s="14" t="s">
        <v>5329</v>
      </c>
      <c r="W591" s="14" t="s">
        <v>44</v>
      </c>
      <c r="X591" s="14" t="s">
        <v>5330</v>
      </c>
      <c r="Y591" s="14" t="s">
        <v>5331</v>
      </c>
      <c r="Z591" s="14" t="s">
        <v>5332</v>
      </c>
      <c r="AA591" s="19">
        <v>2006</v>
      </c>
      <c r="AB591" s="15">
        <v>42171</v>
      </c>
      <c r="AC591" s="15">
        <f t="shared" si="39"/>
        <v>42204</v>
      </c>
      <c r="AD591" s="14" t="str">
        <f t="shared" si="33"/>
        <v>Two Million  and Cents Zero</v>
      </c>
      <c r="AE591" s="14"/>
      <c r="AF591" s="14"/>
    </row>
    <row r="592" spans="1:32" ht="15.75" customHeight="1" x14ac:dyDescent="0.3">
      <c r="A592" s="14" t="s">
        <v>5333</v>
      </c>
      <c r="B592" s="15">
        <v>42185</v>
      </c>
      <c r="C592" s="16" t="s">
        <v>5334</v>
      </c>
      <c r="D592" s="14" t="s">
        <v>5335</v>
      </c>
      <c r="E592" s="14" t="s">
        <v>5336</v>
      </c>
      <c r="F592" s="17">
        <v>3500000</v>
      </c>
      <c r="G592" s="17">
        <v>0</v>
      </c>
      <c r="H592" s="17">
        <f t="shared" si="28"/>
        <v>3500000</v>
      </c>
      <c r="I592" s="19">
        <v>60</v>
      </c>
      <c r="J592" s="19">
        <v>9</v>
      </c>
      <c r="K592" s="20">
        <f t="shared" si="46"/>
        <v>72113</v>
      </c>
      <c r="L592" s="20">
        <v>0</v>
      </c>
      <c r="M592" s="20">
        <f t="shared" si="30"/>
        <v>72113</v>
      </c>
      <c r="N592" s="20">
        <f t="shared" si="53"/>
        <v>43267.8</v>
      </c>
      <c r="O592" s="20">
        <v>5000</v>
      </c>
      <c r="P592" s="14" t="s">
        <v>5337</v>
      </c>
      <c r="Q592" s="9" t="s">
        <v>5338</v>
      </c>
      <c r="R592" s="9" t="s">
        <v>148</v>
      </c>
      <c r="S592" s="14" t="s">
        <v>810</v>
      </c>
      <c r="T592" s="14" t="s">
        <v>1656</v>
      </c>
      <c r="U592" s="19" t="s">
        <v>30</v>
      </c>
      <c r="V592" s="14" t="s">
        <v>1528</v>
      </c>
      <c r="W592" s="14" t="s">
        <v>82</v>
      </c>
      <c r="X592" s="14" t="s">
        <v>45</v>
      </c>
      <c r="Y592" s="14" t="s">
        <v>5339</v>
      </c>
      <c r="Z592" s="14" t="s">
        <v>5340</v>
      </c>
      <c r="AA592" s="19">
        <v>2015</v>
      </c>
      <c r="AB592" s="15">
        <v>42180</v>
      </c>
      <c r="AC592" s="15">
        <f t="shared" si="39"/>
        <v>42215</v>
      </c>
      <c r="AD592" s="14" t="str">
        <f t="shared" si="33"/>
        <v>Three Million Five Hundred  Thousand  and Cents Zero</v>
      </c>
      <c r="AE592" s="14"/>
      <c r="AF592" s="14"/>
    </row>
    <row r="593" spans="1:32" ht="15.75" customHeight="1" x14ac:dyDescent="0.3">
      <c r="A593" s="14" t="s">
        <v>5341</v>
      </c>
      <c r="B593" s="15">
        <v>42185</v>
      </c>
      <c r="C593" s="16" t="s">
        <v>5342</v>
      </c>
      <c r="D593" s="14" t="s">
        <v>5343</v>
      </c>
      <c r="E593" s="14" t="s">
        <v>5344</v>
      </c>
      <c r="F593" s="17">
        <v>1000000</v>
      </c>
      <c r="G593" s="17">
        <v>0</v>
      </c>
      <c r="H593" s="17">
        <f t="shared" si="28"/>
        <v>1000000</v>
      </c>
      <c r="I593" s="19">
        <v>48</v>
      </c>
      <c r="J593" s="19">
        <v>9</v>
      </c>
      <c r="K593" s="20">
        <f t="shared" si="46"/>
        <v>24700</v>
      </c>
      <c r="L593" s="20">
        <v>0</v>
      </c>
      <c r="M593" s="20">
        <f t="shared" si="30"/>
        <v>24700</v>
      </c>
      <c r="N593" s="20">
        <f t="shared" si="53"/>
        <v>11856</v>
      </c>
      <c r="O593" s="20">
        <v>5000</v>
      </c>
      <c r="P593" s="14" t="s">
        <v>5345</v>
      </c>
      <c r="Q593" s="9" t="s">
        <v>5346</v>
      </c>
      <c r="R593" s="9" t="s">
        <v>148</v>
      </c>
      <c r="S593" s="14" t="s">
        <v>92</v>
      </c>
      <c r="T593" s="14" t="s">
        <v>780</v>
      </c>
      <c r="U593" s="19" t="s">
        <v>30</v>
      </c>
      <c r="V593" s="14" t="s">
        <v>4847</v>
      </c>
      <c r="W593" s="14" t="s">
        <v>95</v>
      </c>
      <c r="X593" s="14" t="s">
        <v>45</v>
      </c>
      <c r="Y593" s="14" t="s">
        <v>5347</v>
      </c>
      <c r="Z593" s="14" t="s">
        <v>5348</v>
      </c>
      <c r="AA593" s="19">
        <v>2015</v>
      </c>
      <c r="AB593" s="15">
        <v>42181</v>
      </c>
      <c r="AC593" s="15">
        <f t="shared" si="39"/>
        <v>42215</v>
      </c>
      <c r="AD593" s="14" t="str">
        <f t="shared" si="33"/>
        <v>One Million  and Cents Zero</v>
      </c>
      <c r="AE593" s="14"/>
      <c r="AF593" s="14"/>
    </row>
    <row r="594" spans="1:32" ht="15.75" customHeight="1" x14ac:dyDescent="0.3">
      <c r="A594" s="14" t="s">
        <v>5349</v>
      </c>
      <c r="B594" s="15">
        <v>42185</v>
      </c>
      <c r="C594" s="16" t="s">
        <v>5350</v>
      </c>
      <c r="D594" s="14" t="s">
        <v>5351</v>
      </c>
      <c r="E594" s="14" t="s">
        <v>5352</v>
      </c>
      <c r="F594" s="17">
        <v>1800000</v>
      </c>
      <c r="G594" s="17">
        <v>0</v>
      </c>
      <c r="H594" s="17">
        <f t="shared" si="28"/>
        <v>1800000</v>
      </c>
      <c r="I594" s="19">
        <v>60</v>
      </c>
      <c r="J594" s="19">
        <v>11.5</v>
      </c>
      <c r="K594" s="20">
        <f t="shared" si="46"/>
        <v>39211</v>
      </c>
      <c r="L594" s="20">
        <v>0</v>
      </c>
      <c r="M594" s="20">
        <f t="shared" si="30"/>
        <v>39211</v>
      </c>
      <c r="N594" s="20">
        <f t="shared" si="53"/>
        <v>23526.600000000002</v>
      </c>
      <c r="O594" s="20">
        <v>5000</v>
      </c>
      <c r="P594" s="14" t="s">
        <v>5353</v>
      </c>
      <c r="Q594" s="9" t="s">
        <v>5354</v>
      </c>
      <c r="R594" s="9" t="s">
        <v>148</v>
      </c>
      <c r="S594" s="14" t="s">
        <v>5355</v>
      </c>
      <c r="T594" s="14" t="s">
        <v>5356</v>
      </c>
      <c r="U594" s="19" t="s">
        <v>30</v>
      </c>
      <c r="V594" s="14" t="s">
        <v>208</v>
      </c>
      <c r="W594" s="14" t="s">
        <v>82</v>
      </c>
      <c r="X594" s="14" t="s">
        <v>5357</v>
      </c>
      <c r="Y594" s="14" t="s">
        <v>5358</v>
      </c>
      <c r="Z594" s="14" t="s">
        <v>5359</v>
      </c>
      <c r="AA594" s="19">
        <v>2012</v>
      </c>
      <c r="AB594" s="15">
        <v>42184</v>
      </c>
      <c r="AC594" s="15">
        <f t="shared" si="39"/>
        <v>42215</v>
      </c>
      <c r="AD594" s="14" t="str">
        <f t="shared" si="33"/>
        <v>One Million Eight Hundred  Thousand  and Cents Zero</v>
      </c>
      <c r="AE594" s="14"/>
      <c r="AF594" s="14"/>
    </row>
    <row r="595" spans="1:32" ht="15.75" customHeight="1" x14ac:dyDescent="0.3">
      <c r="A595" s="14" t="s">
        <v>5360</v>
      </c>
      <c r="B595" s="15">
        <v>42185</v>
      </c>
      <c r="C595" s="16" t="s">
        <v>5361</v>
      </c>
      <c r="D595" s="14" t="s">
        <v>5362</v>
      </c>
      <c r="E595" s="14" t="s">
        <v>5363</v>
      </c>
      <c r="F595" s="17">
        <v>500000</v>
      </c>
      <c r="G595" s="17">
        <v>0</v>
      </c>
      <c r="H595" s="17">
        <f t="shared" si="28"/>
        <v>500000</v>
      </c>
      <c r="I595" s="19">
        <v>60</v>
      </c>
      <c r="J595" s="19">
        <v>9</v>
      </c>
      <c r="K595" s="20">
        <f t="shared" si="46"/>
        <v>10302</v>
      </c>
      <c r="L595" s="20">
        <v>0</v>
      </c>
      <c r="M595" s="20">
        <f t="shared" si="30"/>
        <v>10302</v>
      </c>
      <c r="N595" s="20">
        <f t="shared" si="53"/>
        <v>6181.2</v>
      </c>
      <c r="O595" s="20">
        <v>5000</v>
      </c>
      <c r="P595" s="14" t="s">
        <v>148</v>
      </c>
      <c r="Q595" s="9" t="s">
        <v>148</v>
      </c>
      <c r="R595" s="9" t="s">
        <v>148</v>
      </c>
      <c r="S595" s="14" t="s">
        <v>92</v>
      </c>
      <c r="T595" s="14" t="s">
        <v>780</v>
      </c>
      <c r="U595" s="19" t="s">
        <v>30</v>
      </c>
      <c r="V595" s="14" t="s">
        <v>5364</v>
      </c>
      <c r="W595" s="14" t="s">
        <v>95</v>
      </c>
      <c r="X595" s="14" t="s">
        <v>45</v>
      </c>
      <c r="Y595" s="14" t="s">
        <v>5365</v>
      </c>
      <c r="Z595" s="14" t="s">
        <v>5366</v>
      </c>
      <c r="AA595" s="19">
        <v>2015</v>
      </c>
      <c r="AB595" s="15">
        <v>42180</v>
      </c>
      <c r="AC595" s="15">
        <f t="shared" si="39"/>
        <v>42215</v>
      </c>
      <c r="AD595" s="14" t="str">
        <f t="shared" si="33"/>
        <v>Five Hundred  Thousand  and Cents Zero</v>
      </c>
      <c r="AE595" s="14"/>
      <c r="AF595" s="14"/>
    </row>
    <row r="596" spans="1:32" ht="15.75" customHeight="1" x14ac:dyDescent="0.3">
      <c r="A596" s="14" t="s">
        <v>5367</v>
      </c>
      <c r="B596" s="15">
        <v>42186</v>
      </c>
      <c r="C596" s="16" t="s">
        <v>5368</v>
      </c>
      <c r="D596" s="14" t="s">
        <v>5369</v>
      </c>
      <c r="E596" s="14" t="s">
        <v>5370</v>
      </c>
      <c r="F596" s="17">
        <v>1400000</v>
      </c>
      <c r="G596" s="17">
        <v>0</v>
      </c>
      <c r="H596" s="17">
        <f t="shared" si="28"/>
        <v>1400000</v>
      </c>
      <c r="I596" s="19">
        <v>60</v>
      </c>
      <c r="J596" s="19">
        <v>9</v>
      </c>
      <c r="K596" s="20">
        <f t="shared" si="46"/>
        <v>28845</v>
      </c>
      <c r="L596" s="20">
        <v>0</v>
      </c>
      <c r="M596" s="20">
        <f t="shared" si="30"/>
        <v>28845</v>
      </c>
      <c r="N596" s="20">
        <f t="shared" si="53"/>
        <v>17307</v>
      </c>
      <c r="O596" s="20">
        <v>5000</v>
      </c>
      <c r="P596" s="14" t="s">
        <v>5371</v>
      </c>
      <c r="Q596" s="9" t="s">
        <v>5372</v>
      </c>
      <c r="R596" s="9" t="s">
        <v>148</v>
      </c>
      <c r="S596" s="14" t="s">
        <v>862</v>
      </c>
      <c r="T596" s="14" t="s">
        <v>863</v>
      </c>
      <c r="U596" s="19" t="s">
        <v>30</v>
      </c>
      <c r="V596" s="14" t="s">
        <v>2714</v>
      </c>
      <c r="W596" s="14" t="s">
        <v>95</v>
      </c>
      <c r="X596" s="14" t="s">
        <v>45</v>
      </c>
      <c r="Y596" s="14" t="s">
        <v>5373</v>
      </c>
      <c r="Z596" s="14" t="s">
        <v>5374</v>
      </c>
      <c r="AA596" s="19">
        <v>2014</v>
      </c>
      <c r="AB596" s="15">
        <v>42185</v>
      </c>
      <c r="AC596" s="15">
        <f t="shared" si="39"/>
        <v>42216</v>
      </c>
      <c r="AD596" s="14" t="str">
        <f t="shared" si="33"/>
        <v>One Million Four Hundred  Thousand  and Cents Zero</v>
      </c>
      <c r="AE596" s="14"/>
      <c r="AF596" s="14"/>
    </row>
    <row r="597" spans="1:32" ht="15.75" customHeight="1" x14ac:dyDescent="0.3">
      <c r="A597" s="14" t="s">
        <v>5375</v>
      </c>
      <c r="B597" s="15">
        <v>42185</v>
      </c>
      <c r="C597" s="16" t="s">
        <v>5376</v>
      </c>
      <c r="D597" s="14" t="s">
        <v>5377</v>
      </c>
      <c r="E597" s="14" t="s">
        <v>5378</v>
      </c>
      <c r="F597" s="17">
        <v>2000000</v>
      </c>
      <c r="G597" s="17">
        <v>0</v>
      </c>
      <c r="H597" s="17">
        <f t="shared" si="28"/>
        <v>2000000</v>
      </c>
      <c r="I597" s="19">
        <v>60</v>
      </c>
      <c r="J597" s="19">
        <v>9</v>
      </c>
      <c r="K597" s="20">
        <f t="shared" si="46"/>
        <v>41208</v>
      </c>
      <c r="L597" s="20">
        <v>0</v>
      </c>
      <c r="M597" s="20">
        <f t="shared" si="30"/>
        <v>41208</v>
      </c>
      <c r="N597" s="20">
        <f t="shared" si="53"/>
        <v>24724.799999999999</v>
      </c>
      <c r="O597" s="20">
        <v>5000</v>
      </c>
      <c r="P597" s="14" t="s">
        <v>5379</v>
      </c>
      <c r="Q597" s="9" t="s">
        <v>5380</v>
      </c>
      <c r="R597" s="9" t="s">
        <v>148</v>
      </c>
      <c r="S597" s="14" t="s">
        <v>5381</v>
      </c>
      <c r="T597" s="14" t="s">
        <v>5382</v>
      </c>
      <c r="U597" s="19" t="s">
        <v>30</v>
      </c>
      <c r="V597" s="14" t="s">
        <v>2087</v>
      </c>
      <c r="W597" s="14" t="s">
        <v>82</v>
      </c>
      <c r="X597" s="14" t="s">
        <v>45</v>
      </c>
      <c r="Y597" s="14" t="s">
        <v>5383</v>
      </c>
      <c r="Z597" s="14" t="s">
        <v>5384</v>
      </c>
      <c r="AA597" s="19">
        <v>2013</v>
      </c>
      <c r="AB597" s="15">
        <v>42184</v>
      </c>
      <c r="AC597" s="15">
        <f t="shared" si="39"/>
        <v>42215</v>
      </c>
      <c r="AD597" s="14" t="str">
        <f t="shared" si="33"/>
        <v>Two Million  and Cents Zero</v>
      </c>
      <c r="AE597" s="14"/>
      <c r="AF597" s="14"/>
    </row>
    <row r="598" spans="1:32" ht="15.75" customHeight="1" x14ac:dyDescent="0.3">
      <c r="A598" s="14" t="s">
        <v>5385</v>
      </c>
      <c r="B598" s="15">
        <v>42185</v>
      </c>
      <c r="C598" s="16" t="s">
        <v>5386</v>
      </c>
      <c r="D598" s="14" t="s">
        <v>5387</v>
      </c>
      <c r="E598" s="14" t="s">
        <v>5388</v>
      </c>
      <c r="F598" s="17">
        <v>3000000</v>
      </c>
      <c r="G598" s="17">
        <v>0</v>
      </c>
      <c r="H598" s="17">
        <f t="shared" si="28"/>
        <v>3000000</v>
      </c>
      <c r="I598" s="19">
        <v>36</v>
      </c>
      <c r="J598" s="19">
        <v>9</v>
      </c>
      <c r="K598" s="20">
        <f t="shared" si="46"/>
        <v>94689</v>
      </c>
      <c r="L598" s="20">
        <v>0</v>
      </c>
      <c r="M598" s="20">
        <f t="shared" si="30"/>
        <v>94689</v>
      </c>
      <c r="N598" s="20">
        <f t="shared" si="53"/>
        <v>34088.04</v>
      </c>
      <c r="O598" s="20">
        <v>5000</v>
      </c>
      <c r="P598" s="14" t="s">
        <v>148</v>
      </c>
      <c r="Q598" s="9" t="s">
        <v>148</v>
      </c>
      <c r="R598" s="9" t="s">
        <v>148</v>
      </c>
      <c r="S598" s="14" t="s">
        <v>5389</v>
      </c>
      <c r="T598" s="14" t="s">
        <v>5390</v>
      </c>
      <c r="U598" s="19" t="s">
        <v>30</v>
      </c>
      <c r="V598" s="14" t="s">
        <v>5094</v>
      </c>
      <c r="W598" s="14" t="s">
        <v>44</v>
      </c>
      <c r="X598" s="14" t="s">
        <v>45</v>
      </c>
      <c r="Y598" s="14" t="s">
        <v>5391</v>
      </c>
      <c r="Z598" s="14" t="s">
        <v>5392</v>
      </c>
      <c r="AA598" s="19">
        <v>2012</v>
      </c>
      <c r="AB598" s="15">
        <v>42185</v>
      </c>
      <c r="AC598" s="15">
        <f t="shared" si="39"/>
        <v>42215</v>
      </c>
      <c r="AD598" s="14" t="str">
        <f t="shared" si="33"/>
        <v>Three Million  and Cents Zero</v>
      </c>
      <c r="AE598" s="14"/>
      <c r="AF598" s="14"/>
    </row>
    <row r="599" spans="1:32" ht="15.75" customHeight="1" x14ac:dyDescent="0.3">
      <c r="A599" s="14" t="s">
        <v>5393</v>
      </c>
      <c r="B599" s="15">
        <v>42185</v>
      </c>
      <c r="C599" s="16" t="s">
        <v>5394</v>
      </c>
      <c r="D599" s="14" t="s">
        <v>5395</v>
      </c>
      <c r="E599" s="14" t="s">
        <v>5396</v>
      </c>
      <c r="F599" s="17">
        <v>1150000</v>
      </c>
      <c r="G599" s="17">
        <v>0</v>
      </c>
      <c r="H599" s="17">
        <f t="shared" si="28"/>
        <v>1150000</v>
      </c>
      <c r="I599" s="19">
        <v>60</v>
      </c>
      <c r="J599" s="19">
        <v>9</v>
      </c>
      <c r="K599" s="20">
        <f t="shared" si="46"/>
        <v>23694</v>
      </c>
      <c r="L599" s="20">
        <v>0</v>
      </c>
      <c r="M599" s="20">
        <f t="shared" si="30"/>
        <v>23694</v>
      </c>
      <c r="N599" s="20">
        <f t="shared" si="53"/>
        <v>14216.4</v>
      </c>
      <c r="O599" s="20">
        <v>5000</v>
      </c>
      <c r="P599" s="14" t="s">
        <v>5397</v>
      </c>
      <c r="Q599" s="9" t="s">
        <v>5398</v>
      </c>
      <c r="R599" s="9" t="s">
        <v>148</v>
      </c>
      <c r="S599" s="14" t="s">
        <v>92</v>
      </c>
      <c r="T599" s="14" t="s">
        <v>780</v>
      </c>
      <c r="U599" s="19" t="s">
        <v>30</v>
      </c>
      <c r="V599" s="14" t="s">
        <v>4847</v>
      </c>
      <c r="W599" s="14" t="s">
        <v>95</v>
      </c>
      <c r="X599" s="14" t="s">
        <v>45</v>
      </c>
      <c r="Y599" s="14" t="s">
        <v>5399</v>
      </c>
      <c r="Z599" s="14" t="s">
        <v>5400</v>
      </c>
      <c r="AA599" s="19">
        <v>2015</v>
      </c>
      <c r="AB599" s="15">
        <v>42178</v>
      </c>
      <c r="AC599" s="15">
        <f t="shared" si="39"/>
        <v>42215</v>
      </c>
      <c r="AD599" s="14" t="str">
        <f t="shared" si="33"/>
        <v>One Million One Hundred Fifty  Thousand  and Cents Zero</v>
      </c>
      <c r="AE599" s="14"/>
      <c r="AF599" s="14"/>
    </row>
    <row r="600" spans="1:32" ht="15.75" customHeight="1" x14ac:dyDescent="0.3">
      <c r="A600" s="14" t="s">
        <v>5401</v>
      </c>
      <c r="B600" s="15">
        <v>42187</v>
      </c>
      <c r="C600" s="16" t="s">
        <v>5402</v>
      </c>
      <c r="D600" s="14" t="s">
        <v>5403</v>
      </c>
      <c r="E600" s="14" t="s">
        <v>5404</v>
      </c>
      <c r="F600" s="17">
        <v>850000</v>
      </c>
      <c r="G600" s="17">
        <v>0</v>
      </c>
      <c r="H600" s="17">
        <f t="shared" si="28"/>
        <v>850000</v>
      </c>
      <c r="I600" s="19">
        <v>12</v>
      </c>
      <c r="J600" s="19">
        <v>9</v>
      </c>
      <c r="K600" s="20">
        <f t="shared" si="46"/>
        <v>73780</v>
      </c>
      <c r="L600" s="20">
        <v>0</v>
      </c>
      <c r="M600" s="20">
        <f t="shared" si="30"/>
        <v>73780</v>
      </c>
      <c r="N600" s="20">
        <v>0</v>
      </c>
      <c r="O600" s="20">
        <v>5000</v>
      </c>
      <c r="P600" s="14" t="s">
        <v>148</v>
      </c>
      <c r="Q600" s="9" t="s">
        <v>148</v>
      </c>
      <c r="R600" s="9" t="s">
        <v>148</v>
      </c>
      <c r="S600" s="14" t="s">
        <v>180</v>
      </c>
      <c r="T600" s="14" t="s">
        <v>181</v>
      </c>
      <c r="U600" s="19" t="s">
        <v>30</v>
      </c>
      <c r="V600" s="14" t="s">
        <v>996</v>
      </c>
      <c r="W600" s="14" t="s">
        <v>183</v>
      </c>
      <c r="X600" s="14" t="s">
        <v>45</v>
      </c>
      <c r="Y600" s="14" t="s">
        <v>5405</v>
      </c>
      <c r="Z600" s="14" t="s">
        <v>5406</v>
      </c>
      <c r="AA600" s="19">
        <v>2015</v>
      </c>
      <c r="AB600" s="15">
        <v>42180</v>
      </c>
      <c r="AC600" s="15">
        <f t="shared" si="39"/>
        <v>42217</v>
      </c>
      <c r="AD600" s="14" t="str">
        <f t="shared" si="33"/>
        <v>Eight Hundred Fifty  Thousand  and Cents Zero</v>
      </c>
      <c r="AE600" s="14"/>
      <c r="AF600" s="14"/>
    </row>
    <row r="601" spans="1:32" ht="15.75" customHeight="1" x14ac:dyDescent="0.3">
      <c r="A601" s="14" t="s">
        <v>5407</v>
      </c>
      <c r="B601" s="15">
        <v>42187</v>
      </c>
      <c r="C601" s="16" t="s">
        <v>5408</v>
      </c>
      <c r="D601" s="14" t="s">
        <v>5409</v>
      </c>
      <c r="E601" s="14" t="s">
        <v>5410</v>
      </c>
      <c r="F601" s="17">
        <v>1650000</v>
      </c>
      <c r="G601" s="17">
        <v>0</v>
      </c>
      <c r="H601" s="17">
        <f t="shared" si="28"/>
        <v>1650000</v>
      </c>
      <c r="I601" s="19">
        <v>60</v>
      </c>
      <c r="J601" s="19">
        <v>9</v>
      </c>
      <c r="K601" s="20">
        <f t="shared" si="46"/>
        <v>33996</v>
      </c>
      <c r="L601" s="20">
        <v>0</v>
      </c>
      <c r="M601" s="20">
        <f t="shared" si="30"/>
        <v>33996</v>
      </c>
      <c r="N601" s="20">
        <f t="shared" ref="N601:N611" si="54">M601*1%*I601</f>
        <v>20397.599999999999</v>
      </c>
      <c r="O601" s="20">
        <v>5000</v>
      </c>
      <c r="P601" s="14" t="s">
        <v>5411</v>
      </c>
      <c r="Q601" s="9" t="s">
        <v>5412</v>
      </c>
      <c r="R601" s="9" t="s">
        <v>148</v>
      </c>
      <c r="S601" s="14" t="s">
        <v>5389</v>
      </c>
      <c r="T601" s="14" t="s">
        <v>5390</v>
      </c>
      <c r="U601" s="19" t="s">
        <v>30</v>
      </c>
      <c r="V601" s="14" t="s">
        <v>5413</v>
      </c>
      <c r="W601" s="14" t="s">
        <v>246</v>
      </c>
      <c r="X601" s="14" t="s">
        <v>45</v>
      </c>
      <c r="Y601" s="14" t="s">
        <v>5414</v>
      </c>
      <c r="Z601" s="14" t="s">
        <v>5415</v>
      </c>
      <c r="AA601" s="19">
        <v>2013</v>
      </c>
      <c r="AB601" s="15">
        <v>42181</v>
      </c>
      <c r="AC601" s="15">
        <f t="shared" si="39"/>
        <v>42217</v>
      </c>
      <c r="AD601" s="14" t="str">
        <f t="shared" si="33"/>
        <v>One Million Six Hundred Fifty  Thousand  and Cents Zero</v>
      </c>
      <c r="AE601" s="14"/>
      <c r="AF601" s="14"/>
    </row>
    <row r="602" spans="1:32" ht="15.75" customHeight="1" x14ac:dyDescent="0.3">
      <c r="A602" s="14" t="s">
        <v>5416</v>
      </c>
      <c r="B602" s="15">
        <v>42187</v>
      </c>
      <c r="C602" s="16" t="s">
        <v>5417</v>
      </c>
      <c r="D602" s="14" t="s">
        <v>5418</v>
      </c>
      <c r="E602" s="14" t="s">
        <v>5419</v>
      </c>
      <c r="F602" s="17">
        <v>1200000</v>
      </c>
      <c r="G602" s="17">
        <v>0</v>
      </c>
      <c r="H602" s="17">
        <f t="shared" si="28"/>
        <v>1200000</v>
      </c>
      <c r="I602" s="19">
        <v>24</v>
      </c>
      <c r="J602" s="19">
        <v>11.5</v>
      </c>
      <c r="K602" s="20">
        <f t="shared" si="46"/>
        <v>55675</v>
      </c>
      <c r="L602" s="20">
        <v>0</v>
      </c>
      <c r="M602" s="20">
        <f t="shared" si="30"/>
        <v>55675</v>
      </c>
      <c r="N602" s="20">
        <f t="shared" si="54"/>
        <v>13362</v>
      </c>
      <c r="O602" s="20">
        <v>5000</v>
      </c>
      <c r="P602" s="14" t="s">
        <v>148</v>
      </c>
      <c r="Q602" s="9" t="s">
        <v>148</v>
      </c>
      <c r="R602" s="9" t="s">
        <v>148</v>
      </c>
      <c r="S602" s="14" t="s">
        <v>5420</v>
      </c>
      <c r="T602" s="14" t="s">
        <v>5421</v>
      </c>
      <c r="U602" s="19" t="s">
        <v>30</v>
      </c>
      <c r="V602" s="14" t="s">
        <v>5422</v>
      </c>
      <c r="W602" s="14" t="s">
        <v>2152</v>
      </c>
      <c r="X602" s="14" t="s">
        <v>5423</v>
      </c>
      <c r="Y602" s="14" t="s">
        <v>5424</v>
      </c>
      <c r="Z602" s="33">
        <v>27191031337328</v>
      </c>
      <c r="AA602" s="19">
        <v>2010</v>
      </c>
      <c r="AB602" s="15">
        <v>42184</v>
      </c>
      <c r="AC602" s="15">
        <f t="shared" si="39"/>
        <v>42217</v>
      </c>
      <c r="AD602" s="14" t="str">
        <f t="shared" si="33"/>
        <v>One Million Two Hundred  Thousand  and Cents Zero</v>
      </c>
      <c r="AE602" s="14"/>
      <c r="AF602" s="14"/>
    </row>
    <row r="603" spans="1:32" ht="15.75" customHeight="1" x14ac:dyDescent="0.3">
      <c r="A603" s="14" t="s">
        <v>5051</v>
      </c>
      <c r="B603" s="15">
        <v>42187</v>
      </c>
      <c r="C603" s="16" t="s">
        <v>5052</v>
      </c>
      <c r="D603" s="14" t="s">
        <v>5053</v>
      </c>
      <c r="E603" s="14" t="s">
        <v>5054</v>
      </c>
      <c r="F603" s="17">
        <v>1500000</v>
      </c>
      <c r="G603" s="17">
        <v>0</v>
      </c>
      <c r="H603" s="17">
        <f t="shared" si="28"/>
        <v>1500000</v>
      </c>
      <c r="I603" s="19">
        <v>36</v>
      </c>
      <c r="J603" s="19">
        <v>9</v>
      </c>
      <c r="K603" s="20">
        <f t="shared" si="46"/>
        <v>47345</v>
      </c>
      <c r="L603" s="20">
        <v>0</v>
      </c>
      <c r="M603" s="20">
        <f t="shared" si="30"/>
        <v>47345</v>
      </c>
      <c r="N603" s="20">
        <f t="shared" si="54"/>
        <v>17044.2</v>
      </c>
      <c r="O603" s="20">
        <v>5000</v>
      </c>
      <c r="P603" s="14" t="s">
        <v>5055</v>
      </c>
      <c r="Q603" s="9" t="s">
        <v>5056</v>
      </c>
      <c r="R603" s="9" t="s">
        <v>148</v>
      </c>
      <c r="S603" s="14" t="s">
        <v>1280</v>
      </c>
      <c r="T603" s="14" t="s">
        <v>1504</v>
      </c>
      <c r="U603" s="19" t="s">
        <v>30</v>
      </c>
      <c r="V603" s="14" t="s">
        <v>1841</v>
      </c>
      <c r="W603" s="14" t="s">
        <v>95</v>
      </c>
      <c r="X603" s="14" t="s">
        <v>45</v>
      </c>
      <c r="Y603" s="14" t="s">
        <v>5057</v>
      </c>
      <c r="Z603" s="14" t="s">
        <v>5058</v>
      </c>
      <c r="AA603" s="19">
        <v>2014</v>
      </c>
      <c r="AB603" s="15">
        <v>42178</v>
      </c>
      <c r="AC603" s="15">
        <f t="shared" si="39"/>
        <v>42217</v>
      </c>
      <c r="AD603" s="14" t="str">
        <f t="shared" si="33"/>
        <v>One Million Five Hundred  Thousand  and Cents Zero</v>
      </c>
      <c r="AE603" s="14"/>
      <c r="AF603" s="14"/>
    </row>
    <row r="604" spans="1:32" ht="15.75" customHeight="1" x14ac:dyDescent="0.3">
      <c r="A604" s="14" t="s">
        <v>5425</v>
      </c>
      <c r="B604" s="15">
        <v>42187</v>
      </c>
      <c r="C604" s="16" t="s">
        <v>5426</v>
      </c>
      <c r="D604" s="14" t="s">
        <v>5427</v>
      </c>
      <c r="E604" s="14" t="s">
        <v>5428</v>
      </c>
      <c r="F604" s="17">
        <v>650000</v>
      </c>
      <c r="G604" s="17">
        <v>0</v>
      </c>
      <c r="H604" s="17">
        <f t="shared" si="28"/>
        <v>650000</v>
      </c>
      <c r="I604" s="19">
        <v>60</v>
      </c>
      <c r="J604" s="19">
        <v>9</v>
      </c>
      <c r="K604" s="20">
        <f t="shared" si="46"/>
        <v>13392</v>
      </c>
      <c r="L604" s="20">
        <v>0</v>
      </c>
      <c r="M604" s="20">
        <f t="shared" si="30"/>
        <v>13392</v>
      </c>
      <c r="N604" s="20">
        <f t="shared" si="54"/>
        <v>8035.2000000000007</v>
      </c>
      <c r="O604" s="20">
        <v>5000</v>
      </c>
      <c r="P604" s="14" t="s">
        <v>148</v>
      </c>
      <c r="Q604" s="9" t="s">
        <v>148</v>
      </c>
      <c r="R604" s="9" t="s">
        <v>148</v>
      </c>
      <c r="S604" s="14" t="s">
        <v>5429</v>
      </c>
      <c r="T604" s="14" t="s">
        <v>5430</v>
      </c>
      <c r="U604" s="19" t="s">
        <v>30</v>
      </c>
      <c r="V604" s="14" t="s">
        <v>129</v>
      </c>
      <c r="W604" s="14" t="s">
        <v>95</v>
      </c>
      <c r="X604" s="14" t="s">
        <v>45</v>
      </c>
      <c r="Y604" s="14" t="s">
        <v>5431</v>
      </c>
      <c r="Z604" s="14" t="s">
        <v>5432</v>
      </c>
      <c r="AA604" s="19">
        <v>2014</v>
      </c>
      <c r="AB604" s="15">
        <v>42181</v>
      </c>
      <c r="AC604" s="15">
        <f t="shared" si="39"/>
        <v>42217</v>
      </c>
      <c r="AD604" s="14" t="str">
        <f t="shared" si="33"/>
        <v>Six Hundred Fifty  Thousand  and Cents Zero</v>
      </c>
      <c r="AE604" s="14"/>
      <c r="AF604" s="14"/>
    </row>
    <row r="605" spans="1:32" ht="15.75" customHeight="1" x14ac:dyDescent="0.3">
      <c r="A605" s="14" t="s">
        <v>5433</v>
      </c>
      <c r="B605" s="15">
        <v>42187</v>
      </c>
      <c r="C605" s="16" t="s">
        <v>5434</v>
      </c>
      <c r="D605" s="14" t="s">
        <v>5435</v>
      </c>
      <c r="E605" s="14" t="s">
        <v>5436</v>
      </c>
      <c r="F605" s="17">
        <v>1200000</v>
      </c>
      <c r="G605" s="17">
        <v>0</v>
      </c>
      <c r="H605" s="17">
        <f t="shared" si="28"/>
        <v>1200000</v>
      </c>
      <c r="I605" s="19">
        <v>60</v>
      </c>
      <c r="J605" s="19">
        <v>9</v>
      </c>
      <c r="K605" s="20">
        <f t="shared" si="46"/>
        <v>24725</v>
      </c>
      <c r="L605" s="20">
        <v>0</v>
      </c>
      <c r="M605" s="20">
        <f t="shared" si="30"/>
        <v>24725</v>
      </c>
      <c r="N605" s="20">
        <f t="shared" si="54"/>
        <v>14835</v>
      </c>
      <c r="O605" s="20">
        <v>5000</v>
      </c>
      <c r="P605" s="14" t="s">
        <v>5437</v>
      </c>
      <c r="Q605" s="9" t="s">
        <v>5438</v>
      </c>
      <c r="R605" s="9" t="s">
        <v>148</v>
      </c>
      <c r="S605" s="14" t="s">
        <v>92</v>
      </c>
      <c r="T605" s="14" t="s">
        <v>3203</v>
      </c>
      <c r="U605" s="19" t="s">
        <v>30</v>
      </c>
      <c r="V605" s="14" t="s">
        <v>4847</v>
      </c>
      <c r="W605" s="14" t="s">
        <v>95</v>
      </c>
      <c r="X605" s="14" t="s">
        <v>45</v>
      </c>
      <c r="Y605" s="14" t="s">
        <v>5439</v>
      </c>
      <c r="Z605" s="14" t="s">
        <v>5440</v>
      </c>
      <c r="AA605" s="19">
        <v>2015</v>
      </c>
      <c r="AB605" s="15">
        <v>42174</v>
      </c>
      <c r="AC605" s="15">
        <f t="shared" si="39"/>
        <v>42217</v>
      </c>
      <c r="AD605" s="14" t="str">
        <f t="shared" si="33"/>
        <v>One Million Two Hundred  Thousand  and Cents Zero</v>
      </c>
      <c r="AE605" s="14"/>
      <c r="AF605" s="14"/>
    </row>
    <row r="606" spans="1:32" ht="15.75" customHeight="1" x14ac:dyDescent="0.3">
      <c r="A606" s="14" t="s">
        <v>5441</v>
      </c>
      <c r="B606" s="15">
        <v>42187</v>
      </c>
      <c r="C606" s="16" t="s">
        <v>5442</v>
      </c>
      <c r="D606" s="14" t="s">
        <v>5443</v>
      </c>
      <c r="E606" s="14" t="s">
        <v>5444</v>
      </c>
      <c r="F606" s="17">
        <v>121400</v>
      </c>
      <c r="G606" s="17">
        <v>0</v>
      </c>
      <c r="H606" s="17">
        <f t="shared" si="28"/>
        <v>121400</v>
      </c>
      <c r="I606" s="19">
        <v>12</v>
      </c>
      <c r="J606" s="19">
        <v>20</v>
      </c>
      <c r="K606" s="20">
        <f t="shared" si="46"/>
        <v>11061</v>
      </c>
      <c r="L606" s="20">
        <v>0</v>
      </c>
      <c r="M606" s="20">
        <f t="shared" si="30"/>
        <v>11061</v>
      </c>
      <c r="N606" s="20">
        <f t="shared" si="54"/>
        <v>1327.32</v>
      </c>
      <c r="O606" s="20">
        <v>3000</v>
      </c>
      <c r="P606" s="14" t="s">
        <v>5445</v>
      </c>
      <c r="Q606" s="9" t="s">
        <v>5446</v>
      </c>
      <c r="R606" s="9" t="s">
        <v>148</v>
      </c>
      <c r="S606" s="14" t="s">
        <v>5447</v>
      </c>
      <c r="T606" s="14" t="s">
        <v>169</v>
      </c>
      <c r="U606" s="19" t="s">
        <v>30</v>
      </c>
      <c r="V606" s="14" t="s">
        <v>5448</v>
      </c>
      <c r="W606" s="14" t="s">
        <v>171</v>
      </c>
      <c r="X606" s="14" t="s">
        <v>45</v>
      </c>
      <c r="Y606" s="14" t="s">
        <v>5449</v>
      </c>
      <c r="Z606" s="14" t="s">
        <v>5450</v>
      </c>
      <c r="AA606" s="19">
        <v>2015</v>
      </c>
      <c r="AB606" s="15">
        <v>42186</v>
      </c>
      <c r="AC606" s="15">
        <f t="shared" si="39"/>
        <v>42217</v>
      </c>
      <c r="AD606" s="14" t="str">
        <f t="shared" si="33"/>
        <v>One Hundred Twenty One Thousand Four Hundred  and Cents Zero</v>
      </c>
      <c r="AE606" s="14"/>
      <c r="AF606" s="14"/>
    </row>
    <row r="607" spans="1:32" ht="15.75" customHeight="1" x14ac:dyDescent="0.3">
      <c r="A607" s="14" t="s">
        <v>5451</v>
      </c>
      <c r="B607" s="15">
        <v>42188</v>
      </c>
      <c r="C607" s="16" t="s">
        <v>5452</v>
      </c>
      <c r="D607" s="14" t="s">
        <v>5453</v>
      </c>
      <c r="E607" s="14" t="s">
        <v>5454</v>
      </c>
      <c r="F607" s="17">
        <v>1000000</v>
      </c>
      <c r="G607" s="17">
        <v>0</v>
      </c>
      <c r="H607" s="17">
        <f t="shared" si="28"/>
        <v>1000000</v>
      </c>
      <c r="I607" s="19">
        <v>60</v>
      </c>
      <c r="J607" s="19">
        <v>9</v>
      </c>
      <c r="K607" s="20">
        <f t="shared" si="46"/>
        <v>20604</v>
      </c>
      <c r="L607" s="20">
        <v>0</v>
      </c>
      <c r="M607" s="20">
        <f t="shared" si="30"/>
        <v>20604</v>
      </c>
      <c r="N607" s="20">
        <f t="shared" si="54"/>
        <v>12362.4</v>
      </c>
      <c r="O607" s="20">
        <v>5000</v>
      </c>
      <c r="P607" s="14" t="s">
        <v>5455</v>
      </c>
      <c r="Q607" s="9" t="s">
        <v>5456</v>
      </c>
      <c r="R607" s="9" t="s">
        <v>148</v>
      </c>
      <c r="S607" s="14" t="s">
        <v>5457</v>
      </c>
      <c r="T607" s="14" t="s">
        <v>5458</v>
      </c>
      <c r="U607" s="19" t="s">
        <v>30</v>
      </c>
      <c r="V607" s="14" t="s">
        <v>279</v>
      </c>
      <c r="W607" s="14" t="s">
        <v>95</v>
      </c>
      <c r="X607" s="14" t="s">
        <v>45</v>
      </c>
      <c r="Y607" s="14" t="s">
        <v>5459</v>
      </c>
      <c r="Z607" s="14" t="s">
        <v>5460</v>
      </c>
      <c r="AA607" s="19">
        <v>2011</v>
      </c>
      <c r="AB607" s="15">
        <v>42174</v>
      </c>
      <c r="AC607" s="15">
        <f t="shared" si="39"/>
        <v>42218</v>
      </c>
      <c r="AD607" s="14" t="str">
        <f t="shared" si="33"/>
        <v>One Million  and Cents Zero</v>
      </c>
      <c r="AE607" s="14"/>
      <c r="AF607" s="14"/>
    </row>
    <row r="608" spans="1:32" ht="15.75" customHeight="1" x14ac:dyDescent="0.3">
      <c r="A608" s="14" t="s">
        <v>5461</v>
      </c>
      <c r="B608" s="15">
        <v>42188</v>
      </c>
      <c r="C608" s="16" t="s">
        <v>5462</v>
      </c>
      <c r="D608" s="14" t="s">
        <v>5463</v>
      </c>
      <c r="E608" s="14" t="s">
        <v>5464</v>
      </c>
      <c r="F608" s="17">
        <v>3500000</v>
      </c>
      <c r="G608" s="17">
        <v>0</v>
      </c>
      <c r="H608" s="17">
        <f t="shared" si="28"/>
        <v>3500000</v>
      </c>
      <c r="I608" s="19">
        <v>60</v>
      </c>
      <c r="J608" s="19">
        <v>9</v>
      </c>
      <c r="K608" s="20">
        <f t="shared" si="46"/>
        <v>72113</v>
      </c>
      <c r="L608" s="20">
        <v>0</v>
      </c>
      <c r="M608" s="20">
        <f t="shared" si="30"/>
        <v>72113</v>
      </c>
      <c r="N608" s="20">
        <f t="shared" si="54"/>
        <v>43267.8</v>
      </c>
      <c r="O608" s="20">
        <v>5000</v>
      </c>
      <c r="P608" s="14" t="s">
        <v>2685</v>
      </c>
      <c r="Q608" s="9" t="s">
        <v>5465</v>
      </c>
      <c r="R608" s="9" t="s">
        <v>148</v>
      </c>
      <c r="S608" s="14" t="s">
        <v>5466</v>
      </c>
      <c r="T608" s="14" t="s">
        <v>5467</v>
      </c>
      <c r="U608" s="19" t="s">
        <v>30</v>
      </c>
      <c r="V608" s="14" t="s">
        <v>4721</v>
      </c>
      <c r="W608" s="14" t="s">
        <v>44</v>
      </c>
      <c r="X608" s="14" t="s">
        <v>45</v>
      </c>
      <c r="Y608" s="14" t="s">
        <v>5468</v>
      </c>
      <c r="Z608" s="14" t="s">
        <v>5469</v>
      </c>
      <c r="AA608" s="19">
        <v>2015</v>
      </c>
      <c r="AB608" s="15">
        <v>42185</v>
      </c>
      <c r="AC608" s="15">
        <f t="shared" si="39"/>
        <v>42218</v>
      </c>
      <c r="AD608" s="14" t="str">
        <f t="shared" si="33"/>
        <v>Three Million Five Hundred  Thousand  and Cents Zero</v>
      </c>
      <c r="AE608" s="14"/>
      <c r="AF608" s="14"/>
    </row>
    <row r="609" spans="1:32" ht="15.75" customHeight="1" x14ac:dyDescent="0.3">
      <c r="A609" s="14" t="s">
        <v>5470</v>
      </c>
      <c r="B609" s="15">
        <v>42188</v>
      </c>
      <c r="C609" s="16" t="s">
        <v>5471</v>
      </c>
      <c r="D609" s="14" t="s">
        <v>5472</v>
      </c>
      <c r="E609" s="14" t="s">
        <v>5473</v>
      </c>
      <c r="F609" s="17">
        <v>1000000</v>
      </c>
      <c r="G609" s="17">
        <v>0</v>
      </c>
      <c r="H609" s="17">
        <f t="shared" si="28"/>
        <v>1000000</v>
      </c>
      <c r="I609" s="19">
        <v>60</v>
      </c>
      <c r="J609" s="19">
        <v>9</v>
      </c>
      <c r="K609" s="20">
        <f t="shared" si="46"/>
        <v>20604</v>
      </c>
      <c r="L609" s="20">
        <v>0</v>
      </c>
      <c r="M609" s="20">
        <f t="shared" si="30"/>
        <v>20604</v>
      </c>
      <c r="N609" s="20">
        <f t="shared" si="54"/>
        <v>12362.4</v>
      </c>
      <c r="O609" s="20">
        <v>5000</v>
      </c>
      <c r="P609" s="14" t="s">
        <v>5474</v>
      </c>
      <c r="Q609" s="9" t="s">
        <v>5475</v>
      </c>
      <c r="R609" s="9" t="s">
        <v>148</v>
      </c>
      <c r="S609" s="14" t="s">
        <v>92</v>
      </c>
      <c r="T609" s="14" t="s">
        <v>780</v>
      </c>
      <c r="U609" s="19" t="s">
        <v>30</v>
      </c>
      <c r="V609" s="14" t="s">
        <v>5476</v>
      </c>
      <c r="W609" s="14" t="s">
        <v>95</v>
      </c>
      <c r="X609" s="14" t="s">
        <v>45</v>
      </c>
      <c r="Y609" s="14" t="s">
        <v>5477</v>
      </c>
      <c r="Z609" s="14" t="s">
        <v>5478</v>
      </c>
      <c r="AA609" s="19">
        <v>2015</v>
      </c>
      <c r="AB609" s="15">
        <v>42174</v>
      </c>
      <c r="AC609" s="15">
        <f t="shared" si="39"/>
        <v>42218</v>
      </c>
      <c r="AD609" s="14" t="str">
        <f t="shared" si="33"/>
        <v>One Million  and Cents Zero</v>
      </c>
      <c r="AE609" s="14"/>
      <c r="AF609" s="14"/>
    </row>
    <row r="610" spans="1:32" ht="15.75" customHeight="1" x14ac:dyDescent="0.3">
      <c r="A610" s="14" t="s">
        <v>5479</v>
      </c>
      <c r="B610" s="15">
        <v>42188</v>
      </c>
      <c r="C610" s="16" t="s">
        <v>5480</v>
      </c>
      <c r="D610" s="14" t="s">
        <v>5481</v>
      </c>
      <c r="E610" s="14" t="s">
        <v>5482</v>
      </c>
      <c r="F610" s="17">
        <v>5000000</v>
      </c>
      <c r="G610" s="17">
        <v>0</v>
      </c>
      <c r="H610" s="17">
        <f t="shared" si="28"/>
        <v>5000000</v>
      </c>
      <c r="I610" s="19">
        <v>60</v>
      </c>
      <c r="J610" s="19">
        <v>9</v>
      </c>
      <c r="K610" s="20">
        <f t="shared" si="46"/>
        <v>103019</v>
      </c>
      <c r="L610" s="20">
        <v>0</v>
      </c>
      <c r="M610" s="20">
        <f t="shared" si="30"/>
        <v>103019</v>
      </c>
      <c r="N610" s="20">
        <f t="shared" si="54"/>
        <v>61811.4</v>
      </c>
      <c r="O610" s="20">
        <v>5000</v>
      </c>
      <c r="P610" s="14" t="s">
        <v>5483</v>
      </c>
      <c r="Q610" s="9" t="s">
        <v>5484</v>
      </c>
      <c r="R610" s="9" t="s">
        <v>148</v>
      </c>
      <c r="S610" s="14" t="s">
        <v>2975</v>
      </c>
      <c r="T610" s="14" t="s">
        <v>2976</v>
      </c>
      <c r="U610" s="19" t="s">
        <v>30</v>
      </c>
      <c r="V610" s="14" t="s">
        <v>5134</v>
      </c>
      <c r="W610" s="14" t="s">
        <v>44</v>
      </c>
      <c r="X610" s="14" t="s">
        <v>45</v>
      </c>
      <c r="Y610" s="14" t="s">
        <v>5485</v>
      </c>
      <c r="Z610" s="14" t="s">
        <v>5486</v>
      </c>
      <c r="AA610" s="19">
        <v>2015</v>
      </c>
      <c r="AB610" s="15">
        <v>42184</v>
      </c>
      <c r="AC610" s="15">
        <f t="shared" si="39"/>
        <v>42218</v>
      </c>
      <c r="AD610" s="14" t="str">
        <f t="shared" si="33"/>
        <v>Five Million  and Cents Zero</v>
      </c>
      <c r="AE610" s="14"/>
      <c r="AF610" s="14"/>
    </row>
    <row r="611" spans="1:32" ht="15.75" customHeight="1" x14ac:dyDescent="0.3">
      <c r="A611" s="14" t="s">
        <v>5487</v>
      </c>
      <c r="B611" s="15">
        <v>42188</v>
      </c>
      <c r="C611" s="16" t="s">
        <v>1379</v>
      </c>
      <c r="D611" s="14" t="s">
        <v>1380</v>
      </c>
      <c r="E611" s="14" t="s">
        <v>5488</v>
      </c>
      <c r="F611" s="17">
        <v>8000000</v>
      </c>
      <c r="G611" s="17">
        <v>0</v>
      </c>
      <c r="H611" s="17">
        <f t="shared" si="28"/>
        <v>8000000</v>
      </c>
      <c r="I611" s="19">
        <v>60</v>
      </c>
      <c r="J611" s="19">
        <v>9</v>
      </c>
      <c r="K611" s="20">
        <f t="shared" si="46"/>
        <v>164831</v>
      </c>
      <c r="L611" s="20">
        <v>0</v>
      </c>
      <c r="M611" s="20">
        <f t="shared" si="30"/>
        <v>164831</v>
      </c>
      <c r="N611" s="20">
        <f t="shared" si="54"/>
        <v>98898.599999999991</v>
      </c>
      <c r="O611" s="20">
        <v>5000</v>
      </c>
      <c r="P611" s="14" t="s">
        <v>5489</v>
      </c>
      <c r="Q611" s="9" t="s">
        <v>5490</v>
      </c>
      <c r="R611" s="9" t="s">
        <v>148</v>
      </c>
      <c r="S611" s="14" t="s">
        <v>3837</v>
      </c>
      <c r="T611" s="14" t="s">
        <v>3838</v>
      </c>
      <c r="U611" s="19" t="s">
        <v>30</v>
      </c>
      <c r="V611" s="14" t="s">
        <v>520</v>
      </c>
      <c r="W611" s="14" t="s">
        <v>521</v>
      </c>
      <c r="X611" s="14" t="s">
        <v>45</v>
      </c>
      <c r="Y611" s="14" t="s">
        <v>5491</v>
      </c>
      <c r="Z611" s="14" t="s">
        <v>5492</v>
      </c>
      <c r="AA611" s="19">
        <v>2015</v>
      </c>
      <c r="AB611" s="15">
        <v>42184</v>
      </c>
      <c r="AC611" s="15">
        <f t="shared" si="39"/>
        <v>42218</v>
      </c>
      <c r="AD611" s="14" t="str">
        <f t="shared" si="33"/>
        <v>Eight Million  and Cents Zero</v>
      </c>
      <c r="AE611" s="14"/>
      <c r="AF611" s="14"/>
    </row>
    <row r="612" spans="1:32" ht="15.75" customHeight="1" x14ac:dyDescent="0.3">
      <c r="A612" s="14" t="s">
        <v>4614</v>
      </c>
      <c r="B612" s="15">
        <v>42188</v>
      </c>
      <c r="C612" s="16" t="s">
        <v>4615</v>
      </c>
      <c r="D612" s="14" t="s">
        <v>5493</v>
      </c>
      <c r="E612" s="14" t="s">
        <v>4617</v>
      </c>
      <c r="F612" s="17">
        <v>3700000</v>
      </c>
      <c r="G612" s="17">
        <v>0</v>
      </c>
      <c r="H612" s="17">
        <f t="shared" si="28"/>
        <v>3700000</v>
      </c>
      <c r="I612" s="19">
        <v>48</v>
      </c>
      <c r="J612" s="19">
        <v>9</v>
      </c>
      <c r="K612" s="20">
        <f t="shared" si="46"/>
        <v>91389</v>
      </c>
      <c r="L612" s="20">
        <v>0</v>
      </c>
      <c r="M612" s="20">
        <f t="shared" si="30"/>
        <v>91389</v>
      </c>
      <c r="N612" s="20">
        <v>0</v>
      </c>
      <c r="O612" s="20">
        <v>5000</v>
      </c>
      <c r="P612" s="14" t="s">
        <v>4618</v>
      </c>
      <c r="Q612" s="9" t="s">
        <v>4619</v>
      </c>
      <c r="R612" s="9" t="s">
        <v>148</v>
      </c>
      <c r="S612" s="14" t="s">
        <v>5494</v>
      </c>
      <c r="T612" s="14" t="s">
        <v>5495</v>
      </c>
      <c r="U612" s="19" t="s">
        <v>30</v>
      </c>
      <c r="V612" s="14" t="s">
        <v>5496</v>
      </c>
      <c r="W612" s="14" t="s">
        <v>456</v>
      </c>
      <c r="X612" s="14" t="s">
        <v>45</v>
      </c>
      <c r="Y612" s="14" t="s">
        <v>5497</v>
      </c>
      <c r="Z612" s="14" t="s">
        <v>5498</v>
      </c>
      <c r="AA612" s="19">
        <v>2012</v>
      </c>
      <c r="AB612" s="15">
        <v>42170</v>
      </c>
      <c r="AC612" s="15">
        <f t="shared" si="39"/>
        <v>42218</v>
      </c>
      <c r="AD612" s="14" t="str">
        <f t="shared" si="33"/>
        <v>Three Million Seven Hundred  Thousand  and Cents Zero</v>
      </c>
      <c r="AE612" s="14"/>
      <c r="AF612" s="14"/>
    </row>
    <row r="613" spans="1:32" ht="15.75" customHeight="1" x14ac:dyDescent="0.3">
      <c r="A613" s="14" t="s">
        <v>5499</v>
      </c>
      <c r="B613" s="15">
        <v>42188</v>
      </c>
      <c r="C613" s="16" t="s">
        <v>5500</v>
      </c>
      <c r="D613" s="14" t="s">
        <v>5501</v>
      </c>
      <c r="E613" s="14" t="s">
        <v>5502</v>
      </c>
      <c r="F613" s="17">
        <v>3000000</v>
      </c>
      <c r="G613" s="17">
        <v>0</v>
      </c>
      <c r="H613" s="17">
        <f t="shared" si="28"/>
        <v>3000000</v>
      </c>
      <c r="I613" s="19">
        <v>24</v>
      </c>
      <c r="J613" s="19">
        <v>9</v>
      </c>
      <c r="K613" s="20">
        <f t="shared" si="46"/>
        <v>136034</v>
      </c>
      <c r="L613" s="20">
        <v>0</v>
      </c>
      <c r="M613" s="20">
        <f t="shared" si="30"/>
        <v>136034</v>
      </c>
      <c r="N613" s="20">
        <f t="shared" ref="N613:N679" si="55">M613*1%*I613</f>
        <v>32648.159999999996</v>
      </c>
      <c r="O613" s="20">
        <v>5000</v>
      </c>
      <c r="P613" s="14" t="s">
        <v>3171</v>
      </c>
      <c r="Q613" s="9" t="s">
        <v>3172</v>
      </c>
      <c r="R613" s="9" t="s">
        <v>148</v>
      </c>
      <c r="S613" s="14" t="s">
        <v>3903</v>
      </c>
      <c r="T613" s="14" t="s">
        <v>5503</v>
      </c>
      <c r="U613" s="19" t="s">
        <v>30</v>
      </c>
      <c r="V613" s="14" t="s">
        <v>5094</v>
      </c>
      <c r="W613" s="14" t="s">
        <v>44</v>
      </c>
      <c r="X613" s="14" t="s">
        <v>45</v>
      </c>
      <c r="Y613" s="14" t="s">
        <v>5504</v>
      </c>
      <c r="Z613" s="14" t="s">
        <v>5505</v>
      </c>
      <c r="AA613" s="19">
        <v>2015</v>
      </c>
      <c r="AB613" s="15">
        <v>42185</v>
      </c>
      <c r="AC613" s="15">
        <f t="shared" si="39"/>
        <v>42218</v>
      </c>
      <c r="AD613" s="14" t="str">
        <f t="shared" si="33"/>
        <v>Three Million  and Cents Zero</v>
      </c>
      <c r="AE613" s="14"/>
      <c r="AF613" s="14"/>
    </row>
    <row r="614" spans="1:32" ht="15.75" customHeight="1" x14ac:dyDescent="0.3">
      <c r="A614" s="14" t="s">
        <v>5506</v>
      </c>
      <c r="B614" s="15">
        <v>42188</v>
      </c>
      <c r="C614" s="16" t="s">
        <v>5507</v>
      </c>
      <c r="D614" s="14" t="s">
        <v>5508</v>
      </c>
      <c r="E614" s="14" t="s">
        <v>5509</v>
      </c>
      <c r="F614" s="17">
        <v>1000000</v>
      </c>
      <c r="G614" s="17">
        <v>0</v>
      </c>
      <c r="H614" s="17">
        <f t="shared" si="28"/>
        <v>1000000</v>
      </c>
      <c r="I614" s="19">
        <v>60</v>
      </c>
      <c r="J614" s="19">
        <v>11.5</v>
      </c>
      <c r="K614" s="20">
        <f t="shared" si="46"/>
        <v>21784</v>
      </c>
      <c r="L614" s="20">
        <v>0</v>
      </c>
      <c r="M614" s="20">
        <f t="shared" si="30"/>
        <v>21784</v>
      </c>
      <c r="N614" s="20">
        <f t="shared" si="55"/>
        <v>13070.4</v>
      </c>
      <c r="O614" s="20">
        <v>5000</v>
      </c>
      <c r="P614" s="14" t="s">
        <v>5510</v>
      </c>
      <c r="Q614" s="9" t="s">
        <v>4453</v>
      </c>
      <c r="R614" s="9" t="s">
        <v>148</v>
      </c>
      <c r="S614" s="14" t="s">
        <v>5511</v>
      </c>
      <c r="T614" s="14" t="s">
        <v>5512</v>
      </c>
      <c r="U614" s="19" t="s">
        <v>30</v>
      </c>
      <c r="V614" s="14" t="s">
        <v>5513</v>
      </c>
      <c r="W614" s="14" t="s">
        <v>95</v>
      </c>
      <c r="X614" s="14" t="s">
        <v>5514</v>
      </c>
      <c r="Y614" s="14" t="s">
        <v>5515</v>
      </c>
      <c r="Z614" s="14" t="s">
        <v>5516</v>
      </c>
      <c r="AA614" s="19">
        <v>2011</v>
      </c>
      <c r="AB614" s="15">
        <v>42187</v>
      </c>
      <c r="AC614" s="15">
        <f t="shared" si="39"/>
        <v>42218</v>
      </c>
      <c r="AD614" s="14" t="str">
        <f t="shared" si="33"/>
        <v>One Million  and Cents Zero</v>
      </c>
      <c r="AE614" s="14"/>
      <c r="AF614" s="14"/>
    </row>
    <row r="615" spans="1:32" ht="15.75" customHeight="1" x14ac:dyDescent="0.3">
      <c r="A615" s="14" t="s">
        <v>5517</v>
      </c>
      <c r="B615" s="15">
        <v>42188</v>
      </c>
      <c r="C615" s="16" t="s">
        <v>3954</v>
      </c>
      <c r="D615" s="14" t="s">
        <v>3953</v>
      </c>
      <c r="E615" s="14" t="s">
        <v>3955</v>
      </c>
      <c r="F615" s="17">
        <v>3500000</v>
      </c>
      <c r="G615" s="17">
        <v>0</v>
      </c>
      <c r="H615" s="17">
        <f t="shared" si="28"/>
        <v>3500000</v>
      </c>
      <c r="I615" s="19">
        <v>48</v>
      </c>
      <c r="J615" s="19">
        <v>9</v>
      </c>
      <c r="K615" s="20">
        <f t="shared" si="46"/>
        <v>86449</v>
      </c>
      <c r="L615" s="20">
        <v>0</v>
      </c>
      <c r="M615" s="20">
        <f t="shared" si="30"/>
        <v>86449</v>
      </c>
      <c r="N615" s="20">
        <f t="shared" si="55"/>
        <v>41495.520000000004</v>
      </c>
      <c r="O615" s="20">
        <v>5000</v>
      </c>
      <c r="P615" s="14" t="s">
        <v>3949</v>
      </c>
      <c r="Q615" s="9" t="s">
        <v>3950</v>
      </c>
      <c r="R615" s="9" t="s">
        <v>148</v>
      </c>
      <c r="S615" s="14" t="s">
        <v>5518</v>
      </c>
      <c r="T615" s="14" t="s">
        <v>5519</v>
      </c>
      <c r="U615" s="19" t="s">
        <v>30</v>
      </c>
      <c r="V615" s="14" t="s">
        <v>1991</v>
      </c>
      <c r="W615" s="14" t="s">
        <v>44</v>
      </c>
      <c r="X615" s="14" t="s">
        <v>45</v>
      </c>
      <c r="Y615" s="14" t="s">
        <v>5520</v>
      </c>
      <c r="Z615" s="14" t="s">
        <v>5521</v>
      </c>
      <c r="AA615" s="19">
        <v>2015</v>
      </c>
      <c r="AB615" s="15">
        <v>42187</v>
      </c>
      <c r="AC615" s="15">
        <f t="shared" si="39"/>
        <v>42218</v>
      </c>
      <c r="AD615" s="14" t="str">
        <f t="shared" si="33"/>
        <v>Three Million Five Hundred  Thousand  and Cents Zero</v>
      </c>
      <c r="AE615" s="14"/>
      <c r="AF615" s="14"/>
    </row>
    <row r="616" spans="1:32" ht="15.75" customHeight="1" x14ac:dyDescent="0.3">
      <c r="A616" s="14" t="s">
        <v>5522</v>
      </c>
      <c r="B616" s="15">
        <v>42188</v>
      </c>
      <c r="C616" s="16" t="s">
        <v>5523</v>
      </c>
      <c r="D616" s="14" t="s">
        <v>5524</v>
      </c>
      <c r="E616" s="14" t="s">
        <v>5525</v>
      </c>
      <c r="F616" s="17">
        <v>175990</v>
      </c>
      <c r="G616" s="17">
        <v>0</v>
      </c>
      <c r="H616" s="17">
        <f t="shared" si="28"/>
        <v>175990</v>
      </c>
      <c r="I616" s="19">
        <v>12</v>
      </c>
      <c r="J616" s="19">
        <v>20</v>
      </c>
      <c r="K616" s="20">
        <f t="shared" si="46"/>
        <v>16035</v>
      </c>
      <c r="L616" s="20">
        <v>0</v>
      </c>
      <c r="M616" s="20">
        <f t="shared" si="30"/>
        <v>16035</v>
      </c>
      <c r="N616" s="20">
        <f t="shared" si="55"/>
        <v>1924.1999999999998</v>
      </c>
      <c r="O616" s="20">
        <v>3000</v>
      </c>
      <c r="P616" s="14" t="s">
        <v>5526</v>
      </c>
      <c r="Q616" s="9" t="s">
        <v>5527</v>
      </c>
      <c r="R616" s="9" t="s">
        <v>148</v>
      </c>
      <c r="S616" s="14" t="s">
        <v>168</v>
      </c>
      <c r="T616" s="14" t="s">
        <v>169</v>
      </c>
      <c r="U616" s="19" t="s">
        <v>30</v>
      </c>
      <c r="V616" s="14" t="s">
        <v>5528</v>
      </c>
      <c r="W616" s="14" t="s">
        <v>171</v>
      </c>
      <c r="X616" s="14" t="s">
        <v>45</v>
      </c>
      <c r="Y616" s="14" t="s">
        <v>5529</v>
      </c>
      <c r="Z616" s="14" t="s">
        <v>5530</v>
      </c>
      <c r="AA616" s="19">
        <v>2015</v>
      </c>
      <c r="AB616" s="15">
        <v>42187</v>
      </c>
      <c r="AC616" s="15">
        <f t="shared" si="39"/>
        <v>42218</v>
      </c>
      <c r="AD616" s="14" t="str">
        <f t="shared" si="33"/>
        <v>One Hundred Seventy Five Thousand Nine Hundred Ninety  and Cents Zero</v>
      </c>
      <c r="AE616" s="14"/>
      <c r="AF616" s="14"/>
    </row>
    <row r="617" spans="1:32" ht="15.75" customHeight="1" x14ac:dyDescent="0.3">
      <c r="A617" s="14" t="s">
        <v>5531</v>
      </c>
      <c r="B617" s="15">
        <v>42188</v>
      </c>
      <c r="C617" s="16" t="s">
        <v>5532</v>
      </c>
      <c r="D617" s="14" t="s">
        <v>5533</v>
      </c>
      <c r="E617" s="14" t="s">
        <v>5534</v>
      </c>
      <c r="F617" s="17">
        <v>1875000</v>
      </c>
      <c r="G617" s="17">
        <v>0</v>
      </c>
      <c r="H617" s="17">
        <f t="shared" si="28"/>
        <v>1875000</v>
      </c>
      <c r="I617" s="19">
        <v>60</v>
      </c>
      <c r="J617" s="19">
        <v>11.5</v>
      </c>
      <c r="K617" s="20">
        <f t="shared" si="46"/>
        <v>40845</v>
      </c>
      <c r="L617" s="20">
        <v>0</v>
      </c>
      <c r="M617" s="20">
        <f t="shared" si="30"/>
        <v>40845</v>
      </c>
      <c r="N617" s="20">
        <f t="shared" si="55"/>
        <v>24507</v>
      </c>
      <c r="O617" s="20">
        <v>5000</v>
      </c>
      <c r="P617" s="14" t="s">
        <v>5535</v>
      </c>
      <c r="Q617" s="9" t="s">
        <v>5536</v>
      </c>
      <c r="R617" s="9" t="s">
        <v>148</v>
      </c>
      <c r="S617" s="14" t="s">
        <v>5537</v>
      </c>
      <c r="T617" s="14" t="s">
        <v>5538</v>
      </c>
      <c r="U617" s="19" t="s">
        <v>30</v>
      </c>
      <c r="V617" s="14" t="s">
        <v>5539</v>
      </c>
      <c r="W617" s="14" t="s">
        <v>82</v>
      </c>
      <c r="X617" s="14" t="s">
        <v>5540</v>
      </c>
      <c r="Y617" s="14" t="s">
        <v>5541</v>
      </c>
      <c r="Z617" s="14" t="s">
        <v>5542</v>
      </c>
      <c r="AA617" s="19">
        <v>2009</v>
      </c>
      <c r="AB617" s="15">
        <v>42179</v>
      </c>
      <c r="AC617" s="15">
        <f t="shared" si="39"/>
        <v>42218</v>
      </c>
      <c r="AD617" s="14" t="str">
        <f t="shared" si="33"/>
        <v>One Million Eight Hundred Seventy Five Thousand  and Cents Zero</v>
      </c>
      <c r="AE617" s="14"/>
      <c r="AF617" s="14"/>
    </row>
    <row r="618" spans="1:32" ht="15.75" customHeight="1" x14ac:dyDescent="0.3">
      <c r="A618" s="14" t="s">
        <v>5543</v>
      </c>
      <c r="B618" s="15">
        <v>42188</v>
      </c>
      <c r="C618" s="16" t="s">
        <v>5544</v>
      </c>
      <c r="D618" s="14" t="s">
        <v>5545</v>
      </c>
      <c r="E618" s="14" t="s">
        <v>5546</v>
      </c>
      <c r="F618" s="17">
        <v>475000</v>
      </c>
      <c r="G618" s="17">
        <v>0</v>
      </c>
      <c r="H618" s="17">
        <f t="shared" si="28"/>
        <v>475000</v>
      </c>
      <c r="I618" s="19">
        <v>60</v>
      </c>
      <c r="J618" s="19">
        <v>9</v>
      </c>
      <c r="K618" s="20">
        <f t="shared" si="46"/>
        <v>9787</v>
      </c>
      <c r="L618" s="20">
        <v>0</v>
      </c>
      <c r="M618" s="20">
        <f t="shared" si="30"/>
        <v>9787</v>
      </c>
      <c r="N618" s="20">
        <f t="shared" si="55"/>
        <v>5872.2000000000007</v>
      </c>
      <c r="O618" s="20">
        <v>5000</v>
      </c>
      <c r="P618" s="14" t="s">
        <v>148</v>
      </c>
      <c r="Q618" s="9" t="s">
        <v>148</v>
      </c>
      <c r="R618" s="9" t="s">
        <v>148</v>
      </c>
      <c r="S618" s="14" t="s">
        <v>92</v>
      </c>
      <c r="T618" s="14" t="s">
        <v>780</v>
      </c>
      <c r="U618" s="19" t="s">
        <v>30</v>
      </c>
      <c r="V618" s="14" t="s">
        <v>4847</v>
      </c>
      <c r="W618" s="14" t="s">
        <v>95</v>
      </c>
      <c r="X618" s="14" t="s">
        <v>45</v>
      </c>
      <c r="Y618" s="14" t="s">
        <v>5547</v>
      </c>
      <c r="Z618" s="14" t="s">
        <v>5548</v>
      </c>
      <c r="AA618" s="19">
        <v>2015</v>
      </c>
      <c r="AB618" s="15">
        <v>42181</v>
      </c>
      <c r="AC618" s="15">
        <f t="shared" si="39"/>
        <v>42218</v>
      </c>
      <c r="AD618" s="14" t="str">
        <f t="shared" si="33"/>
        <v>Four Hundred Seventy Five Thousand  and Cents Zero</v>
      </c>
      <c r="AE618" s="14"/>
      <c r="AF618" s="14"/>
    </row>
    <row r="619" spans="1:32" ht="15.75" customHeight="1" x14ac:dyDescent="0.3">
      <c r="A619" s="21" t="s">
        <v>5549</v>
      </c>
      <c r="B619" s="22">
        <v>42188</v>
      </c>
      <c r="C619" s="23" t="s">
        <v>5550</v>
      </c>
      <c r="D619" s="21" t="s">
        <v>5551</v>
      </c>
      <c r="E619" s="21" t="s">
        <v>5552</v>
      </c>
      <c r="F619" s="24">
        <v>1275000</v>
      </c>
      <c r="G619" s="24">
        <v>0</v>
      </c>
      <c r="H619" s="24">
        <f t="shared" si="28"/>
        <v>1275000</v>
      </c>
      <c r="I619" s="25">
        <v>60</v>
      </c>
      <c r="J619" s="25">
        <v>9</v>
      </c>
      <c r="K619" s="26">
        <f t="shared" si="46"/>
        <v>26270</v>
      </c>
      <c r="L619" s="26">
        <v>0</v>
      </c>
      <c r="M619" s="26">
        <f t="shared" si="30"/>
        <v>26270</v>
      </c>
      <c r="N619" s="26">
        <f t="shared" si="55"/>
        <v>15762</v>
      </c>
      <c r="O619" s="26">
        <v>5000</v>
      </c>
      <c r="P619" s="21" t="s">
        <v>148</v>
      </c>
      <c r="Q619" s="27" t="s">
        <v>148</v>
      </c>
      <c r="R619" s="27" t="s">
        <v>148</v>
      </c>
      <c r="S619" s="21" t="s">
        <v>92</v>
      </c>
      <c r="T619" s="21" t="s">
        <v>780</v>
      </c>
      <c r="U619" s="25" t="s">
        <v>30</v>
      </c>
      <c r="V619" s="21" t="s">
        <v>4847</v>
      </c>
      <c r="W619" s="21" t="s">
        <v>95</v>
      </c>
      <c r="X619" s="21" t="s">
        <v>45</v>
      </c>
      <c r="Y619" s="21"/>
      <c r="Z619" s="21"/>
      <c r="AA619" s="25">
        <v>2015</v>
      </c>
      <c r="AB619" s="22">
        <v>42185</v>
      </c>
      <c r="AC619" s="22">
        <f t="shared" si="39"/>
        <v>42218</v>
      </c>
      <c r="AD619" s="21" t="str">
        <f t="shared" si="33"/>
        <v>One Million Two Hundred Seventy Five Thousand  and Cents Zero</v>
      </c>
      <c r="AE619" s="21"/>
      <c r="AF619" s="21"/>
    </row>
    <row r="620" spans="1:32" ht="15.75" customHeight="1" x14ac:dyDescent="0.3">
      <c r="A620" s="14" t="s">
        <v>5553</v>
      </c>
      <c r="B620" s="15">
        <v>42188</v>
      </c>
      <c r="C620" s="16" t="s">
        <v>5554</v>
      </c>
      <c r="D620" s="14" t="s">
        <v>5555</v>
      </c>
      <c r="E620" s="14" t="s">
        <v>5556</v>
      </c>
      <c r="F620" s="17">
        <v>2300000</v>
      </c>
      <c r="G620" s="17">
        <v>0</v>
      </c>
      <c r="H620" s="17">
        <f t="shared" si="28"/>
        <v>2300000</v>
      </c>
      <c r="I620" s="19">
        <v>30</v>
      </c>
      <c r="J620" s="19">
        <v>11.5</v>
      </c>
      <c r="K620" s="20">
        <f t="shared" si="46"/>
        <v>87738</v>
      </c>
      <c r="L620" s="20">
        <v>0</v>
      </c>
      <c r="M620" s="20">
        <f t="shared" si="30"/>
        <v>87738</v>
      </c>
      <c r="N620" s="20">
        <f t="shared" si="55"/>
        <v>26321.4</v>
      </c>
      <c r="O620" s="20">
        <v>5000</v>
      </c>
      <c r="P620" s="14" t="s">
        <v>5557</v>
      </c>
      <c r="Q620" s="9" t="s">
        <v>5558</v>
      </c>
      <c r="R620" s="9" t="s">
        <v>148</v>
      </c>
      <c r="S620" s="14" t="s">
        <v>5559</v>
      </c>
      <c r="T620" s="14" t="s">
        <v>5560</v>
      </c>
      <c r="U620" s="19" t="s">
        <v>30</v>
      </c>
      <c r="V620" s="14" t="s">
        <v>5561</v>
      </c>
      <c r="W620" s="14" t="s">
        <v>246</v>
      </c>
      <c r="X620" s="14" t="s">
        <v>5562</v>
      </c>
      <c r="Y620" s="14" t="s">
        <v>5563</v>
      </c>
      <c r="Z620" s="14" t="s">
        <v>5564</v>
      </c>
      <c r="AA620" s="19">
        <v>2006</v>
      </c>
      <c r="AB620" s="15">
        <v>42185</v>
      </c>
      <c r="AC620" s="15">
        <f t="shared" si="39"/>
        <v>42218</v>
      </c>
      <c r="AD620" s="14" t="str">
        <f t="shared" si="33"/>
        <v>Two Million Three Hundred  Thousand  and Cents Zero</v>
      </c>
      <c r="AE620" s="14"/>
      <c r="AF620" s="14"/>
    </row>
    <row r="621" spans="1:32" ht="15.75" customHeight="1" x14ac:dyDescent="0.3">
      <c r="A621" s="21" t="s">
        <v>5565</v>
      </c>
      <c r="B621" s="22">
        <v>42191</v>
      </c>
      <c r="C621" s="23" t="s">
        <v>5566</v>
      </c>
      <c r="D621" s="21" t="s">
        <v>5567</v>
      </c>
      <c r="E621" s="21" t="s">
        <v>5568</v>
      </c>
      <c r="F621" s="24">
        <v>1000000</v>
      </c>
      <c r="G621" s="24">
        <v>0</v>
      </c>
      <c r="H621" s="24">
        <f t="shared" si="28"/>
        <v>1000000</v>
      </c>
      <c r="I621" s="25">
        <v>60</v>
      </c>
      <c r="J621" s="25">
        <v>9</v>
      </c>
      <c r="K621" s="26">
        <f t="shared" si="46"/>
        <v>20604</v>
      </c>
      <c r="L621" s="26">
        <v>0</v>
      </c>
      <c r="M621" s="26">
        <f t="shared" si="30"/>
        <v>20604</v>
      </c>
      <c r="N621" s="26">
        <f t="shared" si="55"/>
        <v>12362.4</v>
      </c>
      <c r="O621" s="26">
        <v>5000</v>
      </c>
      <c r="P621" s="21" t="s">
        <v>5569</v>
      </c>
      <c r="Q621" s="27" t="s">
        <v>5570</v>
      </c>
      <c r="R621" s="27" t="s">
        <v>148</v>
      </c>
      <c r="S621" s="21" t="s">
        <v>180</v>
      </c>
      <c r="T621" s="21" t="s">
        <v>181</v>
      </c>
      <c r="U621" s="25" t="s">
        <v>30</v>
      </c>
      <c r="V621" s="21" t="s">
        <v>182</v>
      </c>
      <c r="W621" s="21" t="s">
        <v>183</v>
      </c>
      <c r="X621" s="21" t="s">
        <v>45</v>
      </c>
      <c r="Y621" s="21"/>
      <c r="Z621" s="21"/>
      <c r="AA621" s="25">
        <v>2015</v>
      </c>
      <c r="AB621" s="22">
        <v>42174</v>
      </c>
      <c r="AC621" s="22">
        <f t="shared" si="39"/>
        <v>42221</v>
      </c>
      <c r="AD621" s="21" t="str">
        <f t="shared" si="33"/>
        <v>One Million  and Cents Zero</v>
      </c>
      <c r="AE621" s="21"/>
      <c r="AF621" s="21"/>
    </row>
    <row r="622" spans="1:32" ht="15.75" customHeight="1" x14ac:dyDescent="0.3">
      <c r="A622" s="21" t="s">
        <v>5571</v>
      </c>
      <c r="B622" s="22">
        <v>42191</v>
      </c>
      <c r="C622" s="23" t="s">
        <v>5572</v>
      </c>
      <c r="D622" s="21" t="s">
        <v>5573</v>
      </c>
      <c r="E622" s="21" t="s">
        <v>5574</v>
      </c>
      <c r="F622" s="24">
        <v>130000</v>
      </c>
      <c r="G622" s="24">
        <v>0</v>
      </c>
      <c r="H622" s="24">
        <f t="shared" si="28"/>
        <v>130000</v>
      </c>
      <c r="I622" s="25">
        <v>24</v>
      </c>
      <c r="J622" s="25">
        <v>20</v>
      </c>
      <c r="K622" s="26">
        <f t="shared" si="46"/>
        <v>6508</v>
      </c>
      <c r="L622" s="26">
        <v>0</v>
      </c>
      <c r="M622" s="26">
        <f t="shared" si="30"/>
        <v>6508</v>
      </c>
      <c r="N622" s="26">
        <f t="shared" si="55"/>
        <v>1561.92</v>
      </c>
      <c r="O622" s="26">
        <v>3000</v>
      </c>
      <c r="P622" s="21" t="s">
        <v>5575</v>
      </c>
      <c r="Q622" s="27" t="s">
        <v>5576</v>
      </c>
      <c r="R622" s="27" t="s">
        <v>148</v>
      </c>
      <c r="S622" s="21" t="s">
        <v>609</v>
      </c>
      <c r="T622" s="21" t="s">
        <v>610</v>
      </c>
      <c r="U622" s="25" t="s">
        <v>30</v>
      </c>
      <c r="V622" s="21" t="s">
        <v>611</v>
      </c>
      <c r="W622" s="21" t="s">
        <v>612</v>
      </c>
      <c r="X622" s="21" t="s">
        <v>45</v>
      </c>
      <c r="Y622" s="21" t="s">
        <v>5577</v>
      </c>
      <c r="Z622" s="21" t="s">
        <v>5578</v>
      </c>
      <c r="AA622" s="25">
        <v>2015</v>
      </c>
      <c r="AB622" s="22">
        <v>42181</v>
      </c>
      <c r="AC622" s="22">
        <f t="shared" si="39"/>
        <v>42221</v>
      </c>
      <c r="AD622" s="21" t="str">
        <f t="shared" si="33"/>
        <v>One Hundred Thirty  Thousand  and Cents Zero</v>
      </c>
      <c r="AE622" s="21"/>
      <c r="AF622" s="21"/>
    </row>
    <row r="623" spans="1:32" ht="15.75" customHeight="1" x14ac:dyDescent="0.3">
      <c r="A623" s="21" t="s">
        <v>5579</v>
      </c>
      <c r="B623" s="22">
        <v>42191</v>
      </c>
      <c r="C623" s="23" t="s">
        <v>5580</v>
      </c>
      <c r="D623" s="21" t="s">
        <v>5581</v>
      </c>
      <c r="E623" s="21" t="s">
        <v>5582</v>
      </c>
      <c r="F623" s="24">
        <v>118250</v>
      </c>
      <c r="G623" s="24">
        <v>0</v>
      </c>
      <c r="H623" s="24">
        <f t="shared" si="28"/>
        <v>118250</v>
      </c>
      <c r="I623" s="25">
        <v>24</v>
      </c>
      <c r="J623" s="25">
        <v>20</v>
      </c>
      <c r="K623" s="26">
        <f t="shared" si="46"/>
        <v>5920</v>
      </c>
      <c r="L623" s="26">
        <v>0</v>
      </c>
      <c r="M623" s="26">
        <f t="shared" si="30"/>
        <v>5920</v>
      </c>
      <c r="N623" s="26">
        <f t="shared" si="55"/>
        <v>1420.8000000000002</v>
      </c>
      <c r="O623" s="26">
        <v>3000</v>
      </c>
      <c r="P623" s="21" t="s">
        <v>5583</v>
      </c>
      <c r="Q623" s="27" t="s">
        <v>5584</v>
      </c>
      <c r="R623" s="27" t="s">
        <v>148</v>
      </c>
      <c r="S623" s="21" t="s">
        <v>168</v>
      </c>
      <c r="T623" s="21" t="s">
        <v>169</v>
      </c>
      <c r="U623" s="25" t="s">
        <v>30</v>
      </c>
      <c r="V623" s="21" t="s">
        <v>3804</v>
      </c>
      <c r="W623" s="21" t="s">
        <v>171</v>
      </c>
      <c r="X623" s="21" t="s">
        <v>45</v>
      </c>
      <c r="Y623" s="21" t="s">
        <v>5585</v>
      </c>
      <c r="Z623" s="21" t="s">
        <v>5586</v>
      </c>
      <c r="AA623" s="25">
        <v>2015</v>
      </c>
      <c r="AB623" s="22">
        <v>42152</v>
      </c>
      <c r="AC623" s="22">
        <f t="shared" si="39"/>
        <v>42221</v>
      </c>
      <c r="AD623" s="21" t="str">
        <f t="shared" si="33"/>
        <v>One Hundred Eighteen Thousand Two Hundred Fifty  and Cents Zero</v>
      </c>
      <c r="AE623" s="21"/>
      <c r="AF623" s="21"/>
    </row>
    <row r="624" spans="1:32" ht="15.75" customHeight="1" x14ac:dyDescent="0.3">
      <c r="A624" s="14" t="s">
        <v>5587</v>
      </c>
      <c r="B624" s="15">
        <v>42191</v>
      </c>
      <c r="C624" s="16" t="s">
        <v>5588</v>
      </c>
      <c r="D624" s="14" t="s">
        <v>5589</v>
      </c>
      <c r="E624" s="14" t="s">
        <v>5590</v>
      </c>
      <c r="F624" s="17">
        <v>2600000</v>
      </c>
      <c r="G624" s="17">
        <v>0</v>
      </c>
      <c r="H624" s="17">
        <f t="shared" si="28"/>
        <v>2600000</v>
      </c>
      <c r="I624" s="19">
        <v>36</v>
      </c>
      <c r="J624" s="19">
        <v>9</v>
      </c>
      <c r="K624" s="20">
        <f t="shared" si="46"/>
        <v>82064</v>
      </c>
      <c r="L624" s="20">
        <v>0</v>
      </c>
      <c r="M624" s="20">
        <f t="shared" si="30"/>
        <v>82064</v>
      </c>
      <c r="N624" s="20">
        <f t="shared" si="55"/>
        <v>29543.040000000001</v>
      </c>
      <c r="O624" s="20">
        <v>5000</v>
      </c>
      <c r="P624" s="14" t="s">
        <v>5591</v>
      </c>
      <c r="Q624" s="9" t="s">
        <v>5592</v>
      </c>
      <c r="R624" s="9" t="s">
        <v>148</v>
      </c>
      <c r="S624" s="14" t="s">
        <v>1195</v>
      </c>
      <c r="T624" s="14" t="s">
        <v>207</v>
      </c>
      <c r="U624" s="19" t="s">
        <v>30</v>
      </c>
      <c r="V624" s="14" t="s">
        <v>5094</v>
      </c>
      <c r="W624" s="14" t="s">
        <v>44</v>
      </c>
      <c r="X624" s="14" t="s">
        <v>45</v>
      </c>
      <c r="Y624" s="14" t="s">
        <v>5593</v>
      </c>
      <c r="Z624" s="14" t="s">
        <v>5594</v>
      </c>
      <c r="AA624" s="19">
        <v>2015</v>
      </c>
      <c r="AB624" s="15">
        <v>42185</v>
      </c>
      <c r="AC624" s="15">
        <f t="shared" si="39"/>
        <v>42221</v>
      </c>
      <c r="AD624" s="14" t="str">
        <f t="shared" si="33"/>
        <v>Two Million Six Hundred  Thousand  and Cents Zero</v>
      </c>
      <c r="AE624" s="14"/>
      <c r="AF624" s="14"/>
    </row>
    <row r="625" spans="1:32" ht="15.75" customHeight="1" x14ac:dyDescent="0.3">
      <c r="A625" s="21" t="s">
        <v>5595</v>
      </c>
      <c r="B625" s="22">
        <v>42191</v>
      </c>
      <c r="C625" s="23" t="s">
        <v>5596</v>
      </c>
      <c r="D625" s="21" t="s">
        <v>5597</v>
      </c>
      <c r="E625" s="21" t="s">
        <v>5598</v>
      </c>
      <c r="F625" s="24">
        <v>2150000</v>
      </c>
      <c r="G625" s="24">
        <v>0</v>
      </c>
      <c r="H625" s="24">
        <f t="shared" si="28"/>
        <v>2150000</v>
      </c>
      <c r="I625" s="25">
        <v>60</v>
      </c>
      <c r="J625" s="25">
        <v>9</v>
      </c>
      <c r="K625" s="26">
        <f t="shared" si="46"/>
        <v>44298</v>
      </c>
      <c r="L625" s="26">
        <v>0</v>
      </c>
      <c r="M625" s="26">
        <f t="shared" si="30"/>
        <v>44298</v>
      </c>
      <c r="N625" s="26">
        <f t="shared" si="55"/>
        <v>26578.800000000003</v>
      </c>
      <c r="O625" s="26">
        <v>5000</v>
      </c>
      <c r="P625" s="21" t="s">
        <v>5599</v>
      </c>
      <c r="Q625" s="27" t="s">
        <v>5600</v>
      </c>
      <c r="R625" s="27" t="s">
        <v>148</v>
      </c>
      <c r="S625" s="21" t="s">
        <v>1875</v>
      </c>
      <c r="T625" s="21" t="s">
        <v>1876</v>
      </c>
      <c r="U625" s="25" t="s">
        <v>30</v>
      </c>
      <c r="V625" s="21" t="s">
        <v>1877</v>
      </c>
      <c r="W625" s="21" t="s">
        <v>95</v>
      </c>
      <c r="X625" s="21" t="s">
        <v>45</v>
      </c>
      <c r="Y625" s="21" t="s">
        <v>5601</v>
      </c>
      <c r="Z625" s="21" t="s">
        <v>5602</v>
      </c>
      <c r="AA625" s="25">
        <v>2014</v>
      </c>
      <c r="AB625" s="22">
        <v>42178</v>
      </c>
      <c r="AC625" s="22">
        <f t="shared" si="39"/>
        <v>42221</v>
      </c>
      <c r="AD625" s="21" t="str">
        <f t="shared" si="33"/>
        <v>Two Million One Hundred Fifty  Thousand  and Cents Zero</v>
      </c>
      <c r="AE625" s="21"/>
      <c r="AF625" s="21"/>
    </row>
    <row r="626" spans="1:32" ht="15.75" customHeight="1" x14ac:dyDescent="0.3">
      <c r="A626" s="14" t="s">
        <v>5603</v>
      </c>
      <c r="B626" s="15">
        <v>42191</v>
      </c>
      <c r="C626" s="16" t="s">
        <v>5604</v>
      </c>
      <c r="D626" s="14" t="s">
        <v>5605</v>
      </c>
      <c r="E626" s="14" t="s">
        <v>5606</v>
      </c>
      <c r="F626" s="17">
        <v>1375000</v>
      </c>
      <c r="G626" s="17">
        <v>0</v>
      </c>
      <c r="H626" s="17">
        <f t="shared" si="28"/>
        <v>1375000</v>
      </c>
      <c r="I626" s="19">
        <v>48</v>
      </c>
      <c r="J626" s="19">
        <v>9</v>
      </c>
      <c r="K626" s="20">
        <f t="shared" si="46"/>
        <v>33962</v>
      </c>
      <c r="L626" s="20">
        <v>0</v>
      </c>
      <c r="M626" s="20">
        <f t="shared" si="30"/>
        <v>33962</v>
      </c>
      <c r="N626" s="20">
        <f t="shared" si="55"/>
        <v>16301.76</v>
      </c>
      <c r="O626" s="20">
        <v>5000</v>
      </c>
      <c r="P626" s="14" t="s">
        <v>5607</v>
      </c>
      <c r="Q626" s="9" t="s">
        <v>5608</v>
      </c>
      <c r="R626" s="9" t="s">
        <v>138</v>
      </c>
      <c r="S626" s="14" t="s">
        <v>92</v>
      </c>
      <c r="T626" s="14" t="s">
        <v>780</v>
      </c>
      <c r="U626" s="19" t="s">
        <v>30</v>
      </c>
      <c r="V626" s="14" t="s">
        <v>1566</v>
      </c>
      <c r="W626" s="14" t="s">
        <v>95</v>
      </c>
      <c r="X626" s="14" t="s">
        <v>45</v>
      </c>
      <c r="Y626" s="14" t="s">
        <v>5609</v>
      </c>
      <c r="Z626" s="14" t="s">
        <v>5610</v>
      </c>
      <c r="AA626" s="19">
        <v>2015</v>
      </c>
      <c r="AB626" s="15">
        <v>42187</v>
      </c>
      <c r="AC626" s="15">
        <f t="shared" si="39"/>
        <v>42221</v>
      </c>
      <c r="AD626" s="14" t="str">
        <f t="shared" si="33"/>
        <v>One Million Three Hundred Seventy Five Thousand  and Cents Zero</v>
      </c>
      <c r="AE626" s="14"/>
      <c r="AF626" s="14"/>
    </row>
    <row r="627" spans="1:32" ht="15.75" customHeight="1" x14ac:dyDescent="0.3">
      <c r="A627" s="14" t="s">
        <v>5611</v>
      </c>
      <c r="B627" s="15">
        <v>42191</v>
      </c>
      <c r="C627" s="16" t="s">
        <v>5612</v>
      </c>
      <c r="D627" s="14" t="s">
        <v>5613</v>
      </c>
      <c r="E627" s="14" t="s">
        <v>5614</v>
      </c>
      <c r="F627" s="17">
        <v>14500000</v>
      </c>
      <c r="G627" s="17">
        <v>0</v>
      </c>
      <c r="H627" s="17">
        <f t="shared" si="28"/>
        <v>14500000</v>
      </c>
      <c r="I627" s="19">
        <v>48</v>
      </c>
      <c r="J627" s="19">
        <v>11</v>
      </c>
      <c r="K627" s="20">
        <f t="shared" si="46"/>
        <v>371356</v>
      </c>
      <c r="L627" s="20">
        <v>0</v>
      </c>
      <c r="M627" s="20">
        <f t="shared" si="30"/>
        <v>371356</v>
      </c>
      <c r="N627" s="20">
        <f t="shared" si="55"/>
        <v>178250.88</v>
      </c>
      <c r="O627" s="20">
        <v>5000</v>
      </c>
      <c r="P627" s="14" t="s">
        <v>5615</v>
      </c>
      <c r="Q627" s="9" t="s">
        <v>5616</v>
      </c>
      <c r="R627" s="9" t="s">
        <v>148</v>
      </c>
      <c r="S627" s="14" t="s">
        <v>5617</v>
      </c>
      <c r="T627" s="14" t="s">
        <v>5618</v>
      </c>
      <c r="U627" s="19" t="s">
        <v>30</v>
      </c>
      <c r="V627" s="14" t="s">
        <v>5619</v>
      </c>
      <c r="W627" s="14" t="s">
        <v>1954</v>
      </c>
      <c r="X627" s="14" t="s">
        <v>5620</v>
      </c>
      <c r="Y627" s="14" t="s">
        <v>5621</v>
      </c>
      <c r="Z627" s="14">
        <v>14287840</v>
      </c>
      <c r="AA627" s="19">
        <v>2011</v>
      </c>
      <c r="AB627" s="15">
        <v>42187</v>
      </c>
      <c r="AC627" s="15">
        <f t="shared" si="39"/>
        <v>42221</v>
      </c>
      <c r="AD627" s="14" t="str">
        <f t="shared" si="33"/>
        <v>Fourteen Million Five Hundred  Thousand  and Cents Zero</v>
      </c>
      <c r="AE627" s="14"/>
      <c r="AF627" s="14"/>
    </row>
    <row r="628" spans="1:32" ht="15.75" customHeight="1" x14ac:dyDescent="0.3">
      <c r="A628" s="14" t="s">
        <v>5622</v>
      </c>
      <c r="B628" s="15">
        <v>42191</v>
      </c>
      <c r="C628" s="16" t="s">
        <v>2751</v>
      </c>
      <c r="D628" s="14" t="s">
        <v>2752</v>
      </c>
      <c r="E628" s="14" t="s">
        <v>5623</v>
      </c>
      <c r="F628" s="17">
        <v>130000</v>
      </c>
      <c r="G628" s="17">
        <v>0</v>
      </c>
      <c r="H628" s="17">
        <f t="shared" si="28"/>
        <v>130000</v>
      </c>
      <c r="I628" s="19">
        <v>24</v>
      </c>
      <c r="J628" s="19">
        <v>20</v>
      </c>
      <c r="K628" s="20">
        <f t="shared" si="46"/>
        <v>6508</v>
      </c>
      <c r="L628" s="20">
        <v>0</v>
      </c>
      <c r="M628" s="20">
        <f t="shared" si="30"/>
        <v>6508</v>
      </c>
      <c r="N628" s="20">
        <f t="shared" si="55"/>
        <v>1561.92</v>
      </c>
      <c r="O628" s="20">
        <v>3000</v>
      </c>
      <c r="P628" s="14" t="s">
        <v>2748</v>
      </c>
      <c r="Q628" s="9" t="s">
        <v>2749</v>
      </c>
      <c r="R628" s="9" t="s">
        <v>148</v>
      </c>
      <c r="S628" s="14" t="s">
        <v>531</v>
      </c>
      <c r="T628" s="14" t="s">
        <v>352</v>
      </c>
      <c r="U628" s="19" t="s">
        <v>30</v>
      </c>
      <c r="V628" s="14" t="s">
        <v>353</v>
      </c>
      <c r="W628" s="14" t="s">
        <v>353</v>
      </c>
      <c r="X628" s="14" t="s">
        <v>45</v>
      </c>
      <c r="Y628" s="14" t="s">
        <v>5624</v>
      </c>
      <c r="Z628" s="14" t="s">
        <v>5625</v>
      </c>
      <c r="AA628" s="19">
        <v>2015</v>
      </c>
      <c r="AB628" s="15">
        <v>42177</v>
      </c>
      <c r="AC628" s="15">
        <f t="shared" si="39"/>
        <v>42221</v>
      </c>
      <c r="AD628" s="14" t="str">
        <f t="shared" si="33"/>
        <v>One Hundred Thirty  Thousand  and Cents Zero</v>
      </c>
      <c r="AE628" s="14"/>
      <c r="AF628" s="14"/>
    </row>
    <row r="629" spans="1:32" ht="15.75" customHeight="1" x14ac:dyDescent="0.3">
      <c r="A629" s="14" t="s">
        <v>5626</v>
      </c>
      <c r="B629" s="15">
        <v>42191</v>
      </c>
      <c r="C629" s="16" t="s">
        <v>5627</v>
      </c>
      <c r="D629" s="14" t="s">
        <v>5628</v>
      </c>
      <c r="E629" s="14" t="s">
        <v>5629</v>
      </c>
      <c r="F629" s="17">
        <v>3000000</v>
      </c>
      <c r="G629" s="17">
        <v>0</v>
      </c>
      <c r="H629" s="17">
        <f t="shared" si="28"/>
        <v>3000000</v>
      </c>
      <c r="I629" s="19">
        <v>60</v>
      </c>
      <c r="J629" s="19">
        <v>11.5</v>
      </c>
      <c r="K629" s="20">
        <f t="shared" si="46"/>
        <v>65352</v>
      </c>
      <c r="L629" s="20">
        <v>0</v>
      </c>
      <c r="M629" s="20">
        <f t="shared" si="30"/>
        <v>65352</v>
      </c>
      <c r="N629" s="20">
        <f t="shared" si="55"/>
        <v>39211.199999999997</v>
      </c>
      <c r="O629" s="20">
        <v>5000</v>
      </c>
      <c r="P629" s="14" t="s">
        <v>2682</v>
      </c>
      <c r="Q629" s="9" t="s">
        <v>2683</v>
      </c>
      <c r="R629" s="9" t="s">
        <v>148</v>
      </c>
      <c r="S629" s="14" t="s">
        <v>5630</v>
      </c>
      <c r="T629" s="14" t="s">
        <v>2334</v>
      </c>
      <c r="U629" s="19" t="s">
        <v>30</v>
      </c>
      <c r="V629" s="14" t="s">
        <v>520</v>
      </c>
      <c r="W629" s="14" t="s">
        <v>521</v>
      </c>
      <c r="X629" s="14" t="s">
        <v>5631</v>
      </c>
      <c r="Y629" s="14" t="s">
        <v>5632</v>
      </c>
      <c r="Z629" s="14" t="s">
        <v>5633</v>
      </c>
      <c r="AA629" s="19">
        <v>2012</v>
      </c>
      <c r="AB629" s="15">
        <v>42184</v>
      </c>
      <c r="AC629" s="15">
        <f t="shared" si="39"/>
        <v>42221</v>
      </c>
      <c r="AD629" s="14" t="str">
        <f t="shared" si="33"/>
        <v>Three Million  and Cents Zero</v>
      </c>
      <c r="AE629" s="14"/>
      <c r="AF629" s="14"/>
    </row>
    <row r="630" spans="1:32" ht="15.75" customHeight="1" x14ac:dyDescent="0.3">
      <c r="A630" s="14" t="s">
        <v>5634</v>
      </c>
      <c r="B630" s="15">
        <v>42192</v>
      </c>
      <c r="C630" s="16" t="s">
        <v>5635</v>
      </c>
      <c r="D630" s="14" t="s">
        <v>5636</v>
      </c>
      <c r="E630" s="14" t="s">
        <v>5637</v>
      </c>
      <c r="F630" s="17">
        <v>7000000</v>
      </c>
      <c r="G630" s="17">
        <v>0</v>
      </c>
      <c r="H630" s="17">
        <f t="shared" si="28"/>
        <v>7000000</v>
      </c>
      <c r="I630" s="19">
        <v>60</v>
      </c>
      <c r="J630" s="19">
        <v>11</v>
      </c>
      <c r="K630" s="20">
        <f t="shared" si="46"/>
        <v>150814</v>
      </c>
      <c r="L630" s="20">
        <v>0</v>
      </c>
      <c r="M630" s="20">
        <f t="shared" si="30"/>
        <v>150814</v>
      </c>
      <c r="N630" s="20">
        <f t="shared" si="55"/>
        <v>90488.400000000009</v>
      </c>
      <c r="O630" s="20">
        <v>5000</v>
      </c>
      <c r="P630" s="14" t="s">
        <v>5638</v>
      </c>
      <c r="Q630" s="9" t="s">
        <v>5639</v>
      </c>
      <c r="R630" s="9" t="s">
        <v>138</v>
      </c>
      <c r="S630" s="14" t="s">
        <v>5640</v>
      </c>
      <c r="T630" s="14" t="s">
        <v>5641</v>
      </c>
      <c r="U630" s="19" t="s">
        <v>30</v>
      </c>
      <c r="V630" s="14" t="s">
        <v>2384</v>
      </c>
      <c r="W630" s="14" t="s">
        <v>1954</v>
      </c>
      <c r="X630" s="14" t="s">
        <v>5642</v>
      </c>
      <c r="Y630" s="14" t="s">
        <v>5643</v>
      </c>
      <c r="Z630" s="14">
        <v>84868249</v>
      </c>
      <c r="AA630" s="19">
        <v>2012</v>
      </c>
      <c r="AB630" s="15">
        <v>42188</v>
      </c>
      <c r="AC630" s="15">
        <f t="shared" si="39"/>
        <v>42222</v>
      </c>
      <c r="AD630" s="14" t="str">
        <f t="shared" si="33"/>
        <v>Seven Million  and Cents Zero</v>
      </c>
      <c r="AE630" s="14"/>
      <c r="AF630" s="14"/>
    </row>
    <row r="631" spans="1:32" ht="15.75" customHeight="1" x14ac:dyDescent="0.3">
      <c r="A631" s="14" t="s">
        <v>5644</v>
      </c>
      <c r="B631" s="15">
        <v>42191</v>
      </c>
      <c r="C631" s="16" t="s">
        <v>5645</v>
      </c>
      <c r="D631" s="14" t="s">
        <v>5646</v>
      </c>
      <c r="E631" s="14" t="s">
        <v>5647</v>
      </c>
      <c r="F631" s="17">
        <v>4000000</v>
      </c>
      <c r="G631" s="17">
        <v>0</v>
      </c>
      <c r="H631" s="17">
        <f t="shared" si="28"/>
        <v>4000000</v>
      </c>
      <c r="I631" s="19">
        <v>60</v>
      </c>
      <c r="J631" s="19">
        <v>9</v>
      </c>
      <c r="K631" s="20">
        <f t="shared" si="46"/>
        <v>82415</v>
      </c>
      <c r="L631" s="20">
        <v>0</v>
      </c>
      <c r="M631" s="20">
        <f t="shared" si="30"/>
        <v>82415</v>
      </c>
      <c r="N631" s="20">
        <f t="shared" si="55"/>
        <v>49449</v>
      </c>
      <c r="O631" s="20">
        <v>5000</v>
      </c>
      <c r="P631" s="14" t="s">
        <v>5648</v>
      </c>
      <c r="Q631" s="9" t="s">
        <v>5649</v>
      </c>
      <c r="R631" s="9" t="s">
        <v>138</v>
      </c>
      <c r="S631" s="14" t="s">
        <v>5650</v>
      </c>
      <c r="T631" s="14" t="s">
        <v>5651</v>
      </c>
      <c r="U631" s="19" t="s">
        <v>30</v>
      </c>
      <c r="V631" s="14" t="s">
        <v>423</v>
      </c>
      <c r="W631" s="14" t="s">
        <v>82</v>
      </c>
      <c r="X631" s="14" t="s">
        <v>45</v>
      </c>
      <c r="Y631" s="14" t="s">
        <v>5652</v>
      </c>
      <c r="Z631" s="14" t="s">
        <v>5653</v>
      </c>
      <c r="AA631" s="19">
        <v>2014</v>
      </c>
      <c r="AB631" s="15">
        <v>42185</v>
      </c>
      <c r="AC631" s="15">
        <f t="shared" si="39"/>
        <v>42221</v>
      </c>
      <c r="AD631" s="14" t="str">
        <f t="shared" si="33"/>
        <v>Four Million  and Cents Zero</v>
      </c>
      <c r="AE631" s="14"/>
      <c r="AF631" s="14"/>
    </row>
    <row r="632" spans="1:32" ht="15.75" customHeight="1" x14ac:dyDescent="0.3">
      <c r="A632" s="14" t="s">
        <v>5654</v>
      </c>
      <c r="B632" s="15">
        <v>42191</v>
      </c>
      <c r="C632" s="16" t="s">
        <v>5655</v>
      </c>
      <c r="D632" s="14" t="s">
        <v>5656</v>
      </c>
      <c r="E632" s="14" t="s">
        <v>5657</v>
      </c>
      <c r="F632" s="17">
        <v>1200000</v>
      </c>
      <c r="G632" s="17">
        <v>0</v>
      </c>
      <c r="H632" s="17">
        <f t="shared" si="28"/>
        <v>1200000</v>
      </c>
      <c r="I632" s="19">
        <v>60</v>
      </c>
      <c r="J632" s="19">
        <v>9</v>
      </c>
      <c r="K632" s="20">
        <f t="shared" si="46"/>
        <v>24725</v>
      </c>
      <c r="L632" s="20">
        <v>0</v>
      </c>
      <c r="M632" s="20">
        <f t="shared" si="30"/>
        <v>24725</v>
      </c>
      <c r="N632" s="20">
        <f t="shared" si="55"/>
        <v>14835</v>
      </c>
      <c r="O632" s="20">
        <v>5000</v>
      </c>
      <c r="P632" s="14" t="s">
        <v>148</v>
      </c>
      <c r="Q632" s="9" t="s">
        <v>148</v>
      </c>
      <c r="R632" s="9" t="s">
        <v>148</v>
      </c>
      <c r="S632" s="14" t="s">
        <v>92</v>
      </c>
      <c r="T632" s="14" t="s">
        <v>780</v>
      </c>
      <c r="U632" s="19" t="s">
        <v>30</v>
      </c>
      <c r="V632" s="14" t="s">
        <v>5658</v>
      </c>
      <c r="W632" s="14" t="s">
        <v>95</v>
      </c>
      <c r="X632" s="14" t="s">
        <v>45</v>
      </c>
      <c r="Y632" s="14" t="s">
        <v>5659</v>
      </c>
      <c r="Z632" s="14" t="s">
        <v>5660</v>
      </c>
      <c r="AA632" s="19">
        <v>2015</v>
      </c>
      <c r="AB632" s="15">
        <v>42188</v>
      </c>
      <c r="AC632" s="15">
        <f t="shared" si="39"/>
        <v>42221</v>
      </c>
      <c r="AD632" s="14" t="str">
        <f t="shared" si="33"/>
        <v>One Million Two Hundred  Thousand  and Cents Zero</v>
      </c>
      <c r="AE632" s="14"/>
      <c r="AF632" s="14"/>
    </row>
    <row r="633" spans="1:32" ht="15.75" customHeight="1" x14ac:dyDescent="0.3">
      <c r="A633" s="14" t="s">
        <v>5661</v>
      </c>
      <c r="B633" s="15">
        <v>42191</v>
      </c>
      <c r="C633" s="16" t="s">
        <v>5662</v>
      </c>
      <c r="D633" s="14" t="s">
        <v>5663</v>
      </c>
      <c r="E633" s="14" t="s">
        <v>5664</v>
      </c>
      <c r="F633" s="17">
        <v>3900000</v>
      </c>
      <c r="G633" s="17">
        <v>0</v>
      </c>
      <c r="H633" s="17">
        <f t="shared" si="28"/>
        <v>3900000</v>
      </c>
      <c r="I633" s="19">
        <v>60</v>
      </c>
      <c r="J633" s="19">
        <v>9</v>
      </c>
      <c r="K633" s="20">
        <f t="shared" si="46"/>
        <v>80355</v>
      </c>
      <c r="L633" s="20">
        <v>0</v>
      </c>
      <c r="M633" s="20">
        <f t="shared" si="30"/>
        <v>80355</v>
      </c>
      <c r="N633" s="20">
        <f t="shared" si="55"/>
        <v>48213.000000000007</v>
      </c>
      <c r="O633" s="20">
        <v>5000</v>
      </c>
      <c r="P633" s="14" t="s">
        <v>148</v>
      </c>
      <c r="Q633" s="9" t="s">
        <v>148</v>
      </c>
      <c r="R633" s="9" t="s">
        <v>148</v>
      </c>
      <c r="S633" s="14" t="s">
        <v>2323</v>
      </c>
      <c r="T633" s="14" t="s">
        <v>2324</v>
      </c>
      <c r="U633" s="19" t="s">
        <v>30</v>
      </c>
      <c r="V633" s="14" t="s">
        <v>465</v>
      </c>
      <c r="W633" s="14" t="s">
        <v>82</v>
      </c>
      <c r="X633" s="14" t="s">
        <v>45</v>
      </c>
      <c r="Y633" s="14" t="s">
        <v>5665</v>
      </c>
      <c r="Z633" s="14" t="s">
        <v>5666</v>
      </c>
      <c r="AA633" s="19">
        <v>2015</v>
      </c>
      <c r="AB633" s="15">
        <v>42187</v>
      </c>
      <c r="AC633" s="15">
        <f t="shared" si="39"/>
        <v>42221</v>
      </c>
      <c r="AD633" s="14" t="str">
        <f t="shared" si="33"/>
        <v>Three Million Nine Hundred  Thousand  and Cents Zero</v>
      </c>
      <c r="AE633" s="14"/>
      <c r="AF633" s="14"/>
    </row>
    <row r="634" spans="1:32" ht="15.75" customHeight="1" x14ac:dyDescent="0.3">
      <c r="A634" s="14" t="s">
        <v>5667</v>
      </c>
      <c r="B634" s="15">
        <v>42191</v>
      </c>
      <c r="C634" s="16" t="s">
        <v>5668</v>
      </c>
      <c r="D634" s="14" t="s">
        <v>5669</v>
      </c>
      <c r="E634" s="14" t="s">
        <v>5670</v>
      </c>
      <c r="F634" s="17">
        <v>4000000</v>
      </c>
      <c r="G634" s="17">
        <v>0</v>
      </c>
      <c r="H634" s="17">
        <f t="shared" si="28"/>
        <v>4000000</v>
      </c>
      <c r="I634" s="19">
        <v>24</v>
      </c>
      <c r="J634" s="19">
        <v>9</v>
      </c>
      <c r="K634" s="20">
        <f t="shared" si="46"/>
        <v>181379</v>
      </c>
      <c r="L634" s="20">
        <v>0</v>
      </c>
      <c r="M634" s="20">
        <f t="shared" si="30"/>
        <v>181379</v>
      </c>
      <c r="N634" s="20">
        <f t="shared" si="55"/>
        <v>43530.96</v>
      </c>
      <c r="O634" s="20">
        <v>5000</v>
      </c>
      <c r="P634" s="14" t="s">
        <v>5671</v>
      </c>
      <c r="Q634" s="9" t="s">
        <v>5672</v>
      </c>
      <c r="R634" s="9" t="s">
        <v>148</v>
      </c>
      <c r="S634" s="14" t="s">
        <v>5673</v>
      </c>
      <c r="T634" s="14" t="s">
        <v>5674</v>
      </c>
      <c r="U634" s="19" t="s">
        <v>30</v>
      </c>
      <c r="V634" s="14" t="s">
        <v>423</v>
      </c>
      <c r="W634" s="14" t="s">
        <v>82</v>
      </c>
      <c r="X634" s="14" t="s">
        <v>45</v>
      </c>
      <c r="Y634" s="14" t="s">
        <v>5675</v>
      </c>
      <c r="Z634" s="14" t="s">
        <v>5676</v>
      </c>
      <c r="AA634" s="19">
        <v>2015</v>
      </c>
      <c r="AB634" s="15">
        <v>42187</v>
      </c>
      <c r="AC634" s="15">
        <f t="shared" si="39"/>
        <v>42221</v>
      </c>
      <c r="AD634" s="14" t="str">
        <f t="shared" si="33"/>
        <v>Four Million  and Cents Zero</v>
      </c>
      <c r="AE634" s="14"/>
      <c r="AF634" s="14"/>
    </row>
    <row r="635" spans="1:32" ht="15.75" customHeight="1" x14ac:dyDescent="0.3">
      <c r="A635" s="14" t="s">
        <v>5677</v>
      </c>
      <c r="B635" s="15">
        <v>42191</v>
      </c>
      <c r="C635" s="16" t="s">
        <v>5678</v>
      </c>
      <c r="D635" s="14" t="s">
        <v>5679</v>
      </c>
      <c r="E635" s="14" t="s">
        <v>5680</v>
      </c>
      <c r="F635" s="17">
        <v>1500000</v>
      </c>
      <c r="G635" s="17">
        <v>0</v>
      </c>
      <c r="H635" s="17">
        <f t="shared" si="28"/>
        <v>1500000</v>
      </c>
      <c r="I635" s="19">
        <v>48</v>
      </c>
      <c r="J635" s="19">
        <v>11.25</v>
      </c>
      <c r="K635" s="20">
        <f t="shared" si="46"/>
        <v>38589</v>
      </c>
      <c r="L635" s="20">
        <v>0</v>
      </c>
      <c r="M635" s="20">
        <f t="shared" si="30"/>
        <v>38589</v>
      </c>
      <c r="N635" s="20">
        <f t="shared" si="55"/>
        <v>18522.72</v>
      </c>
      <c r="O635" s="20">
        <v>5000</v>
      </c>
      <c r="P635" s="14" t="s">
        <v>5681</v>
      </c>
      <c r="Q635" s="9" t="s">
        <v>5682</v>
      </c>
      <c r="R635" s="9" t="s">
        <v>148</v>
      </c>
      <c r="S635" s="14" t="s">
        <v>5683</v>
      </c>
      <c r="T635" s="14" t="s">
        <v>5684</v>
      </c>
      <c r="U635" s="19" t="s">
        <v>30</v>
      </c>
      <c r="V635" s="14" t="s">
        <v>5685</v>
      </c>
      <c r="W635" s="14" t="s">
        <v>82</v>
      </c>
      <c r="X635" s="14" t="s">
        <v>5686</v>
      </c>
      <c r="Y635" s="14" t="s">
        <v>5687</v>
      </c>
      <c r="Z635" s="14" t="s">
        <v>5688</v>
      </c>
      <c r="AA635" s="19">
        <v>2012</v>
      </c>
      <c r="AB635" s="15">
        <v>42185</v>
      </c>
      <c r="AC635" s="15">
        <f t="shared" si="39"/>
        <v>42221</v>
      </c>
      <c r="AD635" s="14" t="str">
        <f t="shared" si="33"/>
        <v>One Million Five Hundred  Thousand  and Cents Zero</v>
      </c>
      <c r="AE635" s="14"/>
      <c r="AF635" s="14"/>
    </row>
    <row r="636" spans="1:32" ht="15.75" customHeight="1" x14ac:dyDescent="0.3">
      <c r="A636" s="14" t="s">
        <v>5689</v>
      </c>
      <c r="B636" s="15">
        <v>42192</v>
      </c>
      <c r="C636" s="16" t="s">
        <v>5690</v>
      </c>
      <c r="D636" s="14" t="s">
        <v>5691</v>
      </c>
      <c r="E636" s="14" t="s">
        <v>5692</v>
      </c>
      <c r="F636" s="17">
        <v>4500000</v>
      </c>
      <c r="G636" s="17">
        <v>0</v>
      </c>
      <c r="H636" s="17">
        <f t="shared" si="28"/>
        <v>4500000</v>
      </c>
      <c r="I636" s="19">
        <v>60</v>
      </c>
      <c r="J636" s="19">
        <v>9</v>
      </c>
      <c r="K636" s="20">
        <f t="shared" si="46"/>
        <v>92717</v>
      </c>
      <c r="L636" s="20">
        <v>0</v>
      </c>
      <c r="M636" s="20">
        <f t="shared" si="30"/>
        <v>92717</v>
      </c>
      <c r="N636" s="20">
        <f t="shared" si="55"/>
        <v>55630.200000000004</v>
      </c>
      <c r="O636" s="20">
        <v>5000</v>
      </c>
      <c r="P636" s="14" t="s">
        <v>5693</v>
      </c>
      <c r="Q636" s="9" t="s">
        <v>5694</v>
      </c>
      <c r="R636" s="9" t="s">
        <v>148</v>
      </c>
      <c r="S636" s="14" t="s">
        <v>2323</v>
      </c>
      <c r="T636" s="14" t="s">
        <v>2324</v>
      </c>
      <c r="U636" s="19" t="s">
        <v>30</v>
      </c>
      <c r="V636" s="14" t="s">
        <v>375</v>
      </c>
      <c r="W636" s="14" t="s">
        <v>82</v>
      </c>
      <c r="X636" s="14" t="s">
        <v>45</v>
      </c>
      <c r="Y636" s="14" t="s">
        <v>5695</v>
      </c>
      <c r="Z636" s="14" t="s">
        <v>5696</v>
      </c>
      <c r="AA636" s="19">
        <v>2015</v>
      </c>
      <c r="AB636" s="15">
        <v>42164</v>
      </c>
      <c r="AC636" s="15">
        <f t="shared" si="39"/>
        <v>42222</v>
      </c>
      <c r="AD636" s="14" t="str">
        <f t="shared" si="33"/>
        <v>Four Million Five Hundred  Thousand  and Cents Zero</v>
      </c>
      <c r="AE636" s="14"/>
      <c r="AF636" s="14"/>
    </row>
    <row r="637" spans="1:32" ht="15.75" customHeight="1" x14ac:dyDescent="0.3">
      <c r="A637" s="14" t="s">
        <v>5697</v>
      </c>
      <c r="B637" s="15">
        <v>42191</v>
      </c>
      <c r="C637" s="16" t="s">
        <v>5698</v>
      </c>
      <c r="D637" s="14" t="s">
        <v>5699</v>
      </c>
      <c r="E637" s="14" t="s">
        <v>5700</v>
      </c>
      <c r="F637" s="17">
        <v>2100000</v>
      </c>
      <c r="G637" s="17">
        <v>0</v>
      </c>
      <c r="H637" s="17">
        <f t="shared" si="28"/>
        <v>2100000</v>
      </c>
      <c r="I637" s="19">
        <v>60</v>
      </c>
      <c r="J637" s="19">
        <v>11</v>
      </c>
      <c r="K637" s="20">
        <f t="shared" si="46"/>
        <v>45244</v>
      </c>
      <c r="L637" s="20">
        <v>0</v>
      </c>
      <c r="M637" s="20">
        <f t="shared" si="30"/>
        <v>45244</v>
      </c>
      <c r="N637" s="20">
        <f t="shared" si="55"/>
        <v>27146.400000000001</v>
      </c>
      <c r="O637" s="20">
        <v>5000</v>
      </c>
      <c r="P637" s="14" t="s">
        <v>148</v>
      </c>
      <c r="Q637" s="9" t="s">
        <v>148</v>
      </c>
      <c r="R637" s="9" t="s">
        <v>148</v>
      </c>
      <c r="S637" s="14" t="s">
        <v>5701</v>
      </c>
      <c r="T637" s="14" t="s">
        <v>5702</v>
      </c>
      <c r="U637" s="19" t="s">
        <v>30</v>
      </c>
      <c r="V637" s="14" t="s">
        <v>1350</v>
      </c>
      <c r="W637" s="14" t="s">
        <v>82</v>
      </c>
      <c r="X637" s="14" t="s">
        <v>5703</v>
      </c>
      <c r="Y637" s="14" t="s">
        <v>5704</v>
      </c>
      <c r="Z637" s="14" t="s">
        <v>5705</v>
      </c>
      <c r="AA637" s="19">
        <v>2013</v>
      </c>
      <c r="AB637" s="15">
        <v>42180</v>
      </c>
      <c r="AC637" s="15">
        <f t="shared" si="39"/>
        <v>42221</v>
      </c>
      <c r="AD637" s="14" t="str">
        <f t="shared" si="33"/>
        <v>Two Million One Hundred  Thousand  and Cents Zero</v>
      </c>
      <c r="AE637" s="14"/>
      <c r="AF637" s="14"/>
    </row>
    <row r="638" spans="1:32" ht="15.75" customHeight="1" x14ac:dyDescent="0.3">
      <c r="A638" s="14" t="s">
        <v>5697</v>
      </c>
      <c r="B638" s="15">
        <v>42191</v>
      </c>
      <c r="C638" s="16" t="s">
        <v>5698</v>
      </c>
      <c r="D638" s="14" t="s">
        <v>5699</v>
      </c>
      <c r="E638" s="14" t="s">
        <v>5700</v>
      </c>
      <c r="F638" s="17">
        <v>2072000</v>
      </c>
      <c r="G638" s="17">
        <v>0</v>
      </c>
      <c r="H638" s="17">
        <f t="shared" si="28"/>
        <v>2072000</v>
      </c>
      <c r="I638" s="19">
        <v>60</v>
      </c>
      <c r="J638" s="19">
        <v>11</v>
      </c>
      <c r="K638" s="20">
        <f t="shared" si="46"/>
        <v>44641</v>
      </c>
      <c r="L638" s="20">
        <v>0</v>
      </c>
      <c r="M638" s="20">
        <f t="shared" si="30"/>
        <v>44641</v>
      </c>
      <c r="N638" s="20">
        <f t="shared" si="55"/>
        <v>26784.600000000002</v>
      </c>
      <c r="O638" s="20">
        <v>5000</v>
      </c>
      <c r="P638" s="14" t="s">
        <v>148</v>
      </c>
      <c r="Q638" s="9" t="s">
        <v>148</v>
      </c>
      <c r="R638" s="9" t="s">
        <v>148</v>
      </c>
      <c r="S638" s="14" t="s">
        <v>5706</v>
      </c>
      <c r="T638" s="14" t="s">
        <v>5707</v>
      </c>
      <c r="U638" s="19" t="s">
        <v>30</v>
      </c>
      <c r="V638" s="14" t="s">
        <v>1350</v>
      </c>
      <c r="W638" s="14" t="s">
        <v>82</v>
      </c>
      <c r="X638" s="14" t="s">
        <v>5703</v>
      </c>
      <c r="Y638" s="14" t="s">
        <v>5704</v>
      </c>
      <c r="Z638" s="14" t="s">
        <v>5705</v>
      </c>
      <c r="AA638" s="19">
        <v>2013</v>
      </c>
      <c r="AB638" s="15">
        <v>42180</v>
      </c>
      <c r="AC638" s="15">
        <f t="shared" si="39"/>
        <v>42221</v>
      </c>
      <c r="AD638" s="14" t="str">
        <f t="shared" si="33"/>
        <v>Two Million Seventy Two Thousand  and Cents Zero</v>
      </c>
      <c r="AE638" s="14"/>
      <c r="AF638" s="14"/>
    </row>
    <row r="639" spans="1:32" ht="15.75" customHeight="1" x14ac:dyDescent="0.3">
      <c r="A639" s="14" t="s">
        <v>5697</v>
      </c>
      <c r="B639" s="15">
        <v>42191</v>
      </c>
      <c r="C639" s="16" t="s">
        <v>5698</v>
      </c>
      <c r="D639" s="14" t="s">
        <v>5699</v>
      </c>
      <c r="E639" s="14" t="s">
        <v>5700</v>
      </c>
      <c r="F639" s="17">
        <v>28000</v>
      </c>
      <c r="G639" s="17">
        <v>0</v>
      </c>
      <c r="H639" s="17">
        <f t="shared" si="28"/>
        <v>28000</v>
      </c>
      <c r="I639" s="19">
        <v>60</v>
      </c>
      <c r="J639" s="19">
        <v>11</v>
      </c>
      <c r="K639" s="20">
        <f t="shared" si="46"/>
        <v>603</v>
      </c>
      <c r="L639" s="20">
        <v>0</v>
      </c>
      <c r="M639" s="20">
        <f t="shared" si="30"/>
        <v>603</v>
      </c>
      <c r="N639" s="20">
        <f t="shared" si="55"/>
        <v>361.8</v>
      </c>
      <c r="O639" s="20">
        <v>5000</v>
      </c>
      <c r="P639" s="14" t="s">
        <v>148</v>
      </c>
      <c r="Q639" s="9" t="s">
        <v>148</v>
      </c>
      <c r="R639" s="9" t="s">
        <v>148</v>
      </c>
      <c r="S639" s="14" t="s">
        <v>5708</v>
      </c>
      <c r="T639" s="14" t="s">
        <v>5709</v>
      </c>
      <c r="U639" s="19" t="s">
        <v>30</v>
      </c>
      <c r="V639" s="14" t="s">
        <v>1350</v>
      </c>
      <c r="W639" s="14" t="s">
        <v>82</v>
      </c>
      <c r="X639" s="14" t="s">
        <v>5703</v>
      </c>
      <c r="Y639" s="14" t="s">
        <v>5704</v>
      </c>
      <c r="Z639" s="14" t="s">
        <v>5705</v>
      </c>
      <c r="AA639" s="19">
        <v>2013</v>
      </c>
      <c r="AB639" s="15">
        <v>42180</v>
      </c>
      <c r="AC639" s="15">
        <f t="shared" si="39"/>
        <v>42221</v>
      </c>
      <c r="AD639" s="14" t="str">
        <f t="shared" si="33"/>
        <v>Twenty Eight Thousand  and Cents Zero</v>
      </c>
      <c r="AE639" s="14"/>
      <c r="AF639" s="14"/>
    </row>
    <row r="640" spans="1:32" ht="15.75" customHeight="1" x14ac:dyDescent="0.3">
      <c r="A640" s="14" t="s">
        <v>5710</v>
      </c>
      <c r="B640" s="15">
        <v>42191</v>
      </c>
      <c r="C640" s="16" t="s">
        <v>5711</v>
      </c>
      <c r="D640" s="14" t="s">
        <v>5712</v>
      </c>
      <c r="E640" s="14" t="s">
        <v>5713</v>
      </c>
      <c r="F640" s="17">
        <v>1600000</v>
      </c>
      <c r="G640" s="17">
        <v>0</v>
      </c>
      <c r="H640" s="17">
        <f t="shared" si="28"/>
        <v>1600000</v>
      </c>
      <c r="I640" s="19">
        <v>24</v>
      </c>
      <c r="J640" s="19">
        <v>9</v>
      </c>
      <c r="K640" s="20">
        <f t="shared" si="46"/>
        <v>72551</v>
      </c>
      <c r="L640" s="20">
        <v>0</v>
      </c>
      <c r="M640" s="20">
        <f t="shared" si="30"/>
        <v>72551</v>
      </c>
      <c r="N640" s="20">
        <f t="shared" si="55"/>
        <v>17412.239999999998</v>
      </c>
      <c r="O640" s="20">
        <v>5000</v>
      </c>
      <c r="P640" s="14" t="s">
        <v>5714</v>
      </c>
      <c r="Q640" s="9" t="s">
        <v>5715</v>
      </c>
      <c r="R640" s="9" t="s">
        <v>148</v>
      </c>
      <c r="S640" s="14" t="s">
        <v>2245</v>
      </c>
      <c r="T640" s="14" t="s">
        <v>2246</v>
      </c>
      <c r="U640" s="19" t="s">
        <v>30</v>
      </c>
      <c r="V640" s="14" t="s">
        <v>465</v>
      </c>
      <c r="W640" s="14" t="s">
        <v>82</v>
      </c>
      <c r="X640" s="14" t="s">
        <v>45</v>
      </c>
      <c r="Y640" s="14" t="s">
        <v>5716</v>
      </c>
      <c r="Z640" s="14" t="s">
        <v>5717</v>
      </c>
      <c r="AA640" s="19">
        <v>2014</v>
      </c>
      <c r="AB640" s="15">
        <v>42187</v>
      </c>
      <c r="AC640" s="15">
        <f t="shared" si="39"/>
        <v>42221</v>
      </c>
      <c r="AD640" s="14" t="str">
        <f t="shared" si="33"/>
        <v>One Million Six Hundred  Thousand  and Cents Zero</v>
      </c>
      <c r="AE640" s="14"/>
      <c r="AF640" s="14"/>
    </row>
    <row r="641" spans="1:32" ht="15.75" customHeight="1" x14ac:dyDescent="0.3">
      <c r="A641" s="14" t="s">
        <v>5718</v>
      </c>
      <c r="B641" s="15">
        <v>42191</v>
      </c>
      <c r="C641" s="16" t="s">
        <v>5719</v>
      </c>
      <c r="D641" s="14" t="s">
        <v>5720</v>
      </c>
      <c r="E641" s="14" t="s">
        <v>5721</v>
      </c>
      <c r="F641" s="17">
        <v>1225000</v>
      </c>
      <c r="G641" s="17">
        <v>0</v>
      </c>
      <c r="H641" s="17">
        <f t="shared" si="28"/>
        <v>1225000</v>
      </c>
      <c r="I641" s="19">
        <v>60</v>
      </c>
      <c r="J641" s="19">
        <v>9</v>
      </c>
      <c r="K641" s="20">
        <f t="shared" si="46"/>
        <v>25240</v>
      </c>
      <c r="L641" s="20">
        <v>0</v>
      </c>
      <c r="M641" s="20">
        <f t="shared" si="30"/>
        <v>25240</v>
      </c>
      <c r="N641" s="20">
        <f t="shared" si="55"/>
        <v>15144</v>
      </c>
      <c r="O641" s="20">
        <v>5000</v>
      </c>
      <c r="P641" s="14" t="s">
        <v>5722</v>
      </c>
      <c r="Q641" s="9" t="s">
        <v>5723</v>
      </c>
      <c r="R641" s="9" t="s">
        <v>148</v>
      </c>
      <c r="S641" s="14" t="s">
        <v>92</v>
      </c>
      <c r="T641" s="14" t="s">
        <v>780</v>
      </c>
      <c r="U641" s="19" t="s">
        <v>30</v>
      </c>
      <c r="V641" s="14" t="s">
        <v>4847</v>
      </c>
      <c r="W641" s="14" t="s">
        <v>95</v>
      </c>
      <c r="X641" s="14" t="s">
        <v>45</v>
      </c>
      <c r="Y641" s="14" t="s">
        <v>5724</v>
      </c>
      <c r="Z641" s="14" t="s">
        <v>5725</v>
      </c>
      <c r="AA641" s="19">
        <v>2015</v>
      </c>
      <c r="AB641" s="15">
        <v>42151</v>
      </c>
      <c r="AC641" s="15">
        <f t="shared" si="39"/>
        <v>42221</v>
      </c>
      <c r="AD641" s="14" t="str">
        <f t="shared" si="33"/>
        <v>One Million Two Hundred Twenty Five Thousand  and Cents Zero</v>
      </c>
      <c r="AE641" s="14"/>
      <c r="AF641" s="14"/>
    </row>
    <row r="642" spans="1:32" ht="15.75" customHeight="1" x14ac:dyDescent="0.3">
      <c r="A642" s="14" t="s">
        <v>5726</v>
      </c>
      <c r="B642" s="15">
        <v>42192</v>
      </c>
      <c r="C642" s="16" t="s">
        <v>5727</v>
      </c>
      <c r="D642" s="14" t="s">
        <v>5728</v>
      </c>
      <c r="E642" s="14" t="s">
        <v>5729</v>
      </c>
      <c r="F642" s="17">
        <v>3125000</v>
      </c>
      <c r="G642" s="17">
        <v>0</v>
      </c>
      <c r="H642" s="17">
        <f t="shared" si="28"/>
        <v>3125000</v>
      </c>
      <c r="I642" s="19">
        <v>60</v>
      </c>
      <c r="J642" s="19">
        <v>9</v>
      </c>
      <c r="K642" s="20">
        <f t="shared" si="46"/>
        <v>64387</v>
      </c>
      <c r="L642" s="20">
        <v>0</v>
      </c>
      <c r="M642" s="20">
        <f t="shared" si="30"/>
        <v>64387</v>
      </c>
      <c r="N642" s="20">
        <f t="shared" si="55"/>
        <v>38632.199999999997</v>
      </c>
      <c r="O642" s="20">
        <v>5000</v>
      </c>
      <c r="P642" s="14" t="s">
        <v>5730</v>
      </c>
      <c r="Q642" s="9" t="s">
        <v>5731</v>
      </c>
      <c r="R642" s="9" t="s">
        <v>148</v>
      </c>
      <c r="S642" s="14" t="s">
        <v>1099</v>
      </c>
      <c r="T642" s="14" t="s">
        <v>1100</v>
      </c>
      <c r="U642" s="19" t="s">
        <v>30</v>
      </c>
      <c r="V642" s="14" t="s">
        <v>5732</v>
      </c>
      <c r="W642" s="14" t="s">
        <v>82</v>
      </c>
      <c r="X642" s="14" t="s">
        <v>45</v>
      </c>
      <c r="Y642" s="14" t="s">
        <v>5733</v>
      </c>
      <c r="Z642" s="14" t="s">
        <v>5734</v>
      </c>
      <c r="AA642" s="19">
        <v>2013</v>
      </c>
      <c r="AB642" s="15">
        <v>42181</v>
      </c>
      <c r="AC642" s="15">
        <f t="shared" si="39"/>
        <v>42222</v>
      </c>
      <c r="AD642" s="14" t="str">
        <f t="shared" si="33"/>
        <v>Three Million One Hundred Twenty Five Thousand  and Cents Zero</v>
      </c>
      <c r="AE642" s="14"/>
      <c r="AF642" s="14"/>
    </row>
    <row r="643" spans="1:32" ht="15.75" customHeight="1" x14ac:dyDescent="0.3">
      <c r="A643" s="14" t="s">
        <v>5735</v>
      </c>
      <c r="B643" s="15">
        <v>42192</v>
      </c>
      <c r="C643" s="16" t="s">
        <v>5727</v>
      </c>
      <c r="D643" s="14" t="s">
        <v>5728</v>
      </c>
      <c r="E643" s="14" t="s">
        <v>5729</v>
      </c>
      <c r="F643" s="17">
        <v>2800000</v>
      </c>
      <c r="G643" s="17">
        <v>0</v>
      </c>
      <c r="H643" s="17">
        <f t="shared" si="28"/>
        <v>2800000</v>
      </c>
      <c r="I643" s="19">
        <v>60</v>
      </c>
      <c r="J643" s="19">
        <v>9</v>
      </c>
      <c r="K643" s="20">
        <f t="shared" si="46"/>
        <v>57691</v>
      </c>
      <c r="L643" s="20">
        <v>0</v>
      </c>
      <c r="M643" s="20">
        <f t="shared" si="30"/>
        <v>57691</v>
      </c>
      <c r="N643" s="20">
        <f t="shared" si="55"/>
        <v>34614.6</v>
      </c>
      <c r="O643" s="20">
        <v>5000</v>
      </c>
      <c r="P643" s="14" t="s">
        <v>5730</v>
      </c>
      <c r="Q643" s="9" t="s">
        <v>5731</v>
      </c>
      <c r="R643" s="9" t="s">
        <v>148</v>
      </c>
      <c r="S643" s="14" t="s">
        <v>1099</v>
      </c>
      <c r="T643" s="14" t="s">
        <v>1100</v>
      </c>
      <c r="U643" s="19" t="s">
        <v>30</v>
      </c>
      <c r="V643" s="14" t="s">
        <v>5732</v>
      </c>
      <c r="W643" s="14" t="s">
        <v>82</v>
      </c>
      <c r="X643" s="14" t="s">
        <v>45</v>
      </c>
      <c r="Y643" s="14" t="s">
        <v>5736</v>
      </c>
      <c r="Z643" s="14" t="s">
        <v>5737</v>
      </c>
      <c r="AA643" s="19">
        <v>2013</v>
      </c>
      <c r="AB643" s="15">
        <v>42181</v>
      </c>
      <c r="AC643" s="15">
        <f t="shared" si="39"/>
        <v>42222</v>
      </c>
      <c r="AD643" s="14" t="str">
        <f t="shared" si="33"/>
        <v>Two Million Eight Hundred  Thousand  and Cents Zero</v>
      </c>
      <c r="AE643" s="14"/>
      <c r="AF643" s="14"/>
    </row>
    <row r="644" spans="1:32" ht="15.75" customHeight="1" x14ac:dyDescent="0.3">
      <c r="A644" s="14" t="s">
        <v>5738</v>
      </c>
      <c r="B644" s="15">
        <v>42192</v>
      </c>
      <c r="C644" s="16" t="s">
        <v>5739</v>
      </c>
      <c r="D644" s="14" t="s">
        <v>5740</v>
      </c>
      <c r="E644" s="14" t="s">
        <v>5741</v>
      </c>
      <c r="F644" s="17">
        <v>1375000</v>
      </c>
      <c r="G644" s="17">
        <v>0</v>
      </c>
      <c r="H644" s="17">
        <f t="shared" si="28"/>
        <v>1375000</v>
      </c>
      <c r="I644" s="19">
        <v>60</v>
      </c>
      <c r="J644" s="19">
        <v>9</v>
      </c>
      <c r="K644" s="20">
        <f t="shared" si="46"/>
        <v>28330</v>
      </c>
      <c r="L644" s="20">
        <v>0</v>
      </c>
      <c r="M644" s="20">
        <f t="shared" si="30"/>
        <v>28330</v>
      </c>
      <c r="N644" s="20">
        <f t="shared" si="55"/>
        <v>16998</v>
      </c>
      <c r="O644" s="20">
        <v>5000</v>
      </c>
      <c r="P644" s="14" t="s">
        <v>1917</v>
      </c>
      <c r="Q644" s="9" t="s">
        <v>1918</v>
      </c>
      <c r="R644" s="9" t="s">
        <v>138</v>
      </c>
      <c r="S644" s="14" t="s">
        <v>92</v>
      </c>
      <c r="T644" s="14" t="s">
        <v>780</v>
      </c>
      <c r="U644" s="19" t="s">
        <v>30</v>
      </c>
      <c r="V644" s="14" t="s">
        <v>333</v>
      </c>
      <c r="W644" s="14" t="s">
        <v>95</v>
      </c>
      <c r="X644" s="14" t="s">
        <v>45</v>
      </c>
      <c r="Y644" s="14" t="s">
        <v>5742</v>
      </c>
      <c r="Z644" s="14" t="s">
        <v>5743</v>
      </c>
      <c r="AA644" s="19">
        <v>2015</v>
      </c>
      <c r="AB644" s="15">
        <v>42130</v>
      </c>
      <c r="AC644" s="15">
        <f t="shared" si="39"/>
        <v>42222</v>
      </c>
      <c r="AD644" s="14" t="str">
        <f t="shared" si="33"/>
        <v>One Million Three Hundred Seventy Five Thousand  and Cents Zero</v>
      </c>
      <c r="AE644" s="14"/>
      <c r="AF644" s="14"/>
    </row>
    <row r="645" spans="1:32" ht="15.75" customHeight="1" x14ac:dyDescent="0.3">
      <c r="A645" s="14" t="s">
        <v>5744</v>
      </c>
      <c r="B645" s="15">
        <v>42192</v>
      </c>
      <c r="C645" s="16" t="s">
        <v>5745</v>
      </c>
      <c r="D645" s="14" t="s">
        <v>5746</v>
      </c>
      <c r="E645" s="14" t="s">
        <v>5747</v>
      </c>
      <c r="F645" s="17">
        <v>3000000</v>
      </c>
      <c r="G645" s="17">
        <v>0</v>
      </c>
      <c r="H645" s="17">
        <f t="shared" si="28"/>
        <v>3000000</v>
      </c>
      <c r="I645" s="19">
        <v>60</v>
      </c>
      <c r="J645" s="19">
        <v>9</v>
      </c>
      <c r="K645" s="20">
        <f t="shared" si="46"/>
        <v>61811</v>
      </c>
      <c r="L645" s="20">
        <v>0</v>
      </c>
      <c r="M645" s="20">
        <f t="shared" si="30"/>
        <v>61811</v>
      </c>
      <c r="N645" s="20">
        <f t="shared" si="55"/>
        <v>37086.6</v>
      </c>
      <c r="O645" s="20">
        <v>5000</v>
      </c>
      <c r="P645" s="14" t="s">
        <v>5748</v>
      </c>
      <c r="Q645" s="9" t="s">
        <v>5749</v>
      </c>
      <c r="R645" s="9" t="s">
        <v>148</v>
      </c>
      <c r="S645" s="14" t="s">
        <v>2066</v>
      </c>
      <c r="T645" s="14" t="s">
        <v>2067</v>
      </c>
      <c r="U645" s="19" t="s">
        <v>30</v>
      </c>
      <c r="V645" s="14" t="s">
        <v>375</v>
      </c>
      <c r="W645" s="14" t="s">
        <v>82</v>
      </c>
      <c r="X645" s="14" t="s">
        <v>45</v>
      </c>
      <c r="Y645" s="14" t="s">
        <v>5750</v>
      </c>
      <c r="Z645" s="14" t="s">
        <v>5751</v>
      </c>
      <c r="AA645" s="19">
        <v>2015</v>
      </c>
      <c r="AB645" s="15">
        <v>42191</v>
      </c>
      <c r="AC645" s="15">
        <f t="shared" si="39"/>
        <v>42222</v>
      </c>
      <c r="AD645" s="14" t="str">
        <f t="shared" si="33"/>
        <v>Three Million  and Cents Zero</v>
      </c>
      <c r="AE645" s="14"/>
      <c r="AF645" s="14"/>
    </row>
    <row r="646" spans="1:32" ht="15.75" customHeight="1" x14ac:dyDescent="0.3">
      <c r="A646" s="14" t="s">
        <v>5752</v>
      </c>
      <c r="B646" s="15">
        <v>42192</v>
      </c>
      <c r="C646" s="16" t="s">
        <v>5753</v>
      </c>
      <c r="D646" s="14" t="s">
        <v>5754</v>
      </c>
      <c r="E646" s="14" t="s">
        <v>5755</v>
      </c>
      <c r="F646" s="17">
        <v>2700000</v>
      </c>
      <c r="G646" s="17">
        <v>0</v>
      </c>
      <c r="H646" s="17">
        <f t="shared" si="28"/>
        <v>2700000</v>
      </c>
      <c r="I646" s="19">
        <v>60</v>
      </c>
      <c r="J646" s="19">
        <v>9</v>
      </c>
      <c r="K646" s="20">
        <f t="shared" si="46"/>
        <v>55630</v>
      </c>
      <c r="L646" s="20">
        <v>0</v>
      </c>
      <c r="M646" s="20">
        <f t="shared" si="30"/>
        <v>55630</v>
      </c>
      <c r="N646" s="20">
        <f t="shared" si="55"/>
        <v>33378.000000000007</v>
      </c>
      <c r="O646" s="20">
        <v>5000</v>
      </c>
      <c r="P646" s="14" t="s">
        <v>5756</v>
      </c>
      <c r="Q646" s="9" t="s">
        <v>5757</v>
      </c>
      <c r="R646" s="9" t="s">
        <v>148</v>
      </c>
      <c r="S646" s="14" t="s">
        <v>5758</v>
      </c>
      <c r="T646" s="14" t="s">
        <v>5759</v>
      </c>
      <c r="U646" s="19" t="s">
        <v>30</v>
      </c>
      <c r="V646" s="14" t="s">
        <v>987</v>
      </c>
      <c r="W646" s="14" t="s">
        <v>44</v>
      </c>
      <c r="X646" s="14" t="s">
        <v>5760</v>
      </c>
      <c r="Y646" s="14" t="s">
        <v>5761</v>
      </c>
      <c r="Z646" s="14" t="s">
        <v>5760</v>
      </c>
      <c r="AA646" s="14" t="s">
        <v>5760</v>
      </c>
      <c r="AB646" s="15">
        <v>42192</v>
      </c>
      <c r="AC646" s="15">
        <f t="shared" si="39"/>
        <v>42222</v>
      </c>
      <c r="AD646" s="14" t="str">
        <f t="shared" si="33"/>
        <v>Two Million Seven Hundred  Thousand  and Cents Zero</v>
      </c>
      <c r="AE646" s="14"/>
      <c r="AF646" s="14"/>
    </row>
    <row r="647" spans="1:32" ht="15.75" customHeight="1" x14ac:dyDescent="0.3">
      <c r="A647" s="14" t="s">
        <v>5762</v>
      </c>
      <c r="B647" s="15">
        <v>42192</v>
      </c>
      <c r="C647" s="16" t="s">
        <v>5763</v>
      </c>
      <c r="D647" s="14" t="s">
        <v>5764</v>
      </c>
      <c r="E647" s="14" t="s">
        <v>5765</v>
      </c>
      <c r="F647" s="17">
        <v>4000000</v>
      </c>
      <c r="G647" s="17">
        <v>0</v>
      </c>
      <c r="H647" s="17">
        <f t="shared" si="28"/>
        <v>4000000</v>
      </c>
      <c r="I647" s="19">
        <v>36</v>
      </c>
      <c r="J647" s="19">
        <v>9</v>
      </c>
      <c r="K647" s="20">
        <f t="shared" si="46"/>
        <v>126252</v>
      </c>
      <c r="L647" s="20">
        <v>0</v>
      </c>
      <c r="M647" s="20">
        <f t="shared" si="30"/>
        <v>126252</v>
      </c>
      <c r="N647" s="20">
        <f t="shared" si="55"/>
        <v>45450.720000000001</v>
      </c>
      <c r="O647" s="20">
        <v>5000</v>
      </c>
      <c r="P647" s="14" t="s">
        <v>5766</v>
      </c>
      <c r="Q647" s="9" t="s">
        <v>5767</v>
      </c>
      <c r="R647" s="9" t="s">
        <v>148</v>
      </c>
      <c r="S647" s="14" t="s">
        <v>5766</v>
      </c>
      <c r="T647" s="14" t="s">
        <v>5768</v>
      </c>
      <c r="U647" s="19" t="s">
        <v>30</v>
      </c>
      <c r="V647" s="14" t="s">
        <v>375</v>
      </c>
      <c r="W647" s="14" t="s">
        <v>82</v>
      </c>
      <c r="X647" s="14" t="s">
        <v>45</v>
      </c>
      <c r="Y647" s="14" t="s">
        <v>5769</v>
      </c>
      <c r="Z647" s="14" t="s">
        <v>5770</v>
      </c>
      <c r="AA647" s="19">
        <v>2015</v>
      </c>
      <c r="AB647" s="15">
        <v>42185</v>
      </c>
      <c r="AC647" s="15">
        <f t="shared" si="39"/>
        <v>42222</v>
      </c>
      <c r="AD647" s="14" t="str">
        <f t="shared" si="33"/>
        <v>Four Million  and Cents Zero</v>
      </c>
      <c r="AE647" s="14"/>
      <c r="AF647" s="14"/>
    </row>
    <row r="648" spans="1:32" ht="15.75" customHeight="1" x14ac:dyDescent="0.3">
      <c r="A648" s="14" t="s">
        <v>5579</v>
      </c>
      <c r="B648" s="15">
        <v>42192</v>
      </c>
      <c r="C648" s="16" t="s">
        <v>5580</v>
      </c>
      <c r="D648" s="14" t="s">
        <v>5581</v>
      </c>
      <c r="E648" s="14" t="s">
        <v>5582</v>
      </c>
      <c r="F648" s="17">
        <v>148000</v>
      </c>
      <c r="G648" s="17">
        <v>0</v>
      </c>
      <c r="H648" s="17">
        <f t="shared" si="28"/>
        <v>148000</v>
      </c>
      <c r="I648" s="19">
        <v>30</v>
      </c>
      <c r="J648" s="19">
        <v>20</v>
      </c>
      <c r="K648" s="20">
        <f t="shared" si="46"/>
        <v>6206</v>
      </c>
      <c r="L648" s="20">
        <v>0</v>
      </c>
      <c r="M648" s="20">
        <f t="shared" si="30"/>
        <v>6206</v>
      </c>
      <c r="N648" s="20">
        <f t="shared" si="55"/>
        <v>1861.8000000000002</v>
      </c>
      <c r="O648" s="20">
        <v>3000</v>
      </c>
      <c r="P648" s="14" t="s">
        <v>5583</v>
      </c>
      <c r="Q648" s="9" t="s">
        <v>5584</v>
      </c>
      <c r="R648" s="9" t="s">
        <v>148</v>
      </c>
      <c r="S648" s="14" t="s">
        <v>168</v>
      </c>
      <c r="T648" s="14" t="s">
        <v>169</v>
      </c>
      <c r="U648" s="19" t="s">
        <v>30</v>
      </c>
      <c r="V648" s="14" t="s">
        <v>3804</v>
      </c>
      <c r="W648" s="14" t="s">
        <v>171</v>
      </c>
      <c r="X648" s="14" t="s">
        <v>45</v>
      </c>
      <c r="Y648" s="14" t="s">
        <v>5585</v>
      </c>
      <c r="Z648" s="14" t="s">
        <v>5586</v>
      </c>
      <c r="AA648" s="19">
        <v>2015</v>
      </c>
      <c r="AB648" s="15">
        <v>42183</v>
      </c>
      <c r="AC648" s="15">
        <f t="shared" si="39"/>
        <v>42222</v>
      </c>
      <c r="AD648" s="14" t="str">
        <f t="shared" si="33"/>
        <v>One Hundred Forty Eight Thousand  and Cents Zero</v>
      </c>
      <c r="AE648" s="14"/>
      <c r="AF648" s="14"/>
    </row>
    <row r="649" spans="1:32" ht="15.75" customHeight="1" x14ac:dyDescent="0.3">
      <c r="A649" s="14" t="s">
        <v>5771</v>
      </c>
      <c r="B649" s="15">
        <v>42192</v>
      </c>
      <c r="C649" s="16" t="s">
        <v>5772</v>
      </c>
      <c r="D649" s="14" t="s">
        <v>5773</v>
      </c>
      <c r="E649" s="14" t="s">
        <v>5774</v>
      </c>
      <c r="F649" s="17">
        <v>2500000</v>
      </c>
      <c r="G649" s="17">
        <v>0</v>
      </c>
      <c r="H649" s="17">
        <f t="shared" si="28"/>
        <v>2500000</v>
      </c>
      <c r="I649" s="19">
        <v>60</v>
      </c>
      <c r="J649" s="19">
        <v>9</v>
      </c>
      <c r="K649" s="20">
        <f t="shared" si="46"/>
        <v>51510</v>
      </c>
      <c r="L649" s="20">
        <v>0</v>
      </c>
      <c r="M649" s="20">
        <f t="shared" si="30"/>
        <v>51510</v>
      </c>
      <c r="N649" s="20">
        <f t="shared" si="55"/>
        <v>30906</v>
      </c>
      <c r="O649" s="20">
        <v>5000</v>
      </c>
      <c r="P649" s="14" t="s">
        <v>5775</v>
      </c>
      <c r="Q649" s="9" t="s">
        <v>5776</v>
      </c>
      <c r="R649" s="9" t="s">
        <v>148</v>
      </c>
      <c r="S649" s="14" t="s">
        <v>2983</v>
      </c>
      <c r="T649" s="14" t="s">
        <v>2984</v>
      </c>
      <c r="U649" s="19" t="s">
        <v>30</v>
      </c>
      <c r="V649" s="14" t="s">
        <v>465</v>
      </c>
      <c r="W649" s="14" t="s">
        <v>82</v>
      </c>
      <c r="X649" s="14" t="s">
        <v>45</v>
      </c>
      <c r="Y649" s="14" t="s">
        <v>5777</v>
      </c>
      <c r="Z649" s="14" t="s">
        <v>5778</v>
      </c>
      <c r="AA649" s="19">
        <v>2014</v>
      </c>
      <c r="AB649" s="15">
        <v>42188</v>
      </c>
      <c r="AC649" s="15">
        <f t="shared" si="39"/>
        <v>42222</v>
      </c>
      <c r="AD649" s="14" t="str">
        <f t="shared" si="33"/>
        <v>Two Million Five Hundred  Thousand  and Cents Zero</v>
      </c>
      <c r="AE649" s="14"/>
      <c r="AF649" s="14"/>
    </row>
    <row r="650" spans="1:32" ht="15.75" customHeight="1" x14ac:dyDescent="0.3">
      <c r="A650" s="14" t="s">
        <v>5779</v>
      </c>
      <c r="B650" s="15">
        <v>42192</v>
      </c>
      <c r="C650" s="16" t="s">
        <v>5780</v>
      </c>
      <c r="D650" s="14" t="s">
        <v>5781</v>
      </c>
      <c r="E650" s="14" t="s">
        <v>5782</v>
      </c>
      <c r="F650" s="17">
        <v>1500000</v>
      </c>
      <c r="G650" s="17">
        <v>0</v>
      </c>
      <c r="H650" s="17">
        <f t="shared" si="28"/>
        <v>1500000</v>
      </c>
      <c r="I650" s="19">
        <v>60</v>
      </c>
      <c r="J650" s="19">
        <v>9</v>
      </c>
      <c r="K650" s="20">
        <f t="shared" si="46"/>
        <v>30906</v>
      </c>
      <c r="L650" s="20">
        <v>0</v>
      </c>
      <c r="M650" s="20">
        <f t="shared" si="30"/>
        <v>30906</v>
      </c>
      <c r="N650" s="20">
        <f t="shared" si="55"/>
        <v>18543.599999999999</v>
      </c>
      <c r="O650" s="20">
        <v>5000</v>
      </c>
      <c r="P650" s="14" t="s">
        <v>5783</v>
      </c>
      <c r="Q650" s="9" t="s">
        <v>5784</v>
      </c>
      <c r="R650" s="9" t="s">
        <v>138</v>
      </c>
      <c r="S650" s="14" t="s">
        <v>697</v>
      </c>
      <c r="T650" s="14" t="s">
        <v>5785</v>
      </c>
      <c r="U650" s="19" t="s">
        <v>30</v>
      </c>
      <c r="V650" s="14" t="s">
        <v>4721</v>
      </c>
      <c r="W650" s="14" t="s">
        <v>44</v>
      </c>
      <c r="X650" s="14" t="s">
        <v>45</v>
      </c>
      <c r="Y650" s="14" t="s">
        <v>5786</v>
      </c>
      <c r="Z650" s="14" t="s">
        <v>5787</v>
      </c>
      <c r="AA650" s="19">
        <v>2012</v>
      </c>
      <c r="AB650" s="15">
        <v>42179</v>
      </c>
      <c r="AC650" s="15">
        <f t="shared" si="39"/>
        <v>42222</v>
      </c>
      <c r="AD650" s="14" t="str">
        <f t="shared" si="33"/>
        <v>One Million Five Hundred  Thousand  and Cents Zero</v>
      </c>
      <c r="AE650" s="14"/>
      <c r="AF650" s="14"/>
    </row>
    <row r="651" spans="1:32" ht="15.75" customHeight="1" x14ac:dyDescent="0.3">
      <c r="A651" s="14" t="s">
        <v>5788</v>
      </c>
      <c r="B651" s="15">
        <v>42193</v>
      </c>
      <c r="C651" s="16" t="s">
        <v>5789</v>
      </c>
      <c r="D651" s="14" t="s">
        <v>5790</v>
      </c>
      <c r="E651" s="14" t="s">
        <v>5791</v>
      </c>
      <c r="F651" s="17">
        <v>3000000</v>
      </c>
      <c r="G651" s="17">
        <v>0</v>
      </c>
      <c r="H651" s="17">
        <f t="shared" si="28"/>
        <v>3000000</v>
      </c>
      <c r="I651" s="19">
        <v>60</v>
      </c>
      <c r="J651" s="19">
        <v>9</v>
      </c>
      <c r="K651" s="20">
        <f t="shared" si="46"/>
        <v>61811</v>
      </c>
      <c r="L651" s="20">
        <v>0</v>
      </c>
      <c r="M651" s="20">
        <f t="shared" si="30"/>
        <v>61811</v>
      </c>
      <c r="N651" s="20">
        <f t="shared" si="55"/>
        <v>37086.6</v>
      </c>
      <c r="O651" s="20">
        <v>5000</v>
      </c>
      <c r="P651" s="14" t="s">
        <v>5792</v>
      </c>
      <c r="Q651" s="9" t="s">
        <v>5793</v>
      </c>
      <c r="R651" s="9" t="s">
        <v>148</v>
      </c>
      <c r="S651" s="14" t="s">
        <v>3903</v>
      </c>
      <c r="T651" s="14" t="s">
        <v>3904</v>
      </c>
      <c r="U651" s="19" t="s">
        <v>30</v>
      </c>
      <c r="V651" s="14" t="s">
        <v>926</v>
      </c>
      <c r="W651" s="14" t="s">
        <v>82</v>
      </c>
      <c r="X651" s="14" t="s">
        <v>45</v>
      </c>
      <c r="Y651" s="14" t="s">
        <v>5794</v>
      </c>
      <c r="Z651" s="14" t="s">
        <v>5795</v>
      </c>
      <c r="AA651" s="19">
        <v>2015</v>
      </c>
      <c r="AB651" s="15">
        <v>42191</v>
      </c>
      <c r="AC651" s="15">
        <f t="shared" si="39"/>
        <v>42223</v>
      </c>
      <c r="AD651" s="14" t="str">
        <f t="shared" si="33"/>
        <v>Three Million  and Cents Zero</v>
      </c>
      <c r="AE651" s="14"/>
      <c r="AF651" s="14"/>
    </row>
    <row r="652" spans="1:32" ht="15.75" customHeight="1" x14ac:dyDescent="0.3">
      <c r="A652" s="14" t="s">
        <v>5796</v>
      </c>
      <c r="B652" s="15">
        <v>42193</v>
      </c>
      <c r="C652" s="16" t="s">
        <v>5797</v>
      </c>
      <c r="D652" s="14" t="s">
        <v>5798</v>
      </c>
      <c r="E652" s="14" t="s">
        <v>5799</v>
      </c>
      <c r="F652" s="17">
        <v>5250000</v>
      </c>
      <c r="G652" s="17">
        <v>0</v>
      </c>
      <c r="H652" s="17">
        <f t="shared" si="28"/>
        <v>5250000</v>
      </c>
      <c r="I652" s="19">
        <v>48</v>
      </c>
      <c r="J652" s="19">
        <v>9</v>
      </c>
      <c r="K652" s="20">
        <f t="shared" si="46"/>
        <v>129674</v>
      </c>
      <c r="L652" s="20">
        <v>0</v>
      </c>
      <c r="M652" s="20">
        <f t="shared" si="30"/>
        <v>129674</v>
      </c>
      <c r="N652" s="20">
        <f t="shared" si="55"/>
        <v>62243.520000000004</v>
      </c>
      <c r="O652" s="20">
        <v>5000</v>
      </c>
      <c r="P652" s="14" t="s">
        <v>5800</v>
      </c>
      <c r="Q652" s="9" t="s">
        <v>5801</v>
      </c>
      <c r="R652" s="9" t="s">
        <v>148</v>
      </c>
      <c r="S652" s="14" t="s">
        <v>5802</v>
      </c>
      <c r="T652" s="14" t="s">
        <v>936</v>
      </c>
      <c r="U652" s="19" t="s">
        <v>30</v>
      </c>
      <c r="V652" s="14" t="s">
        <v>5094</v>
      </c>
      <c r="W652" s="14" t="s">
        <v>44</v>
      </c>
      <c r="X652" s="14" t="s">
        <v>45</v>
      </c>
      <c r="Y652" s="14" t="s">
        <v>5803</v>
      </c>
      <c r="Z652" s="14" t="s">
        <v>5804</v>
      </c>
      <c r="AA652" s="19">
        <v>2013</v>
      </c>
      <c r="AB652" s="15">
        <v>42188</v>
      </c>
      <c r="AC652" s="15">
        <f t="shared" si="39"/>
        <v>42223</v>
      </c>
      <c r="AD652" s="14" t="str">
        <f t="shared" si="33"/>
        <v>Five Million Two Hundred Fifty  Thousand  and Cents Zero</v>
      </c>
      <c r="AE652" s="14"/>
      <c r="AF652" s="14"/>
    </row>
    <row r="653" spans="1:32" ht="15.75" customHeight="1" x14ac:dyDescent="0.3">
      <c r="A653" s="14" t="s">
        <v>5805</v>
      </c>
      <c r="B653" s="15">
        <v>42193</v>
      </c>
      <c r="C653" s="16" t="s">
        <v>5806</v>
      </c>
      <c r="D653" s="14" t="s">
        <v>5807</v>
      </c>
      <c r="E653" s="14" t="s">
        <v>5808</v>
      </c>
      <c r="F653" s="17">
        <v>1250000</v>
      </c>
      <c r="G653" s="17">
        <v>0</v>
      </c>
      <c r="H653" s="17">
        <f t="shared" si="28"/>
        <v>1250000</v>
      </c>
      <c r="I653" s="19">
        <v>60</v>
      </c>
      <c r="J653" s="19">
        <v>9</v>
      </c>
      <c r="K653" s="20">
        <f t="shared" si="46"/>
        <v>25755</v>
      </c>
      <c r="L653" s="20">
        <v>0</v>
      </c>
      <c r="M653" s="20">
        <f t="shared" si="30"/>
        <v>25755</v>
      </c>
      <c r="N653" s="20">
        <f t="shared" si="55"/>
        <v>15453</v>
      </c>
      <c r="O653" s="20">
        <v>5000</v>
      </c>
      <c r="P653" s="14" t="s">
        <v>5809</v>
      </c>
      <c r="Q653" s="9" t="s">
        <v>5810</v>
      </c>
      <c r="R653" s="9" t="s">
        <v>148</v>
      </c>
      <c r="S653" s="14" t="s">
        <v>212</v>
      </c>
      <c r="T653" s="14" t="s">
        <v>213</v>
      </c>
      <c r="U653" s="19" t="s">
        <v>30</v>
      </c>
      <c r="V653" s="14" t="s">
        <v>2714</v>
      </c>
      <c r="W653" s="14" t="s">
        <v>95</v>
      </c>
      <c r="X653" s="14" t="s">
        <v>45</v>
      </c>
      <c r="Y653" s="14" t="s">
        <v>5811</v>
      </c>
      <c r="Z653" s="14" t="s">
        <v>5812</v>
      </c>
      <c r="AA653" s="19">
        <v>2014</v>
      </c>
      <c r="AB653" s="15">
        <v>42188</v>
      </c>
      <c r="AC653" s="15">
        <f t="shared" si="39"/>
        <v>42223</v>
      </c>
      <c r="AD653" s="14" t="str">
        <f t="shared" si="33"/>
        <v>One Million Two Hundred Fifty  Thousand  and Cents Zero</v>
      </c>
      <c r="AE653" s="14"/>
      <c r="AF653" s="14"/>
    </row>
    <row r="654" spans="1:32" ht="15.75" customHeight="1" x14ac:dyDescent="0.3">
      <c r="A654" s="14" t="s">
        <v>5813</v>
      </c>
      <c r="B654" s="15">
        <v>42193</v>
      </c>
      <c r="C654" s="16" t="s">
        <v>5814</v>
      </c>
      <c r="D654" s="14" t="s">
        <v>5815</v>
      </c>
      <c r="E654" s="14" t="s">
        <v>5816</v>
      </c>
      <c r="F654" s="17">
        <v>2000000</v>
      </c>
      <c r="G654" s="17">
        <v>0</v>
      </c>
      <c r="H654" s="17">
        <f t="shared" si="28"/>
        <v>2000000</v>
      </c>
      <c r="I654" s="19">
        <v>60</v>
      </c>
      <c r="J654" s="19">
        <v>9</v>
      </c>
      <c r="K654" s="20">
        <f t="shared" si="46"/>
        <v>41208</v>
      </c>
      <c r="L654" s="20">
        <v>0</v>
      </c>
      <c r="M654" s="20">
        <f t="shared" si="30"/>
        <v>41208</v>
      </c>
      <c r="N654" s="20">
        <f t="shared" si="55"/>
        <v>24724.799999999999</v>
      </c>
      <c r="O654" s="20">
        <v>5000</v>
      </c>
      <c r="P654" s="14" t="s">
        <v>5817</v>
      </c>
      <c r="Q654" s="9" t="s">
        <v>5818</v>
      </c>
      <c r="R654" s="9" t="s">
        <v>148</v>
      </c>
      <c r="S654" s="14" t="s">
        <v>139</v>
      </c>
      <c r="T654" s="14" t="s">
        <v>140</v>
      </c>
      <c r="U654" s="19" t="s">
        <v>30</v>
      </c>
      <c r="V654" s="14" t="s">
        <v>1629</v>
      </c>
      <c r="W654" s="14" t="s">
        <v>44</v>
      </c>
      <c r="X654" s="14" t="s">
        <v>45</v>
      </c>
      <c r="Y654" s="14" t="s">
        <v>5819</v>
      </c>
      <c r="Z654" s="14" t="s">
        <v>5820</v>
      </c>
      <c r="AA654" s="19">
        <v>2014</v>
      </c>
      <c r="AB654" s="15">
        <v>42172</v>
      </c>
      <c r="AC654" s="15">
        <f t="shared" si="39"/>
        <v>42223</v>
      </c>
      <c r="AD654" s="14" t="str">
        <f t="shared" si="33"/>
        <v>Two Million  and Cents Zero</v>
      </c>
      <c r="AE654" s="14"/>
      <c r="AF654" s="14"/>
    </row>
    <row r="655" spans="1:32" ht="15.75" customHeight="1" x14ac:dyDescent="0.3">
      <c r="A655" s="14" t="s">
        <v>5821</v>
      </c>
      <c r="B655" s="15">
        <v>42193</v>
      </c>
      <c r="C655" s="16" t="s">
        <v>5822</v>
      </c>
      <c r="D655" s="14" t="s">
        <v>5823</v>
      </c>
      <c r="E655" s="14" t="s">
        <v>5824</v>
      </c>
      <c r="F655" s="17">
        <v>800000</v>
      </c>
      <c r="G655" s="17">
        <v>0</v>
      </c>
      <c r="H655" s="17">
        <f t="shared" si="28"/>
        <v>800000</v>
      </c>
      <c r="I655" s="19">
        <v>60</v>
      </c>
      <c r="J655" s="19">
        <v>9</v>
      </c>
      <c r="K655" s="20">
        <f t="shared" si="46"/>
        <v>16483</v>
      </c>
      <c r="L655" s="20">
        <v>0</v>
      </c>
      <c r="M655" s="20">
        <f t="shared" si="30"/>
        <v>16483</v>
      </c>
      <c r="N655" s="20">
        <f t="shared" si="55"/>
        <v>9889.8000000000011</v>
      </c>
      <c r="O655" s="20">
        <v>5000</v>
      </c>
      <c r="P655" s="14" t="s">
        <v>5825</v>
      </c>
      <c r="Q655" s="9" t="s">
        <v>5826</v>
      </c>
      <c r="R655" s="9" t="s">
        <v>148</v>
      </c>
      <c r="S655" s="14" t="s">
        <v>92</v>
      </c>
      <c r="T655" s="14" t="s">
        <v>780</v>
      </c>
      <c r="U655" s="19" t="s">
        <v>30</v>
      </c>
      <c r="V655" s="14" t="s">
        <v>1573</v>
      </c>
      <c r="W655" s="14" t="s">
        <v>95</v>
      </c>
      <c r="X655" s="14" t="s">
        <v>45</v>
      </c>
      <c r="Y655" s="14" t="s">
        <v>5827</v>
      </c>
      <c r="Z655" s="14" t="s">
        <v>5828</v>
      </c>
      <c r="AA655" s="19">
        <v>2015</v>
      </c>
      <c r="AB655" s="15">
        <v>42191</v>
      </c>
      <c r="AC655" s="15">
        <f t="shared" si="39"/>
        <v>42223</v>
      </c>
      <c r="AD655" s="14" t="str">
        <f t="shared" si="33"/>
        <v>Eight Hundred  Thousand  and Cents Zero</v>
      </c>
      <c r="AE655" s="14"/>
      <c r="AF655" s="14"/>
    </row>
    <row r="656" spans="1:32" ht="15.75" customHeight="1" x14ac:dyDescent="0.3">
      <c r="A656" s="14" t="s">
        <v>5046</v>
      </c>
      <c r="B656" s="15">
        <v>42193</v>
      </c>
      <c r="C656" s="16" t="s">
        <v>5047</v>
      </c>
      <c r="D656" s="14" t="s">
        <v>5048</v>
      </c>
      <c r="E656" s="14" t="s">
        <v>5404</v>
      </c>
      <c r="F656" s="17">
        <v>1375000</v>
      </c>
      <c r="G656" s="17">
        <v>0</v>
      </c>
      <c r="H656" s="17">
        <f t="shared" si="28"/>
        <v>1375000</v>
      </c>
      <c r="I656" s="19">
        <v>48</v>
      </c>
      <c r="J656" s="19">
        <v>9</v>
      </c>
      <c r="K656" s="20">
        <f t="shared" si="46"/>
        <v>33962</v>
      </c>
      <c r="L656" s="20">
        <v>0</v>
      </c>
      <c r="M656" s="20">
        <f t="shared" si="30"/>
        <v>33962</v>
      </c>
      <c r="N656" s="20">
        <f t="shared" si="55"/>
        <v>16301.76</v>
      </c>
      <c r="O656" s="20">
        <v>5000</v>
      </c>
      <c r="P656" s="14" t="s">
        <v>148</v>
      </c>
      <c r="Q656" s="9" t="s">
        <v>148</v>
      </c>
      <c r="R656" s="9" t="s">
        <v>148</v>
      </c>
      <c r="S656" s="14" t="s">
        <v>92</v>
      </c>
      <c r="T656" s="14" t="s">
        <v>780</v>
      </c>
      <c r="U656" s="19" t="s">
        <v>30</v>
      </c>
      <c r="V656" s="14" t="s">
        <v>4847</v>
      </c>
      <c r="W656" s="14" t="s">
        <v>95</v>
      </c>
      <c r="X656" s="14" t="s">
        <v>45</v>
      </c>
      <c r="Y656" s="14" t="s">
        <v>5049</v>
      </c>
      <c r="Z656" s="14" t="s">
        <v>5050</v>
      </c>
      <c r="AA656" s="19">
        <v>2015</v>
      </c>
      <c r="AB656" s="15">
        <v>42185</v>
      </c>
      <c r="AC656" s="15">
        <f t="shared" si="39"/>
        <v>42223</v>
      </c>
      <c r="AD656" s="14" t="str">
        <f t="shared" si="33"/>
        <v>One Million Three Hundred Seventy Five Thousand  and Cents Zero</v>
      </c>
      <c r="AE656" s="14"/>
      <c r="AF656" s="14"/>
    </row>
    <row r="657" spans="1:32" ht="15.75" customHeight="1" x14ac:dyDescent="0.3">
      <c r="A657" s="14" t="s">
        <v>5829</v>
      </c>
      <c r="B657" s="15">
        <v>42193</v>
      </c>
      <c r="C657" s="16" t="s">
        <v>5830</v>
      </c>
      <c r="D657" s="14" t="s">
        <v>5831</v>
      </c>
      <c r="E657" s="14" t="s">
        <v>5832</v>
      </c>
      <c r="F657" s="17">
        <v>2800000</v>
      </c>
      <c r="G657" s="17">
        <v>0</v>
      </c>
      <c r="H657" s="17">
        <f t="shared" si="28"/>
        <v>2800000</v>
      </c>
      <c r="I657" s="19">
        <v>60</v>
      </c>
      <c r="J657" s="19">
        <v>9</v>
      </c>
      <c r="K657" s="20">
        <f t="shared" si="46"/>
        <v>57691</v>
      </c>
      <c r="L657" s="20">
        <v>0</v>
      </c>
      <c r="M657" s="20">
        <f t="shared" si="30"/>
        <v>57691</v>
      </c>
      <c r="N657" s="20">
        <f t="shared" si="55"/>
        <v>34614.6</v>
      </c>
      <c r="O657" s="20">
        <v>5000</v>
      </c>
      <c r="P657" s="14" t="s">
        <v>148</v>
      </c>
      <c r="Q657" s="9" t="s">
        <v>148</v>
      </c>
      <c r="R657" s="9" t="s">
        <v>148</v>
      </c>
      <c r="S657" s="14" t="s">
        <v>1638</v>
      </c>
      <c r="T657" s="14" t="s">
        <v>1639</v>
      </c>
      <c r="U657" s="19" t="s">
        <v>30</v>
      </c>
      <c r="V657" s="14" t="s">
        <v>2714</v>
      </c>
      <c r="W657" s="14" t="s">
        <v>95</v>
      </c>
      <c r="X657" s="14" t="s">
        <v>45</v>
      </c>
      <c r="Y657" s="14" t="s">
        <v>5833</v>
      </c>
      <c r="Z657" s="14" t="s">
        <v>5834</v>
      </c>
      <c r="AA657" s="19">
        <v>2015</v>
      </c>
      <c r="AB657" s="15">
        <v>42171</v>
      </c>
      <c r="AC657" s="15">
        <f t="shared" si="39"/>
        <v>42223</v>
      </c>
      <c r="AD657" s="14" t="str">
        <f t="shared" si="33"/>
        <v>Two Million Eight Hundred  Thousand  and Cents Zero</v>
      </c>
      <c r="AE657" s="14"/>
      <c r="AF657" s="14"/>
    </row>
    <row r="658" spans="1:32" ht="15.75" customHeight="1" x14ac:dyDescent="0.3">
      <c r="A658" s="14" t="s">
        <v>5835</v>
      </c>
      <c r="B658" s="15">
        <v>42193</v>
      </c>
      <c r="C658" s="16" t="s">
        <v>5836</v>
      </c>
      <c r="D658" s="14" t="s">
        <v>5837</v>
      </c>
      <c r="E658" s="14" t="s">
        <v>5838</v>
      </c>
      <c r="F658" s="17">
        <v>302910</v>
      </c>
      <c r="G658" s="17">
        <v>0</v>
      </c>
      <c r="H658" s="17">
        <f t="shared" si="28"/>
        <v>302910</v>
      </c>
      <c r="I658" s="19">
        <v>36</v>
      </c>
      <c r="J658" s="19">
        <v>20</v>
      </c>
      <c r="K658" s="20">
        <f t="shared" si="46"/>
        <v>11073</v>
      </c>
      <c r="L658" s="20">
        <v>0</v>
      </c>
      <c r="M658" s="20">
        <f t="shared" si="30"/>
        <v>11073</v>
      </c>
      <c r="N658" s="20">
        <f t="shared" si="55"/>
        <v>3986.28</v>
      </c>
      <c r="O658" s="20">
        <v>3000</v>
      </c>
      <c r="P658" s="14" t="s">
        <v>5839</v>
      </c>
      <c r="Q658" s="9" t="s">
        <v>5840</v>
      </c>
      <c r="R658" s="9" t="s">
        <v>148</v>
      </c>
      <c r="S658" s="14" t="s">
        <v>3087</v>
      </c>
      <c r="T658" s="14" t="s">
        <v>1038</v>
      </c>
      <c r="U658" s="19" t="s">
        <v>30</v>
      </c>
      <c r="V658" s="14" t="s">
        <v>1833</v>
      </c>
      <c r="W658" s="14" t="s">
        <v>171</v>
      </c>
      <c r="X658" s="14" t="s">
        <v>45</v>
      </c>
      <c r="Y658" s="14" t="s">
        <v>5841</v>
      </c>
      <c r="Z658" s="14" t="s">
        <v>5842</v>
      </c>
      <c r="AA658" s="19">
        <v>2015</v>
      </c>
      <c r="AB658" s="15">
        <v>42170</v>
      </c>
      <c r="AC658" s="15">
        <f t="shared" si="39"/>
        <v>42223</v>
      </c>
      <c r="AD658" s="14" t="str">
        <f t="shared" si="33"/>
        <v>Three Hundred Two Thousand Nine Hundred Ten and Cents Zero</v>
      </c>
      <c r="AE658" s="14"/>
      <c r="AF658" s="14"/>
    </row>
    <row r="659" spans="1:32" ht="15.75" customHeight="1" x14ac:dyDescent="0.3">
      <c r="A659" s="14" t="s">
        <v>5843</v>
      </c>
      <c r="B659" s="15">
        <v>42194</v>
      </c>
      <c r="C659" s="16" t="s">
        <v>5844</v>
      </c>
      <c r="D659" s="14" t="s">
        <v>5845</v>
      </c>
      <c r="E659" s="14" t="s">
        <v>5846</v>
      </c>
      <c r="F659" s="17">
        <v>100000</v>
      </c>
      <c r="G659" s="17">
        <v>0</v>
      </c>
      <c r="H659" s="17">
        <f t="shared" si="28"/>
        <v>100000</v>
      </c>
      <c r="I659" s="19">
        <v>24</v>
      </c>
      <c r="J659" s="19">
        <v>20</v>
      </c>
      <c r="K659" s="20">
        <f t="shared" si="46"/>
        <v>5006</v>
      </c>
      <c r="L659" s="20">
        <v>0</v>
      </c>
      <c r="M659" s="20">
        <f t="shared" si="30"/>
        <v>5006</v>
      </c>
      <c r="N659" s="20">
        <f t="shared" si="55"/>
        <v>1201.44</v>
      </c>
      <c r="O659" s="20">
        <v>3000</v>
      </c>
      <c r="P659" s="14" t="s">
        <v>5847</v>
      </c>
      <c r="Q659" s="9" t="s">
        <v>5848</v>
      </c>
      <c r="R659" s="9" t="s">
        <v>148</v>
      </c>
      <c r="S659" s="14" t="s">
        <v>168</v>
      </c>
      <c r="T659" s="14" t="s">
        <v>169</v>
      </c>
      <c r="U659" s="19" t="s">
        <v>30</v>
      </c>
      <c r="V659" s="14" t="s">
        <v>3804</v>
      </c>
      <c r="W659" s="14" t="s">
        <v>171</v>
      </c>
      <c r="X659" s="14" t="s">
        <v>45</v>
      </c>
      <c r="Y659" s="14" t="s">
        <v>5849</v>
      </c>
      <c r="Z659" s="14" t="s">
        <v>5850</v>
      </c>
      <c r="AA659" s="19">
        <v>2015</v>
      </c>
      <c r="AB659" s="15">
        <v>42191</v>
      </c>
      <c r="AC659" s="15">
        <f t="shared" si="39"/>
        <v>42224</v>
      </c>
      <c r="AD659" s="14" t="str">
        <f t="shared" si="33"/>
        <v>One Hundred  Thousand  and Cents Zero</v>
      </c>
      <c r="AE659" s="14"/>
      <c r="AF659" s="14"/>
    </row>
    <row r="660" spans="1:32" ht="15.75" customHeight="1" x14ac:dyDescent="0.3">
      <c r="A660" s="14" t="s">
        <v>5851</v>
      </c>
      <c r="B660" s="15">
        <v>42194</v>
      </c>
      <c r="C660" s="16" t="s">
        <v>3369</v>
      </c>
      <c r="D660" s="14" t="s">
        <v>3370</v>
      </c>
      <c r="E660" s="14" t="s">
        <v>3371</v>
      </c>
      <c r="F660" s="17">
        <v>2905918</v>
      </c>
      <c r="G660" s="17">
        <v>0</v>
      </c>
      <c r="H660" s="17">
        <f t="shared" si="28"/>
        <v>2905918</v>
      </c>
      <c r="I660" s="19">
        <v>60</v>
      </c>
      <c r="J660" s="19">
        <v>9.25</v>
      </c>
      <c r="K660" s="20">
        <f t="shared" si="46"/>
        <v>60211</v>
      </c>
      <c r="L660" s="20">
        <v>0</v>
      </c>
      <c r="M660" s="20">
        <f t="shared" si="30"/>
        <v>60211</v>
      </c>
      <c r="N660" s="20">
        <f t="shared" si="55"/>
        <v>36126.6</v>
      </c>
      <c r="O660" s="20">
        <v>5000</v>
      </c>
      <c r="P660" s="14" t="s">
        <v>3372</v>
      </c>
      <c r="Q660" s="9" t="s">
        <v>3373</v>
      </c>
      <c r="R660" s="14" t="s">
        <v>138</v>
      </c>
      <c r="S660" s="14" t="s">
        <v>5760</v>
      </c>
      <c r="T660" s="14" t="s">
        <v>5760</v>
      </c>
      <c r="U660" s="19" t="s">
        <v>30</v>
      </c>
      <c r="V660" s="14" t="s">
        <v>375</v>
      </c>
      <c r="W660" s="14" t="s">
        <v>82</v>
      </c>
      <c r="X660" s="14" t="s">
        <v>45</v>
      </c>
      <c r="Y660" s="14" t="s">
        <v>3374</v>
      </c>
      <c r="Z660" s="14" t="s">
        <v>5760</v>
      </c>
      <c r="AA660" s="19">
        <v>2015</v>
      </c>
      <c r="AB660" s="15">
        <v>42145</v>
      </c>
      <c r="AC660" s="15">
        <f t="shared" si="39"/>
        <v>42224</v>
      </c>
      <c r="AD660" s="14" t="str">
        <f t="shared" si="33"/>
        <v>Two Million Nine Hundred Five Thousand Nine Hundred Eighteen and Cents Zero</v>
      </c>
      <c r="AE660" s="14"/>
      <c r="AF660" s="14"/>
    </row>
    <row r="661" spans="1:32" ht="15.75" customHeight="1" x14ac:dyDescent="0.3">
      <c r="A661" s="14" t="s">
        <v>5852</v>
      </c>
      <c r="B661" s="15">
        <v>42194</v>
      </c>
      <c r="C661" s="16" t="s">
        <v>1316</v>
      </c>
      <c r="D661" s="14" t="s">
        <v>1317</v>
      </c>
      <c r="E661" s="14" t="s">
        <v>1318</v>
      </c>
      <c r="F661" s="17">
        <v>5000000</v>
      </c>
      <c r="G661" s="17">
        <v>0</v>
      </c>
      <c r="H661" s="17">
        <f t="shared" si="28"/>
        <v>5000000</v>
      </c>
      <c r="I661" s="19">
        <v>36</v>
      </c>
      <c r="J661" s="19">
        <v>11.5</v>
      </c>
      <c r="K661" s="20">
        <f t="shared" si="46"/>
        <v>163315</v>
      </c>
      <c r="L661" s="20">
        <v>0</v>
      </c>
      <c r="M661" s="20">
        <f t="shared" si="30"/>
        <v>163315</v>
      </c>
      <c r="N661" s="20">
        <f t="shared" si="55"/>
        <v>58793.4</v>
      </c>
      <c r="O661" s="20">
        <v>5000</v>
      </c>
      <c r="P661" s="14" t="s">
        <v>148</v>
      </c>
      <c r="Q661" s="9" t="s">
        <v>148</v>
      </c>
      <c r="R661" s="9" t="s">
        <v>148</v>
      </c>
      <c r="S661" s="14" t="s">
        <v>5853</v>
      </c>
      <c r="T661" s="14" t="s">
        <v>5854</v>
      </c>
      <c r="U661" s="19" t="s">
        <v>30</v>
      </c>
      <c r="V661" s="14" t="s">
        <v>5855</v>
      </c>
      <c r="W661" s="14" t="s">
        <v>1954</v>
      </c>
      <c r="X661" s="14" t="s">
        <v>5856</v>
      </c>
      <c r="Y661" s="14" t="s">
        <v>5857</v>
      </c>
      <c r="Z661" s="14" t="s">
        <v>5858</v>
      </c>
      <c r="AA661" s="19">
        <v>2012</v>
      </c>
      <c r="AB661" s="15">
        <v>42188</v>
      </c>
      <c r="AC661" s="15">
        <f t="shared" si="39"/>
        <v>42224</v>
      </c>
      <c r="AD661" s="14" t="str">
        <f t="shared" si="33"/>
        <v>Five Million  and Cents Zero</v>
      </c>
      <c r="AE661" s="14"/>
      <c r="AF661" s="14"/>
    </row>
    <row r="662" spans="1:32" ht="15.75" customHeight="1" x14ac:dyDescent="0.3">
      <c r="A662" s="14" t="s">
        <v>5859</v>
      </c>
      <c r="B662" s="15">
        <v>42194</v>
      </c>
      <c r="C662" s="16" t="s">
        <v>5860</v>
      </c>
      <c r="D662" s="14" t="s">
        <v>5861</v>
      </c>
      <c r="E662" s="14" t="s">
        <v>5862</v>
      </c>
      <c r="F662" s="17">
        <v>5550000</v>
      </c>
      <c r="G662" s="17">
        <v>0</v>
      </c>
      <c r="H662" s="17">
        <f t="shared" si="28"/>
        <v>5550000</v>
      </c>
      <c r="I662" s="19">
        <v>60</v>
      </c>
      <c r="J662" s="19">
        <v>9</v>
      </c>
      <c r="K662" s="20">
        <f t="shared" si="46"/>
        <v>114351</v>
      </c>
      <c r="L662" s="20">
        <v>0</v>
      </c>
      <c r="M662" s="20">
        <f t="shared" si="30"/>
        <v>114351</v>
      </c>
      <c r="N662" s="20">
        <f t="shared" si="55"/>
        <v>68610.600000000006</v>
      </c>
      <c r="O662" s="20">
        <v>5000</v>
      </c>
      <c r="P662" s="14" t="s">
        <v>5863</v>
      </c>
      <c r="Q662" s="9" t="s">
        <v>5864</v>
      </c>
      <c r="R662" s="9" t="s">
        <v>138</v>
      </c>
      <c r="S662" s="14" t="s">
        <v>5865</v>
      </c>
      <c r="T662" s="14" t="s">
        <v>5866</v>
      </c>
      <c r="U662" s="19" t="s">
        <v>30</v>
      </c>
      <c r="V662" s="14" t="s">
        <v>423</v>
      </c>
      <c r="W662" s="14" t="s">
        <v>82</v>
      </c>
      <c r="X662" s="14" t="s">
        <v>45</v>
      </c>
      <c r="Y662" s="14" t="s">
        <v>5867</v>
      </c>
      <c r="Z662" s="14" t="s">
        <v>5868</v>
      </c>
      <c r="AA662" s="19">
        <v>2015</v>
      </c>
      <c r="AB662" s="15">
        <v>42191</v>
      </c>
      <c r="AC662" s="15">
        <f t="shared" si="39"/>
        <v>42224</v>
      </c>
      <c r="AD662" s="14" t="str">
        <f t="shared" si="33"/>
        <v>Five Million Five Hundred Fifty  Thousand  and Cents Zero</v>
      </c>
      <c r="AE662" s="14"/>
      <c r="AF662" s="14"/>
    </row>
    <row r="663" spans="1:32" ht="15.75" customHeight="1" x14ac:dyDescent="0.3">
      <c r="A663" s="14" t="s">
        <v>5869</v>
      </c>
      <c r="B663" s="15">
        <v>42194</v>
      </c>
      <c r="C663" s="16" t="s">
        <v>2305</v>
      </c>
      <c r="D663" s="14" t="s">
        <v>5870</v>
      </c>
      <c r="E663" s="14" t="s">
        <v>5871</v>
      </c>
      <c r="F663" s="17">
        <v>1800000</v>
      </c>
      <c r="G663" s="17">
        <v>0</v>
      </c>
      <c r="H663" s="17">
        <f t="shared" si="28"/>
        <v>1800000</v>
      </c>
      <c r="I663" s="19">
        <v>60</v>
      </c>
      <c r="J663" s="19">
        <v>11.5</v>
      </c>
      <c r="K663" s="20">
        <f t="shared" si="46"/>
        <v>39211</v>
      </c>
      <c r="L663" s="20">
        <v>0</v>
      </c>
      <c r="M663" s="20">
        <f t="shared" si="30"/>
        <v>39211</v>
      </c>
      <c r="N663" s="20">
        <f t="shared" si="55"/>
        <v>23526.600000000002</v>
      </c>
      <c r="O663" s="20">
        <v>5000</v>
      </c>
      <c r="P663" s="14" t="s">
        <v>2880</v>
      </c>
      <c r="Q663" s="9" t="s">
        <v>5872</v>
      </c>
      <c r="R663" s="9" t="s">
        <v>148</v>
      </c>
      <c r="S663" s="14" t="s">
        <v>5873</v>
      </c>
      <c r="T663" s="14" t="s">
        <v>5874</v>
      </c>
      <c r="U663" s="19" t="s">
        <v>30</v>
      </c>
      <c r="V663" s="14" t="s">
        <v>5875</v>
      </c>
      <c r="W663" s="14" t="s">
        <v>82</v>
      </c>
      <c r="X663" s="14" t="s">
        <v>5876</v>
      </c>
      <c r="Y663" s="14" t="s">
        <v>5877</v>
      </c>
      <c r="Z663" s="14" t="s">
        <v>5878</v>
      </c>
      <c r="AA663" s="19">
        <v>2007</v>
      </c>
      <c r="AB663" s="15">
        <v>42191</v>
      </c>
      <c r="AC663" s="15">
        <f t="shared" si="39"/>
        <v>42224</v>
      </c>
      <c r="AD663" s="14" t="str">
        <f t="shared" si="33"/>
        <v>One Million Eight Hundred  Thousand  and Cents Zero</v>
      </c>
      <c r="AE663" s="14"/>
      <c r="AF663" s="14"/>
    </row>
    <row r="664" spans="1:32" ht="15.75" customHeight="1" x14ac:dyDescent="0.3">
      <c r="A664" s="14" t="s">
        <v>5879</v>
      </c>
      <c r="B664" s="15">
        <v>42194</v>
      </c>
      <c r="C664" s="16" t="s">
        <v>5880</v>
      </c>
      <c r="D664" s="14" t="s">
        <v>5881</v>
      </c>
      <c r="E664" s="14" t="s">
        <v>5882</v>
      </c>
      <c r="F664" s="17">
        <v>700000</v>
      </c>
      <c r="G664" s="17">
        <v>0</v>
      </c>
      <c r="H664" s="17">
        <f t="shared" si="28"/>
        <v>700000</v>
      </c>
      <c r="I664" s="19">
        <v>24</v>
      </c>
      <c r="J664" s="19">
        <v>9</v>
      </c>
      <c r="K664" s="20">
        <f t="shared" si="46"/>
        <v>31741</v>
      </c>
      <c r="L664" s="20">
        <v>0</v>
      </c>
      <c r="M664" s="20">
        <f t="shared" si="30"/>
        <v>31741</v>
      </c>
      <c r="N664" s="20">
        <f t="shared" si="55"/>
        <v>7617.84</v>
      </c>
      <c r="O664" s="20">
        <v>5000</v>
      </c>
      <c r="P664" s="14" t="s">
        <v>5883</v>
      </c>
      <c r="Q664" s="9" t="s">
        <v>5884</v>
      </c>
      <c r="R664" s="9" t="s">
        <v>148</v>
      </c>
      <c r="S664" s="14" t="s">
        <v>92</v>
      </c>
      <c r="T664" s="14" t="s">
        <v>780</v>
      </c>
      <c r="U664" s="19" t="s">
        <v>30</v>
      </c>
      <c r="V664" s="14" t="s">
        <v>333</v>
      </c>
      <c r="W664" s="14" t="s">
        <v>95</v>
      </c>
      <c r="X664" s="14" t="s">
        <v>45</v>
      </c>
      <c r="Y664" s="14" t="s">
        <v>5885</v>
      </c>
      <c r="Z664" s="14" t="s">
        <v>5886</v>
      </c>
      <c r="AA664" s="19">
        <v>2015</v>
      </c>
      <c r="AB664" s="15">
        <v>42191</v>
      </c>
      <c r="AC664" s="15">
        <f t="shared" si="39"/>
        <v>42224</v>
      </c>
      <c r="AD664" s="14" t="str">
        <f t="shared" si="33"/>
        <v>Seven Hundred  Thousand  and Cents Zero</v>
      </c>
      <c r="AE664" s="14"/>
      <c r="AF664" s="14"/>
    </row>
    <row r="665" spans="1:32" ht="15.75" customHeight="1" x14ac:dyDescent="0.3">
      <c r="A665" s="14" t="s">
        <v>5887</v>
      </c>
      <c r="B665" s="15">
        <v>42194</v>
      </c>
      <c r="C665" s="16" t="s">
        <v>5888</v>
      </c>
      <c r="D665" s="14" t="s">
        <v>5889</v>
      </c>
      <c r="E665" s="14" t="s">
        <v>5890</v>
      </c>
      <c r="F665" s="17">
        <v>2000000</v>
      </c>
      <c r="G665" s="17">
        <v>0</v>
      </c>
      <c r="H665" s="17">
        <f t="shared" si="28"/>
        <v>2000000</v>
      </c>
      <c r="I665" s="19">
        <v>36</v>
      </c>
      <c r="J665" s="19">
        <v>11.25</v>
      </c>
      <c r="K665" s="20">
        <f t="shared" si="46"/>
        <v>65104</v>
      </c>
      <c r="L665" s="20">
        <v>0</v>
      </c>
      <c r="M665" s="20">
        <f t="shared" si="30"/>
        <v>65104</v>
      </c>
      <c r="N665" s="20">
        <f t="shared" si="55"/>
        <v>23437.439999999999</v>
      </c>
      <c r="O665" s="20">
        <v>5000</v>
      </c>
      <c r="P665" s="14" t="s">
        <v>5891</v>
      </c>
      <c r="Q665" s="9" t="s">
        <v>5892</v>
      </c>
      <c r="R665" s="9" t="s">
        <v>148</v>
      </c>
      <c r="S665" s="14" t="s">
        <v>5893</v>
      </c>
      <c r="T665" s="14" t="s">
        <v>5894</v>
      </c>
      <c r="U665" s="19" t="s">
        <v>30</v>
      </c>
      <c r="V665" s="14" t="s">
        <v>2808</v>
      </c>
      <c r="W665" s="14" t="s">
        <v>44</v>
      </c>
      <c r="X665" s="14" t="s">
        <v>5895</v>
      </c>
      <c r="Y665" s="14" t="s">
        <v>5896</v>
      </c>
      <c r="Z665" s="14" t="s">
        <v>5897</v>
      </c>
      <c r="AA665" s="19">
        <v>2005</v>
      </c>
      <c r="AB665" s="15">
        <v>42193</v>
      </c>
      <c r="AC665" s="15">
        <f t="shared" si="39"/>
        <v>42224</v>
      </c>
      <c r="AD665" s="14" t="str">
        <f t="shared" si="33"/>
        <v>Two Million  and Cents Zero</v>
      </c>
      <c r="AE665" s="14"/>
      <c r="AF665" s="14"/>
    </row>
    <row r="666" spans="1:32" ht="15.75" customHeight="1" x14ac:dyDescent="0.3">
      <c r="A666" s="14" t="s">
        <v>5898</v>
      </c>
      <c r="B666" s="15">
        <v>42194</v>
      </c>
      <c r="C666" s="16" t="s">
        <v>5899</v>
      </c>
      <c r="D666" s="14" t="s">
        <v>5900</v>
      </c>
      <c r="E666" s="14" t="s">
        <v>5901</v>
      </c>
      <c r="F666" s="17">
        <v>1500000</v>
      </c>
      <c r="G666" s="17">
        <v>0</v>
      </c>
      <c r="H666" s="17">
        <f t="shared" si="28"/>
        <v>1500000</v>
      </c>
      <c r="I666" s="19">
        <v>60</v>
      </c>
      <c r="J666" s="19">
        <v>9</v>
      </c>
      <c r="K666" s="20">
        <f t="shared" si="46"/>
        <v>30906</v>
      </c>
      <c r="L666" s="20">
        <v>0</v>
      </c>
      <c r="M666" s="20">
        <f t="shared" si="30"/>
        <v>30906</v>
      </c>
      <c r="N666" s="20">
        <f t="shared" si="55"/>
        <v>18543.599999999999</v>
      </c>
      <c r="O666" s="20">
        <v>5000</v>
      </c>
      <c r="P666" s="14" t="s">
        <v>5902</v>
      </c>
      <c r="Q666" s="9" t="s">
        <v>5903</v>
      </c>
      <c r="R666" s="9" t="s">
        <v>148</v>
      </c>
      <c r="S666" s="14" t="s">
        <v>3913</v>
      </c>
      <c r="T666" s="14" t="s">
        <v>3914</v>
      </c>
      <c r="U666" s="19" t="s">
        <v>30</v>
      </c>
      <c r="V666" s="14" t="s">
        <v>1877</v>
      </c>
      <c r="W666" s="14" t="s">
        <v>95</v>
      </c>
      <c r="X666" s="14" t="s">
        <v>45</v>
      </c>
      <c r="Y666" s="14" t="s">
        <v>5904</v>
      </c>
      <c r="Z666" s="14" t="s">
        <v>5905</v>
      </c>
      <c r="AA666" s="19">
        <v>2013</v>
      </c>
      <c r="AB666" s="15">
        <v>42193</v>
      </c>
      <c r="AC666" s="15">
        <f t="shared" si="39"/>
        <v>42224</v>
      </c>
      <c r="AD666" s="14" t="str">
        <f t="shared" si="33"/>
        <v>One Million Five Hundred  Thousand  and Cents Zero</v>
      </c>
      <c r="AE666" s="14"/>
      <c r="AF666" s="14"/>
    </row>
    <row r="667" spans="1:32" ht="15.75" customHeight="1" x14ac:dyDescent="0.3">
      <c r="A667" s="14" t="s">
        <v>5906</v>
      </c>
      <c r="B667" s="15">
        <v>42194</v>
      </c>
      <c r="C667" s="16" t="s">
        <v>5907</v>
      </c>
      <c r="D667" s="14" t="s">
        <v>5908</v>
      </c>
      <c r="E667" s="14" t="s">
        <v>5909</v>
      </c>
      <c r="F667" s="17">
        <v>3250000</v>
      </c>
      <c r="G667" s="17">
        <v>0</v>
      </c>
      <c r="H667" s="17">
        <f t="shared" si="28"/>
        <v>3250000</v>
      </c>
      <c r="I667" s="19">
        <v>36</v>
      </c>
      <c r="J667" s="19">
        <v>9</v>
      </c>
      <c r="K667" s="20">
        <f t="shared" si="46"/>
        <v>102580</v>
      </c>
      <c r="L667" s="20">
        <v>0</v>
      </c>
      <c r="M667" s="20">
        <f t="shared" si="30"/>
        <v>102580</v>
      </c>
      <c r="N667" s="20">
        <f t="shared" si="55"/>
        <v>36928.799999999996</v>
      </c>
      <c r="O667" s="20">
        <v>5000</v>
      </c>
      <c r="P667" s="14" t="s">
        <v>5910</v>
      </c>
      <c r="Q667" s="9" t="s">
        <v>5911</v>
      </c>
      <c r="R667" s="9" t="s">
        <v>148</v>
      </c>
      <c r="S667" s="14" t="s">
        <v>384</v>
      </c>
      <c r="T667" s="14" t="s">
        <v>385</v>
      </c>
      <c r="U667" s="19" t="s">
        <v>30</v>
      </c>
      <c r="V667" s="14" t="s">
        <v>423</v>
      </c>
      <c r="W667" s="14" t="s">
        <v>82</v>
      </c>
      <c r="X667" s="14" t="s">
        <v>45</v>
      </c>
      <c r="Y667" s="14" t="s">
        <v>5912</v>
      </c>
      <c r="Z667" s="14" t="s">
        <v>5913</v>
      </c>
      <c r="AA667" s="19">
        <v>2015</v>
      </c>
      <c r="AB667" s="15">
        <v>42188</v>
      </c>
      <c r="AC667" s="15">
        <f t="shared" si="39"/>
        <v>42224</v>
      </c>
      <c r="AD667" s="14" t="str">
        <f t="shared" si="33"/>
        <v>Three Million Two Hundred Fifty  Thousand  and Cents Zero</v>
      </c>
      <c r="AE667" s="14"/>
      <c r="AF667" s="14"/>
    </row>
    <row r="668" spans="1:32" ht="15.75" customHeight="1" x14ac:dyDescent="0.3">
      <c r="A668" s="14" t="s">
        <v>5914</v>
      </c>
      <c r="B668" s="15">
        <v>42194</v>
      </c>
      <c r="C668" s="16" t="s">
        <v>5915</v>
      </c>
      <c r="D668" s="14" t="s">
        <v>5916</v>
      </c>
      <c r="E668" s="14" t="s">
        <v>5917</v>
      </c>
      <c r="F668" s="17">
        <v>5000000</v>
      </c>
      <c r="G668" s="17">
        <v>0</v>
      </c>
      <c r="H668" s="17">
        <f t="shared" si="28"/>
        <v>5000000</v>
      </c>
      <c r="I668" s="19">
        <v>60</v>
      </c>
      <c r="J668" s="19">
        <v>9</v>
      </c>
      <c r="K668" s="20">
        <f t="shared" si="46"/>
        <v>103019</v>
      </c>
      <c r="L668" s="20">
        <v>0</v>
      </c>
      <c r="M668" s="20">
        <f t="shared" si="30"/>
        <v>103019</v>
      </c>
      <c r="N668" s="20">
        <f t="shared" si="55"/>
        <v>61811.4</v>
      </c>
      <c r="O668" s="20">
        <v>5000</v>
      </c>
      <c r="P668" s="14" t="s">
        <v>5918</v>
      </c>
      <c r="Q668" s="9" t="s">
        <v>5919</v>
      </c>
      <c r="R668" s="9" t="s">
        <v>148</v>
      </c>
      <c r="S668" s="14" t="s">
        <v>5920</v>
      </c>
      <c r="T668" s="14" t="s">
        <v>5921</v>
      </c>
      <c r="U668" s="19" t="s">
        <v>30</v>
      </c>
      <c r="V668" s="14" t="s">
        <v>1857</v>
      </c>
      <c r="W668" s="14" t="s">
        <v>44</v>
      </c>
      <c r="X668" s="14" t="s">
        <v>45</v>
      </c>
      <c r="Y668" s="14" t="s">
        <v>5922</v>
      </c>
      <c r="Z668" s="14" t="s">
        <v>5923</v>
      </c>
      <c r="AA668" s="19">
        <v>2014</v>
      </c>
      <c r="AB668" s="15">
        <v>42192</v>
      </c>
      <c r="AC668" s="15">
        <f t="shared" si="39"/>
        <v>42224</v>
      </c>
      <c r="AD668" s="14" t="str">
        <f t="shared" si="33"/>
        <v>Five Million  and Cents Zero</v>
      </c>
      <c r="AE668" s="14"/>
      <c r="AF668" s="14"/>
    </row>
    <row r="669" spans="1:32" ht="15.75" customHeight="1" x14ac:dyDescent="0.3">
      <c r="A669" s="14" t="s">
        <v>5924</v>
      </c>
      <c r="B669" s="15">
        <v>42194</v>
      </c>
      <c r="C669" s="16" t="s">
        <v>5925</v>
      </c>
      <c r="D669" s="14" t="s">
        <v>5926</v>
      </c>
      <c r="E669" s="14" t="s">
        <v>5927</v>
      </c>
      <c r="F669" s="17">
        <v>8000000</v>
      </c>
      <c r="G669" s="17">
        <v>0</v>
      </c>
      <c r="H669" s="17">
        <f t="shared" si="28"/>
        <v>8000000</v>
      </c>
      <c r="I669" s="19">
        <v>48</v>
      </c>
      <c r="J669" s="19">
        <v>9</v>
      </c>
      <c r="K669" s="20">
        <f t="shared" si="46"/>
        <v>197598</v>
      </c>
      <c r="L669" s="20">
        <v>0</v>
      </c>
      <c r="M669" s="20">
        <f t="shared" si="30"/>
        <v>197598</v>
      </c>
      <c r="N669" s="20">
        <f t="shared" si="55"/>
        <v>94847.040000000008</v>
      </c>
      <c r="O669" s="20">
        <v>5000</v>
      </c>
      <c r="P669" s="14" t="s">
        <v>5928</v>
      </c>
      <c r="Q669" s="9" t="s">
        <v>5929</v>
      </c>
      <c r="R669" s="9" t="s">
        <v>138</v>
      </c>
      <c r="S669" s="14" t="s">
        <v>2983</v>
      </c>
      <c r="T669" s="14" t="s">
        <v>2984</v>
      </c>
      <c r="U669" s="19" t="s">
        <v>30</v>
      </c>
      <c r="V669" s="14" t="s">
        <v>5930</v>
      </c>
      <c r="W669" s="14" t="s">
        <v>44</v>
      </c>
      <c r="X669" s="14" t="s">
        <v>45</v>
      </c>
      <c r="Y669" s="19" t="s">
        <v>5931</v>
      </c>
      <c r="Z669" s="14" t="s">
        <v>5932</v>
      </c>
      <c r="AA669" s="19">
        <v>2015</v>
      </c>
      <c r="AB669" s="15">
        <v>42192</v>
      </c>
      <c r="AC669" s="15">
        <f t="shared" si="39"/>
        <v>42224</v>
      </c>
      <c r="AD669" s="14" t="str">
        <f t="shared" si="33"/>
        <v>Eight Million  and Cents Zero</v>
      </c>
      <c r="AE669" s="14"/>
      <c r="AF669" s="14"/>
    </row>
    <row r="670" spans="1:32" ht="15.75" customHeight="1" x14ac:dyDescent="0.3">
      <c r="A670" s="14" t="s">
        <v>5933</v>
      </c>
      <c r="B670" s="15">
        <v>42194</v>
      </c>
      <c r="C670" s="16" t="s">
        <v>5934</v>
      </c>
      <c r="D670" s="14" t="s">
        <v>5935</v>
      </c>
      <c r="E670" s="14" t="s">
        <v>5936</v>
      </c>
      <c r="F670" s="17">
        <v>2600000</v>
      </c>
      <c r="G670" s="17">
        <v>0</v>
      </c>
      <c r="H670" s="17">
        <f t="shared" si="28"/>
        <v>2600000</v>
      </c>
      <c r="I670" s="19">
        <v>60</v>
      </c>
      <c r="J670" s="19">
        <v>11.5</v>
      </c>
      <c r="K670" s="20">
        <f t="shared" si="46"/>
        <v>56638</v>
      </c>
      <c r="L670" s="20">
        <v>0</v>
      </c>
      <c r="M670" s="20">
        <f t="shared" si="30"/>
        <v>56638</v>
      </c>
      <c r="N670" s="20">
        <f t="shared" si="55"/>
        <v>33982.800000000003</v>
      </c>
      <c r="O670" s="20">
        <v>5000</v>
      </c>
      <c r="P670" s="14" t="s">
        <v>148</v>
      </c>
      <c r="Q670" s="9" t="s">
        <v>148</v>
      </c>
      <c r="R670" s="9" t="s">
        <v>148</v>
      </c>
      <c r="S670" s="14" t="s">
        <v>5937</v>
      </c>
      <c r="T670" s="14" t="s">
        <v>5938</v>
      </c>
      <c r="U670" s="19" t="s">
        <v>30</v>
      </c>
      <c r="V670" s="14" t="s">
        <v>4751</v>
      </c>
      <c r="W670" s="14" t="s">
        <v>44</v>
      </c>
      <c r="X670" s="14" t="s">
        <v>5939</v>
      </c>
      <c r="Y670" s="14" t="s">
        <v>5940</v>
      </c>
      <c r="Z670" s="14" t="s">
        <v>5941</v>
      </c>
      <c r="AA670" s="19">
        <v>2007</v>
      </c>
      <c r="AB670" s="15">
        <v>42193</v>
      </c>
      <c r="AC670" s="15">
        <f t="shared" si="39"/>
        <v>42224</v>
      </c>
      <c r="AD670" s="14" t="str">
        <f t="shared" si="33"/>
        <v>Two Million Six Hundred  Thousand  and Cents Zero</v>
      </c>
      <c r="AE670" s="14"/>
      <c r="AF670" s="14"/>
    </row>
    <row r="671" spans="1:32" ht="15.75" customHeight="1" x14ac:dyDescent="0.3">
      <c r="A671" s="14" t="s">
        <v>5942</v>
      </c>
      <c r="B671" s="15">
        <v>42194</v>
      </c>
      <c r="C671" s="16" t="s">
        <v>5943</v>
      </c>
      <c r="D671" s="14" t="s">
        <v>5944</v>
      </c>
      <c r="E671" s="14" t="s">
        <v>5945</v>
      </c>
      <c r="F671" s="17">
        <v>2500000</v>
      </c>
      <c r="G671" s="17">
        <v>0</v>
      </c>
      <c r="H671" s="17">
        <f t="shared" si="28"/>
        <v>2500000</v>
      </c>
      <c r="I671" s="19">
        <v>36</v>
      </c>
      <c r="J671" s="19">
        <v>9</v>
      </c>
      <c r="K671" s="20">
        <f t="shared" si="46"/>
        <v>78908</v>
      </c>
      <c r="L671" s="20">
        <v>0</v>
      </c>
      <c r="M671" s="20">
        <f t="shared" si="30"/>
        <v>78908</v>
      </c>
      <c r="N671" s="20">
        <f t="shared" si="55"/>
        <v>28406.880000000001</v>
      </c>
      <c r="O671" s="20">
        <v>5000</v>
      </c>
      <c r="P671" s="14" t="s">
        <v>148</v>
      </c>
      <c r="Q671" s="9" t="s">
        <v>148</v>
      </c>
      <c r="R671" s="9" t="s">
        <v>148</v>
      </c>
      <c r="S671" s="14" t="s">
        <v>3077</v>
      </c>
      <c r="T671" s="14" t="s">
        <v>3078</v>
      </c>
      <c r="U671" s="19" t="s">
        <v>30</v>
      </c>
      <c r="V671" s="14" t="s">
        <v>5946</v>
      </c>
      <c r="W671" s="14" t="s">
        <v>95</v>
      </c>
      <c r="X671" s="14" t="s">
        <v>45</v>
      </c>
      <c r="Y671" s="14" t="s">
        <v>5947</v>
      </c>
      <c r="Z671" s="14" t="s">
        <v>5948</v>
      </c>
      <c r="AA671" s="19">
        <v>2015</v>
      </c>
      <c r="AB671" s="15">
        <v>42193</v>
      </c>
      <c r="AC671" s="15">
        <f t="shared" si="39"/>
        <v>42224</v>
      </c>
      <c r="AD671" s="14" t="str">
        <f t="shared" si="33"/>
        <v>Two Million Five Hundred  Thousand  and Cents Zero</v>
      </c>
      <c r="AE671" s="14"/>
      <c r="AF671" s="14"/>
    </row>
    <row r="672" spans="1:32" ht="15.75" customHeight="1" x14ac:dyDescent="0.3">
      <c r="A672" s="14" t="s">
        <v>5949</v>
      </c>
      <c r="B672" s="15">
        <v>42194</v>
      </c>
      <c r="C672" s="16" t="s">
        <v>5950</v>
      </c>
      <c r="D672" s="14" t="s">
        <v>5951</v>
      </c>
      <c r="E672" s="14" t="s">
        <v>5952</v>
      </c>
      <c r="F672" s="17">
        <v>2100000</v>
      </c>
      <c r="G672" s="17">
        <v>0</v>
      </c>
      <c r="H672" s="17">
        <f t="shared" si="28"/>
        <v>2100000</v>
      </c>
      <c r="I672" s="19">
        <v>48</v>
      </c>
      <c r="J672" s="19">
        <v>9</v>
      </c>
      <c r="K672" s="20">
        <f t="shared" si="46"/>
        <v>51870</v>
      </c>
      <c r="L672" s="20">
        <v>0</v>
      </c>
      <c r="M672" s="20">
        <f t="shared" si="30"/>
        <v>51870</v>
      </c>
      <c r="N672" s="20">
        <f t="shared" si="55"/>
        <v>24897.600000000002</v>
      </c>
      <c r="O672" s="20">
        <v>5000</v>
      </c>
      <c r="P672" s="14" t="s">
        <v>5953</v>
      </c>
      <c r="Q672" s="9" t="s">
        <v>5954</v>
      </c>
      <c r="R672" s="9" t="s">
        <v>148</v>
      </c>
      <c r="S672" s="14" t="s">
        <v>1875</v>
      </c>
      <c r="T672" s="14" t="s">
        <v>1876</v>
      </c>
      <c r="U672" s="19" t="s">
        <v>30</v>
      </c>
      <c r="V672" s="14" t="s">
        <v>1877</v>
      </c>
      <c r="W672" s="14" t="s">
        <v>95</v>
      </c>
      <c r="X672" s="14" t="s">
        <v>45</v>
      </c>
      <c r="Y672" s="14" t="s">
        <v>5955</v>
      </c>
      <c r="Z672" s="14" t="s">
        <v>5956</v>
      </c>
      <c r="AA672" s="19">
        <v>2014</v>
      </c>
      <c r="AB672" s="15">
        <v>42191</v>
      </c>
      <c r="AC672" s="15">
        <f t="shared" si="39"/>
        <v>42224</v>
      </c>
      <c r="AD672" s="14" t="str">
        <f t="shared" si="33"/>
        <v>Two Million One Hundred  Thousand  and Cents Zero</v>
      </c>
      <c r="AE672" s="14"/>
      <c r="AF672" s="14"/>
    </row>
    <row r="673" spans="1:32" ht="15.75" customHeight="1" x14ac:dyDescent="0.3">
      <c r="A673" s="14" t="s">
        <v>5949</v>
      </c>
      <c r="B673" s="15">
        <v>42194</v>
      </c>
      <c r="C673" s="16" t="s">
        <v>5950</v>
      </c>
      <c r="D673" s="14" t="s">
        <v>5951</v>
      </c>
      <c r="E673" s="14" t="s">
        <v>5952</v>
      </c>
      <c r="F673" s="17">
        <v>2100000</v>
      </c>
      <c r="G673" s="17">
        <v>0</v>
      </c>
      <c r="H673" s="17">
        <f t="shared" si="28"/>
        <v>2100000</v>
      </c>
      <c r="I673" s="19">
        <v>48</v>
      </c>
      <c r="J673" s="19">
        <v>9</v>
      </c>
      <c r="K673" s="20">
        <f t="shared" si="46"/>
        <v>51870</v>
      </c>
      <c r="L673" s="20">
        <v>0</v>
      </c>
      <c r="M673" s="20">
        <f t="shared" si="30"/>
        <v>51870</v>
      </c>
      <c r="N673" s="20">
        <f t="shared" si="55"/>
        <v>24897.600000000002</v>
      </c>
      <c r="O673" s="20">
        <v>5000</v>
      </c>
      <c r="P673" s="14" t="s">
        <v>5953</v>
      </c>
      <c r="Q673" s="9" t="s">
        <v>5954</v>
      </c>
      <c r="R673" s="9" t="s">
        <v>148</v>
      </c>
      <c r="S673" s="14" t="s">
        <v>1875</v>
      </c>
      <c r="T673" s="14" t="s">
        <v>1876</v>
      </c>
      <c r="U673" s="19" t="s">
        <v>30</v>
      </c>
      <c r="V673" s="14" t="s">
        <v>1877</v>
      </c>
      <c r="W673" s="14" t="s">
        <v>95</v>
      </c>
      <c r="X673" s="14" t="s">
        <v>45</v>
      </c>
      <c r="Y673" s="14" t="s">
        <v>5957</v>
      </c>
      <c r="Z673" s="14" t="s">
        <v>5958</v>
      </c>
      <c r="AA673" s="19">
        <v>2014</v>
      </c>
      <c r="AB673" s="15">
        <v>42191</v>
      </c>
      <c r="AC673" s="15">
        <f t="shared" si="39"/>
        <v>42224</v>
      </c>
      <c r="AD673" s="14" t="str">
        <f t="shared" si="33"/>
        <v>Two Million One Hundred  Thousand  and Cents Zero</v>
      </c>
      <c r="AE673" s="14"/>
      <c r="AF673" s="14"/>
    </row>
    <row r="674" spans="1:32" ht="15.75" customHeight="1" x14ac:dyDescent="0.3">
      <c r="A674" s="14" t="s">
        <v>5959</v>
      </c>
      <c r="B674" s="15">
        <v>42194</v>
      </c>
      <c r="C674" s="16" t="s">
        <v>5960</v>
      </c>
      <c r="D674" s="14" t="s">
        <v>5961</v>
      </c>
      <c r="E674" s="14" t="s">
        <v>5962</v>
      </c>
      <c r="F674" s="17">
        <v>3000000</v>
      </c>
      <c r="G674" s="17">
        <v>0</v>
      </c>
      <c r="H674" s="17">
        <f t="shared" si="28"/>
        <v>3000000</v>
      </c>
      <c r="I674" s="19">
        <v>60</v>
      </c>
      <c r="J674" s="19">
        <v>9</v>
      </c>
      <c r="K674" s="20">
        <f t="shared" si="46"/>
        <v>61811</v>
      </c>
      <c r="L674" s="20">
        <v>0</v>
      </c>
      <c r="M674" s="20">
        <f t="shared" si="30"/>
        <v>61811</v>
      </c>
      <c r="N674" s="20">
        <f t="shared" si="55"/>
        <v>37086.6</v>
      </c>
      <c r="O674" s="20">
        <v>5000</v>
      </c>
      <c r="P674" s="14" t="s">
        <v>5963</v>
      </c>
      <c r="Q674" s="9" t="s">
        <v>5964</v>
      </c>
      <c r="R674" s="9" t="s">
        <v>148</v>
      </c>
      <c r="S674" s="14" t="s">
        <v>5965</v>
      </c>
      <c r="T674" s="14" t="s">
        <v>5966</v>
      </c>
      <c r="U674" s="19" t="s">
        <v>30</v>
      </c>
      <c r="V674" s="14" t="s">
        <v>1629</v>
      </c>
      <c r="W674" s="14" t="s">
        <v>44</v>
      </c>
      <c r="X674" s="14" t="s">
        <v>45</v>
      </c>
      <c r="Y674" s="14" t="s">
        <v>5967</v>
      </c>
      <c r="Z674" s="14" t="s">
        <v>5968</v>
      </c>
      <c r="AA674" s="19">
        <v>2012</v>
      </c>
      <c r="AB674" s="15">
        <v>42192</v>
      </c>
      <c r="AC674" s="15">
        <f t="shared" si="39"/>
        <v>42224</v>
      </c>
      <c r="AD674" s="14" t="str">
        <f t="shared" si="33"/>
        <v>Three Million  and Cents Zero</v>
      </c>
      <c r="AE674" s="14"/>
      <c r="AF674" s="14"/>
    </row>
    <row r="675" spans="1:32" ht="15.75" customHeight="1" x14ac:dyDescent="0.3">
      <c r="A675" s="14" t="s">
        <v>5969</v>
      </c>
      <c r="B675" s="15">
        <v>42194</v>
      </c>
      <c r="C675" s="16" t="s">
        <v>5970</v>
      </c>
      <c r="D675" s="14" t="s">
        <v>5971</v>
      </c>
      <c r="E675" s="14" t="s">
        <v>5972</v>
      </c>
      <c r="F675" s="17">
        <v>1900000</v>
      </c>
      <c r="G675" s="17">
        <v>0</v>
      </c>
      <c r="H675" s="17">
        <f t="shared" si="28"/>
        <v>1900000</v>
      </c>
      <c r="I675" s="19">
        <v>48</v>
      </c>
      <c r="J675" s="19">
        <v>9</v>
      </c>
      <c r="K675" s="20">
        <f t="shared" si="46"/>
        <v>46930</v>
      </c>
      <c r="L675" s="20">
        <v>0</v>
      </c>
      <c r="M675" s="20">
        <f t="shared" si="30"/>
        <v>46930</v>
      </c>
      <c r="N675" s="20">
        <f t="shared" si="55"/>
        <v>22526.400000000001</v>
      </c>
      <c r="O675" s="20">
        <v>5000</v>
      </c>
      <c r="P675" s="14" t="s">
        <v>5973</v>
      </c>
      <c r="Q675" s="9" t="s">
        <v>5974</v>
      </c>
      <c r="R675" s="9" t="s">
        <v>148</v>
      </c>
      <c r="S675" s="14" t="s">
        <v>5937</v>
      </c>
      <c r="T675" s="14" t="s">
        <v>5938</v>
      </c>
      <c r="U675" s="19" t="s">
        <v>30</v>
      </c>
      <c r="V675" s="14" t="s">
        <v>2714</v>
      </c>
      <c r="W675" s="14" t="s">
        <v>95</v>
      </c>
      <c r="X675" s="14" t="s">
        <v>45</v>
      </c>
      <c r="Y675" s="14" t="s">
        <v>5975</v>
      </c>
      <c r="Z675" s="14" t="s">
        <v>5976</v>
      </c>
      <c r="AA675" s="19">
        <v>2015</v>
      </c>
      <c r="AB675" s="15">
        <v>42192</v>
      </c>
      <c r="AC675" s="15">
        <f t="shared" si="39"/>
        <v>42224</v>
      </c>
      <c r="AD675" s="14" t="str">
        <f t="shared" si="33"/>
        <v>One Million Nine Hundred  Thousand  and Cents Zero</v>
      </c>
      <c r="AE675" s="14"/>
      <c r="AF675" s="14"/>
    </row>
    <row r="676" spans="1:32" ht="15.75" customHeight="1" x14ac:dyDescent="0.3">
      <c r="A676" s="14" t="s">
        <v>5977</v>
      </c>
      <c r="B676" s="15">
        <v>42195</v>
      </c>
      <c r="C676" s="16" t="s">
        <v>5978</v>
      </c>
      <c r="D676" s="14" t="s">
        <v>5979</v>
      </c>
      <c r="E676" s="14" t="s">
        <v>381</v>
      </c>
      <c r="F676" s="17">
        <v>3500000</v>
      </c>
      <c r="G676" s="17">
        <v>0</v>
      </c>
      <c r="H676" s="17">
        <f t="shared" si="28"/>
        <v>3500000</v>
      </c>
      <c r="I676" s="19">
        <v>60</v>
      </c>
      <c r="J676" s="19">
        <v>9</v>
      </c>
      <c r="K676" s="20">
        <f t="shared" si="46"/>
        <v>72113</v>
      </c>
      <c r="L676" s="20">
        <v>0</v>
      </c>
      <c r="M676" s="20">
        <f t="shared" si="30"/>
        <v>72113</v>
      </c>
      <c r="N676" s="20">
        <f t="shared" si="55"/>
        <v>43267.8</v>
      </c>
      <c r="O676" s="20">
        <v>5000</v>
      </c>
      <c r="P676" s="14" t="s">
        <v>5980</v>
      </c>
      <c r="Q676" s="9" t="s">
        <v>5981</v>
      </c>
      <c r="R676" s="9" t="s">
        <v>138</v>
      </c>
      <c r="S676" s="14" t="s">
        <v>384</v>
      </c>
      <c r="T676" s="14" t="s">
        <v>385</v>
      </c>
      <c r="U676" s="19" t="s">
        <v>30</v>
      </c>
      <c r="V676" s="14" t="s">
        <v>926</v>
      </c>
      <c r="W676" s="14" t="s">
        <v>82</v>
      </c>
      <c r="X676" s="14" t="s">
        <v>45</v>
      </c>
      <c r="Y676" s="14" t="s">
        <v>5982</v>
      </c>
      <c r="Z676" s="14" t="s">
        <v>5983</v>
      </c>
      <c r="AA676" s="19">
        <v>2015</v>
      </c>
      <c r="AB676" s="15">
        <v>42193</v>
      </c>
      <c r="AC676" s="15">
        <f t="shared" si="39"/>
        <v>42225</v>
      </c>
      <c r="AD676" s="14" t="str">
        <f t="shared" si="33"/>
        <v>Three Million Five Hundred  Thousand  and Cents Zero</v>
      </c>
      <c r="AE676" s="14"/>
      <c r="AF676" s="14"/>
    </row>
    <row r="677" spans="1:32" ht="15.75" customHeight="1" x14ac:dyDescent="0.3">
      <c r="A677" s="14" t="s">
        <v>5984</v>
      </c>
      <c r="B677" s="15">
        <v>42195</v>
      </c>
      <c r="C677" s="16" t="s">
        <v>5985</v>
      </c>
      <c r="D677" s="14" t="s">
        <v>5986</v>
      </c>
      <c r="E677" s="14" t="s">
        <v>5987</v>
      </c>
      <c r="F677" s="17">
        <v>3300000</v>
      </c>
      <c r="G677" s="17">
        <v>0</v>
      </c>
      <c r="H677" s="17">
        <f t="shared" si="28"/>
        <v>3300000</v>
      </c>
      <c r="I677" s="19">
        <v>60</v>
      </c>
      <c r="J677" s="19">
        <v>9</v>
      </c>
      <c r="K677" s="20">
        <f t="shared" si="46"/>
        <v>67993</v>
      </c>
      <c r="L677" s="20">
        <v>0</v>
      </c>
      <c r="M677" s="20">
        <f t="shared" si="30"/>
        <v>67993</v>
      </c>
      <c r="N677" s="20">
        <f t="shared" si="55"/>
        <v>40795.800000000003</v>
      </c>
      <c r="O677" s="20">
        <v>5000</v>
      </c>
      <c r="P677" s="14" t="s">
        <v>5988</v>
      </c>
      <c r="Q677" s="9" t="s">
        <v>5989</v>
      </c>
      <c r="R677" s="9" t="s">
        <v>148</v>
      </c>
      <c r="S677" s="14" t="s">
        <v>5990</v>
      </c>
      <c r="T677" s="14" t="s">
        <v>5991</v>
      </c>
      <c r="U677" s="19" t="s">
        <v>30</v>
      </c>
      <c r="V677" s="14" t="s">
        <v>5992</v>
      </c>
      <c r="W677" s="14" t="s">
        <v>44</v>
      </c>
      <c r="X677" s="14" t="s">
        <v>45</v>
      </c>
      <c r="Y677" s="14" t="s">
        <v>5993</v>
      </c>
      <c r="Z677" s="14" t="s">
        <v>5994</v>
      </c>
      <c r="AA677" s="19">
        <v>2015</v>
      </c>
      <c r="AB677" s="15">
        <v>42192</v>
      </c>
      <c r="AC677" s="15">
        <f t="shared" si="39"/>
        <v>42225</v>
      </c>
      <c r="AD677" s="14" t="str">
        <f t="shared" si="33"/>
        <v>Three Million Three Hundred  Thousand  and Cents Zero</v>
      </c>
      <c r="AE677" s="14"/>
      <c r="AF677" s="14"/>
    </row>
    <row r="678" spans="1:32" ht="15.75" customHeight="1" x14ac:dyDescent="0.3">
      <c r="A678" s="14" t="s">
        <v>5995</v>
      </c>
      <c r="B678" s="15">
        <v>42195</v>
      </c>
      <c r="C678" s="16" t="s">
        <v>5996</v>
      </c>
      <c r="D678" s="14" t="s">
        <v>5997</v>
      </c>
      <c r="E678" s="14" t="s">
        <v>5998</v>
      </c>
      <c r="F678" s="17">
        <v>1500000</v>
      </c>
      <c r="G678" s="17">
        <v>0</v>
      </c>
      <c r="H678" s="17">
        <f t="shared" si="28"/>
        <v>1500000</v>
      </c>
      <c r="I678" s="19">
        <v>60</v>
      </c>
      <c r="J678" s="19">
        <v>11.25</v>
      </c>
      <c r="K678" s="20">
        <f t="shared" si="46"/>
        <v>32496</v>
      </c>
      <c r="L678" s="20">
        <v>0</v>
      </c>
      <c r="M678" s="20">
        <f t="shared" si="30"/>
        <v>32496</v>
      </c>
      <c r="N678" s="20">
        <f t="shared" si="55"/>
        <v>19497.599999999999</v>
      </c>
      <c r="O678" s="20">
        <v>5000</v>
      </c>
      <c r="P678" s="14" t="s">
        <v>5999</v>
      </c>
      <c r="Q678" s="9" t="s">
        <v>6000</v>
      </c>
      <c r="R678" s="9" t="s">
        <v>148</v>
      </c>
      <c r="S678" s="14" t="s">
        <v>6001</v>
      </c>
      <c r="T678" s="14" t="s">
        <v>6002</v>
      </c>
      <c r="U678" s="19" t="s">
        <v>30</v>
      </c>
      <c r="V678" s="14" t="s">
        <v>6003</v>
      </c>
      <c r="W678" s="14" t="s">
        <v>44</v>
      </c>
      <c r="X678" s="14" t="s">
        <v>6004</v>
      </c>
      <c r="Y678" s="14" t="s">
        <v>6005</v>
      </c>
      <c r="Z678" s="14" t="s">
        <v>6006</v>
      </c>
      <c r="AA678" s="19">
        <v>2010</v>
      </c>
      <c r="AB678" s="15">
        <v>42192</v>
      </c>
      <c r="AC678" s="15">
        <f t="shared" si="39"/>
        <v>42225</v>
      </c>
      <c r="AD678" s="14" t="str">
        <f t="shared" si="33"/>
        <v>One Million Five Hundred  Thousand  and Cents Zero</v>
      </c>
      <c r="AE678" s="14"/>
      <c r="AF678" s="14"/>
    </row>
    <row r="679" spans="1:32" ht="15.75" customHeight="1" x14ac:dyDescent="0.3">
      <c r="A679" s="14" t="s">
        <v>5771</v>
      </c>
      <c r="B679" s="15">
        <v>42195</v>
      </c>
      <c r="C679" s="16" t="s">
        <v>6007</v>
      </c>
      <c r="D679" s="14" t="s">
        <v>6008</v>
      </c>
      <c r="E679" s="14" t="s">
        <v>6009</v>
      </c>
      <c r="F679" s="17">
        <v>7000000</v>
      </c>
      <c r="G679" s="17">
        <v>0</v>
      </c>
      <c r="H679" s="17">
        <f t="shared" si="28"/>
        <v>7000000</v>
      </c>
      <c r="I679" s="19">
        <v>48</v>
      </c>
      <c r="J679" s="19">
        <v>9</v>
      </c>
      <c r="K679" s="20">
        <f t="shared" si="46"/>
        <v>172899</v>
      </c>
      <c r="L679" s="20">
        <v>0</v>
      </c>
      <c r="M679" s="20">
        <f t="shared" si="30"/>
        <v>172899</v>
      </c>
      <c r="N679" s="20">
        <f t="shared" si="55"/>
        <v>82991.520000000004</v>
      </c>
      <c r="O679" s="20">
        <v>5000</v>
      </c>
      <c r="P679" s="14" t="s">
        <v>6010</v>
      </c>
      <c r="Q679" s="9" t="s">
        <v>6011</v>
      </c>
      <c r="R679" s="9" t="s">
        <v>148</v>
      </c>
      <c r="S679" s="14" t="s">
        <v>3837</v>
      </c>
      <c r="T679" s="14" t="s">
        <v>3838</v>
      </c>
      <c r="U679" s="19" t="s">
        <v>30</v>
      </c>
      <c r="V679" s="14" t="s">
        <v>520</v>
      </c>
      <c r="W679" s="14" t="s">
        <v>521</v>
      </c>
      <c r="X679" s="14" t="s">
        <v>45</v>
      </c>
      <c r="Y679" s="14" t="s">
        <v>6012</v>
      </c>
      <c r="Z679" s="14" t="s">
        <v>6013</v>
      </c>
      <c r="AA679" s="19">
        <v>2015</v>
      </c>
      <c r="AB679" s="15">
        <v>42188</v>
      </c>
      <c r="AC679" s="15">
        <f t="shared" si="39"/>
        <v>42225</v>
      </c>
      <c r="AD679" s="14" t="str">
        <f t="shared" si="33"/>
        <v>Seven Million  and Cents Zero</v>
      </c>
      <c r="AE679" s="14"/>
      <c r="AF679" s="14"/>
    </row>
    <row r="680" spans="1:32" ht="15.75" customHeight="1" x14ac:dyDescent="0.3">
      <c r="A680" s="14" t="s">
        <v>6014</v>
      </c>
      <c r="B680" s="15">
        <v>42195</v>
      </c>
      <c r="C680" s="16" t="s">
        <v>4258</v>
      </c>
      <c r="D680" s="14" t="s">
        <v>4259</v>
      </c>
      <c r="E680" s="14" t="s">
        <v>6015</v>
      </c>
      <c r="F680" s="17">
        <v>4000000</v>
      </c>
      <c r="G680" s="17">
        <v>0</v>
      </c>
      <c r="H680" s="17">
        <f t="shared" si="28"/>
        <v>4000000</v>
      </c>
      <c r="I680" s="19">
        <v>48</v>
      </c>
      <c r="J680" s="19">
        <v>9</v>
      </c>
      <c r="K680" s="20">
        <f t="shared" si="46"/>
        <v>98799</v>
      </c>
      <c r="L680" s="20">
        <v>0</v>
      </c>
      <c r="M680" s="20">
        <f t="shared" si="30"/>
        <v>98799</v>
      </c>
      <c r="N680" s="20">
        <v>0</v>
      </c>
      <c r="O680" s="20">
        <v>5000</v>
      </c>
      <c r="P680" s="14" t="s">
        <v>4261</v>
      </c>
      <c r="Q680" s="9" t="s">
        <v>4262</v>
      </c>
      <c r="R680" s="9" t="s">
        <v>148</v>
      </c>
      <c r="S680" s="14" t="s">
        <v>3030</v>
      </c>
      <c r="T680" s="14" t="s">
        <v>3031</v>
      </c>
      <c r="U680" s="19" t="s">
        <v>30</v>
      </c>
      <c r="V680" s="14" t="s">
        <v>6016</v>
      </c>
      <c r="W680" s="14" t="s">
        <v>6017</v>
      </c>
      <c r="X680" s="14" t="s">
        <v>45</v>
      </c>
      <c r="Y680" s="14" t="s">
        <v>6018</v>
      </c>
      <c r="Z680" s="14" t="s">
        <v>6019</v>
      </c>
      <c r="AA680" s="19">
        <v>2015</v>
      </c>
      <c r="AB680" s="15">
        <v>42185</v>
      </c>
      <c r="AC680" s="15">
        <f t="shared" si="39"/>
        <v>42225</v>
      </c>
      <c r="AD680" s="14" t="str">
        <f t="shared" si="33"/>
        <v>Four Million  and Cents Zero</v>
      </c>
      <c r="AE680" s="14"/>
      <c r="AF680" s="14"/>
    </row>
    <row r="681" spans="1:32" ht="15.75" customHeight="1" x14ac:dyDescent="0.3">
      <c r="A681" s="14" t="s">
        <v>6020</v>
      </c>
      <c r="B681" s="15">
        <v>42195</v>
      </c>
      <c r="C681" s="16" t="s">
        <v>6021</v>
      </c>
      <c r="D681" s="14" t="s">
        <v>6022</v>
      </c>
      <c r="E681" s="14" t="s">
        <v>6023</v>
      </c>
      <c r="F681" s="17">
        <v>154000</v>
      </c>
      <c r="G681" s="17">
        <v>0</v>
      </c>
      <c r="H681" s="17">
        <f t="shared" si="28"/>
        <v>154000</v>
      </c>
      <c r="I681" s="19">
        <v>36</v>
      </c>
      <c r="J681" s="19">
        <v>20</v>
      </c>
      <c r="K681" s="20">
        <f t="shared" si="46"/>
        <v>5629</v>
      </c>
      <c r="L681" s="20">
        <v>0</v>
      </c>
      <c r="M681" s="20">
        <f t="shared" si="30"/>
        <v>5629</v>
      </c>
      <c r="N681" s="20">
        <f t="shared" ref="N681:N686" si="56">M681*1%*I681</f>
        <v>2026.44</v>
      </c>
      <c r="O681" s="20">
        <v>3000</v>
      </c>
      <c r="P681" s="14" t="s">
        <v>6024</v>
      </c>
      <c r="Q681" s="9" t="s">
        <v>6025</v>
      </c>
      <c r="R681" s="9" t="s">
        <v>138</v>
      </c>
      <c r="S681" s="14" t="s">
        <v>531</v>
      </c>
      <c r="T681" s="14" t="s">
        <v>352</v>
      </c>
      <c r="U681" s="19" t="s">
        <v>30</v>
      </c>
      <c r="V681" s="14" t="s">
        <v>6026</v>
      </c>
      <c r="W681" s="14" t="s">
        <v>82</v>
      </c>
      <c r="X681" s="14" t="s">
        <v>45</v>
      </c>
      <c r="Y681" s="14" t="s">
        <v>6027</v>
      </c>
      <c r="Z681" s="14" t="s">
        <v>6028</v>
      </c>
      <c r="AA681" s="19">
        <v>2015</v>
      </c>
      <c r="AB681" s="15">
        <v>42184</v>
      </c>
      <c r="AC681" s="15">
        <f t="shared" si="39"/>
        <v>42225</v>
      </c>
      <c r="AD681" s="14" t="str">
        <f t="shared" si="33"/>
        <v>One Hundred Fifty Four Thousand  and Cents Zero</v>
      </c>
      <c r="AE681" s="14"/>
      <c r="AF681" s="14"/>
    </row>
    <row r="682" spans="1:32" ht="15.75" customHeight="1" x14ac:dyDescent="0.3">
      <c r="A682" s="14" t="s">
        <v>6029</v>
      </c>
      <c r="B682" s="15">
        <v>42195</v>
      </c>
      <c r="C682" s="16" t="s">
        <v>6030</v>
      </c>
      <c r="D682" s="14" t="s">
        <v>6031</v>
      </c>
      <c r="E682" s="14" t="s">
        <v>6032</v>
      </c>
      <c r="F682" s="17">
        <v>865000</v>
      </c>
      <c r="G682" s="17">
        <v>0</v>
      </c>
      <c r="H682" s="17">
        <f t="shared" si="28"/>
        <v>865000</v>
      </c>
      <c r="I682" s="19">
        <v>60</v>
      </c>
      <c r="J682" s="19">
        <v>9</v>
      </c>
      <c r="K682" s="20">
        <f t="shared" si="46"/>
        <v>17822</v>
      </c>
      <c r="L682" s="20">
        <v>0</v>
      </c>
      <c r="M682" s="20">
        <f t="shared" si="30"/>
        <v>17822</v>
      </c>
      <c r="N682" s="20">
        <f t="shared" si="56"/>
        <v>10693.2</v>
      </c>
      <c r="O682" s="20">
        <v>5000</v>
      </c>
      <c r="P682" s="14" t="s">
        <v>6033</v>
      </c>
      <c r="Q682" s="9" t="s">
        <v>6034</v>
      </c>
      <c r="R682" s="9" t="s">
        <v>148</v>
      </c>
      <c r="S682" s="14" t="s">
        <v>92</v>
      </c>
      <c r="T682" s="14" t="s">
        <v>780</v>
      </c>
      <c r="U682" s="19" t="s">
        <v>30</v>
      </c>
      <c r="V682" s="14" t="s">
        <v>333</v>
      </c>
      <c r="W682" s="14" t="s">
        <v>95</v>
      </c>
      <c r="X682" s="14" t="s">
        <v>45</v>
      </c>
      <c r="Y682" s="14" t="s">
        <v>6035</v>
      </c>
      <c r="Z682" s="14" t="s">
        <v>6036</v>
      </c>
      <c r="AA682" s="19">
        <v>2015</v>
      </c>
      <c r="AB682" s="15">
        <v>42194</v>
      </c>
      <c r="AC682" s="15">
        <f t="shared" si="39"/>
        <v>42225</v>
      </c>
      <c r="AD682" s="14" t="str">
        <f t="shared" si="33"/>
        <v>Eight Hundred Sixty Five Thousand  and Cents Zero</v>
      </c>
      <c r="AE682" s="14"/>
      <c r="AF682" s="14"/>
    </row>
    <row r="683" spans="1:32" ht="15.75" customHeight="1" x14ac:dyDescent="0.3">
      <c r="A683" s="14" t="s">
        <v>6037</v>
      </c>
      <c r="B683" s="15">
        <v>42195</v>
      </c>
      <c r="C683" s="16" t="s">
        <v>6038</v>
      </c>
      <c r="D683" s="14" t="s">
        <v>6039</v>
      </c>
      <c r="E683" s="14" t="s">
        <v>6040</v>
      </c>
      <c r="F683" s="17">
        <v>1000000</v>
      </c>
      <c r="G683" s="17">
        <v>0</v>
      </c>
      <c r="H683" s="17">
        <f t="shared" si="28"/>
        <v>1000000</v>
      </c>
      <c r="I683" s="19">
        <v>24</v>
      </c>
      <c r="J683" s="19">
        <v>9</v>
      </c>
      <c r="K683" s="20">
        <f t="shared" si="46"/>
        <v>45345</v>
      </c>
      <c r="L683" s="20">
        <v>0</v>
      </c>
      <c r="M683" s="20">
        <f t="shared" si="30"/>
        <v>45345</v>
      </c>
      <c r="N683" s="20">
        <f t="shared" si="56"/>
        <v>10882.8</v>
      </c>
      <c r="O683" s="20">
        <v>5000</v>
      </c>
      <c r="P683" s="14" t="s">
        <v>148</v>
      </c>
      <c r="Q683" s="9" t="s">
        <v>148</v>
      </c>
      <c r="R683" s="9" t="s">
        <v>148</v>
      </c>
      <c r="S683" s="14" t="s">
        <v>1638</v>
      </c>
      <c r="T683" s="14" t="s">
        <v>1639</v>
      </c>
      <c r="U683" s="19" t="s">
        <v>30</v>
      </c>
      <c r="V683" s="14" t="s">
        <v>6041</v>
      </c>
      <c r="W683" s="14" t="s">
        <v>95</v>
      </c>
      <c r="X683" s="14" t="s">
        <v>45</v>
      </c>
      <c r="Y683" s="14" t="s">
        <v>6042</v>
      </c>
      <c r="Z683" s="14" t="s">
        <v>6043</v>
      </c>
      <c r="AA683" s="19">
        <v>2015</v>
      </c>
      <c r="AB683" s="15">
        <v>42194</v>
      </c>
      <c r="AC683" s="15">
        <f t="shared" si="39"/>
        <v>42225</v>
      </c>
      <c r="AD683" s="14" t="str">
        <f t="shared" si="33"/>
        <v>One Million  and Cents Zero</v>
      </c>
      <c r="AE683" s="14"/>
      <c r="AF683" s="14"/>
    </row>
    <row r="684" spans="1:32" ht="15.75" customHeight="1" x14ac:dyDescent="0.3">
      <c r="A684" s="14" t="s">
        <v>6044</v>
      </c>
      <c r="B684" s="15">
        <v>42195</v>
      </c>
      <c r="C684" s="16" t="s">
        <v>6045</v>
      </c>
      <c r="D684" s="14" t="s">
        <v>6046</v>
      </c>
      <c r="E684" s="14" t="s">
        <v>6047</v>
      </c>
      <c r="F684" s="17">
        <v>2000000</v>
      </c>
      <c r="G684" s="17">
        <v>0</v>
      </c>
      <c r="H684" s="17">
        <f t="shared" si="28"/>
        <v>2000000</v>
      </c>
      <c r="I684" s="19">
        <v>60</v>
      </c>
      <c r="J684" s="19">
        <v>9</v>
      </c>
      <c r="K684" s="20">
        <f t="shared" si="46"/>
        <v>41208</v>
      </c>
      <c r="L684" s="20">
        <v>0</v>
      </c>
      <c r="M684" s="20">
        <f t="shared" si="30"/>
        <v>41208</v>
      </c>
      <c r="N684" s="20">
        <f t="shared" si="56"/>
        <v>24724.799999999999</v>
      </c>
      <c r="O684" s="20">
        <v>5000</v>
      </c>
      <c r="P684" s="14" t="s">
        <v>6048</v>
      </c>
      <c r="Q684" s="9" t="s">
        <v>6049</v>
      </c>
      <c r="R684" s="9" t="s">
        <v>148</v>
      </c>
      <c r="S684" s="14" t="s">
        <v>2323</v>
      </c>
      <c r="T684" s="14" t="s">
        <v>2324</v>
      </c>
      <c r="U684" s="19" t="s">
        <v>30</v>
      </c>
      <c r="V684" s="14" t="s">
        <v>2236</v>
      </c>
      <c r="W684" s="14" t="s">
        <v>95</v>
      </c>
      <c r="X684" s="14" t="s">
        <v>45</v>
      </c>
      <c r="Y684" s="14" t="s">
        <v>6050</v>
      </c>
      <c r="Z684" s="14" t="s">
        <v>6051</v>
      </c>
      <c r="AA684" s="19">
        <v>2014</v>
      </c>
      <c r="AB684" s="15">
        <v>42193</v>
      </c>
      <c r="AC684" s="15">
        <f t="shared" si="39"/>
        <v>42225</v>
      </c>
      <c r="AD684" s="14" t="str">
        <f t="shared" si="33"/>
        <v>Two Million  and Cents Zero</v>
      </c>
      <c r="AE684" s="14"/>
      <c r="AF684" s="14"/>
    </row>
    <row r="685" spans="1:32" ht="15.75" customHeight="1" x14ac:dyDescent="0.3">
      <c r="A685" s="14" t="s">
        <v>6052</v>
      </c>
      <c r="B685" s="15">
        <v>42195</v>
      </c>
      <c r="C685" s="16" t="s">
        <v>6053</v>
      </c>
      <c r="D685" s="14" t="s">
        <v>6054</v>
      </c>
      <c r="E685" s="14" t="s">
        <v>6055</v>
      </c>
      <c r="F685" s="17">
        <v>3500000</v>
      </c>
      <c r="G685" s="17">
        <v>0</v>
      </c>
      <c r="H685" s="17">
        <f t="shared" si="28"/>
        <v>3500000</v>
      </c>
      <c r="I685" s="19">
        <v>60</v>
      </c>
      <c r="J685" s="19">
        <v>9</v>
      </c>
      <c r="K685" s="20">
        <f t="shared" si="46"/>
        <v>72113</v>
      </c>
      <c r="L685" s="20">
        <v>0</v>
      </c>
      <c r="M685" s="20">
        <f t="shared" si="30"/>
        <v>72113</v>
      </c>
      <c r="N685" s="20">
        <f t="shared" si="56"/>
        <v>43267.8</v>
      </c>
      <c r="O685" s="20">
        <v>5000</v>
      </c>
      <c r="P685" s="14" t="s">
        <v>6056</v>
      </c>
      <c r="Q685" s="9" t="s">
        <v>6057</v>
      </c>
      <c r="R685" s="9" t="s">
        <v>148</v>
      </c>
      <c r="S685" s="14" t="s">
        <v>6058</v>
      </c>
      <c r="T685" s="14" t="s">
        <v>6059</v>
      </c>
      <c r="U685" s="19" t="s">
        <v>30</v>
      </c>
      <c r="V685" s="14" t="s">
        <v>4721</v>
      </c>
      <c r="W685" s="14" t="s">
        <v>44</v>
      </c>
      <c r="X685" s="14" t="s">
        <v>45</v>
      </c>
      <c r="Y685" s="14" t="s">
        <v>6060</v>
      </c>
      <c r="Z685" s="14" t="s">
        <v>6061</v>
      </c>
      <c r="AA685" s="19">
        <v>2015</v>
      </c>
      <c r="AB685" s="15">
        <v>42193</v>
      </c>
      <c r="AC685" s="15">
        <f t="shared" si="39"/>
        <v>42225</v>
      </c>
      <c r="AD685" s="14" t="str">
        <f t="shared" si="33"/>
        <v>Three Million Five Hundred  Thousand  and Cents Zero</v>
      </c>
      <c r="AE685" s="14"/>
      <c r="AF685" s="14"/>
    </row>
    <row r="686" spans="1:32" ht="15.75" customHeight="1" x14ac:dyDescent="0.3">
      <c r="A686" s="14" t="s">
        <v>6062</v>
      </c>
      <c r="B686" s="15">
        <v>42195</v>
      </c>
      <c r="C686" s="16" t="s">
        <v>6063</v>
      </c>
      <c r="D686" s="14" t="s">
        <v>6064</v>
      </c>
      <c r="E686" s="14" t="s">
        <v>6065</v>
      </c>
      <c r="F686" s="17">
        <v>15000000</v>
      </c>
      <c r="G686" s="17">
        <v>0</v>
      </c>
      <c r="H686" s="17">
        <f t="shared" si="28"/>
        <v>15000000</v>
      </c>
      <c r="I686" s="19">
        <v>60</v>
      </c>
      <c r="J686" s="19">
        <v>8.9</v>
      </c>
      <c r="K686" s="20">
        <f t="shared" si="46"/>
        <v>308361</v>
      </c>
      <c r="L686" s="20">
        <v>0</v>
      </c>
      <c r="M686" s="20">
        <f t="shared" si="30"/>
        <v>308361</v>
      </c>
      <c r="N686" s="20">
        <f t="shared" si="56"/>
        <v>185016.6</v>
      </c>
      <c r="O686" s="20">
        <v>5000</v>
      </c>
      <c r="P686" s="14" t="s">
        <v>148</v>
      </c>
      <c r="Q686" s="9" t="s">
        <v>148</v>
      </c>
      <c r="R686" s="9" t="s">
        <v>148</v>
      </c>
      <c r="S686" s="14" t="s">
        <v>2399</v>
      </c>
      <c r="T686" s="14" t="s">
        <v>2400</v>
      </c>
      <c r="U686" s="19" t="s">
        <v>30</v>
      </c>
      <c r="V686" s="14" t="s">
        <v>6066</v>
      </c>
      <c r="W686" s="14" t="s">
        <v>44</v>
      </c>
      <c r="X686" s="14" t="s">
        <v>45</v>
      </c>
      <c r="Y686" s="14" t="s">
        <v>6067</v>
      </c>
      <c r="Z686" s="14" t="s">
        <v>6068</v>
      </c>
      <c r="AA686" s="19">
        <v>2015</v>
      </c>
      <c r="AB686" s="15">
        <v>42181</v>
      </c>
      <c r="AC686" s="15">
        <f t="shared" si="39"/>
        <v>42225</v>
      </c>
      <c r="AD686" s="14" t="str">
        <f t="shared" si="33"/>
        <v>Fifteen Million  and Cents Zero</v>
      </c>
      <c r="AE686" s="14"/>
      <c r="AF686" s="14"/>
    </row>
    <row r="687" spans="1:32" ht="15.75" customHeight="1" x14ac:dyDescent="0.3">
      <c r="A687" s="14" t="s">
        <v>6069</v>
      </c>
      <c r="B687" s="15">
        <v>42195</v>
      </c>
      <c r="C687" s="16" t="s">
        <v>6070</v>
      </c>
      <c r="D687" s="14" t="s">
        <v>6071</v>
      </c>
      <c r="E687" s="14" t="s">
        <v>6072</v>
      </c>
      <c r="F687" s="17">
        <v>1585000</v>
      </c>
      <c r="G687" s="17">
        <v>0</v>
      </c>
      <c r="H687" s="17">
        <f t="shared" si="28"/>
        <v>1585000</v>
      </c>
      <c r="I687" s="19">
        <v>48</v>
      </c>
      <c r="J687" s="19">
        <v>9</v>
      </c>
      <c r="K687" s="20">
        <f t="shared" si="46"/>
        <v>39149</v>
      </c>
      <c r="L687" s="20">
        <v>0</v>
      </c>
      <c r="M687" s="20">
        <f t="shared" si="30"/>
        <v>39149</v>
      </c>
      <c r="N687" s="20">
        <v>0</v>
      </c>
      <c r="O687" s="20">
        <v>5000</v>
      </c>
      <c r="P687" s="14" t="s">
        <v>148</v>
      </c>
      <c r="Q687" s="9" t="s">
        <v>148</v>
      </c>
      <c r="R687" s="9" t="s">
        <v>148</v>
      </c>
      <c r="S687" s="14" t="s">
        <v>180</v>
      </c>
      <c r="T687" s="14" t="s">
        <v>181</v>
      </c>
      <c r="U687" s="19" t="s">
        <v>30</v>
      </c>
      <c r="V687" s="14" t="s">
        <v>182</v>
      </c>
      <c r="W687" s="14" t="s">
        <v>183</v>
      </c>
      <c r="X687" s="14" t="s">
        <v>45</v>
      </c>
      <c r="Y687" s="14" t="s">
        <v>6073</v>
      </c>
      <c r="Z687" s="14" t="s">
        <v>6074</v>
      </c>
      <c r="AA687" s="19">
        <v>2015</v>
      </c>
      <c r="AB687" s="15">
        <v>42193</v>
      </c>
      <c r="AC687" s="15">
        <f t="shared" si="39"/>
        <v>42225</v>
      </c>
      <c r="AD687" s="14" t="str">
        <f t="shared" si="33"/>
        <v>One Million Five Hundred Eighty Five Thousand  and Cents Zero</v>
      </c>
      <c r="AE687" s="14"/>
      <c r="AF687" s="14"/>
    </row>
    <row r="688" spans="1:32" ht="15.75" customHeight="1" x14ac:dyDescent="0.3">
      <c r="A688" s="14" t="s">
        <v>6075</v>
      </c>
      <c r="B688" s="15">
        <v>42195</v>
      </c>
      <c r="C688" s="16" t="s">
        <v>6076</v>
      </c>
      <c r="D688" s="14" t="s">
        <v>6077</v>
      </c>
      <c r="E688" s="14" t="s">
        <v>6078</v>
      </c>
      <c r="F688" s="17">
        <v>3350000</v>
      </c>
      <c r="G688" s="17">
        <v>0</v>
      </c>
      <c r="H688" s="17">
        <f t="shared" si="28"/>
        <v>3350000</v>
      </c>
      <c r="I688" s="19">
        <v>60</v>
      </c>
      <c r="J688" s="19">
        <v>9</v>
      </c>
      <c r="K688" s="20">
        <f t="shared" si="46"/>
        <v>69023</v>
      </c>
      <c r="L688" s="20">
        <v>0</v>
      </c>
      <c r="M688" s="20">
        <f t="shared" si="30"/>
        <v>69023</v>
      </c>
      <c r="N688" s="20">
        <f t="shared" ref="N688:N694" si="57">M688*1%*I688</f>
        <v>41413.800000000003</v>
      </c>
      <c r="O688" s="20">
        <v>5000</v>
      </c>
      <c r="P688" s="14" t="s">
        <v>1501</v>
      </c>
      <c r="Q688" s="9" t="s">
        <v>1502</v>
      </c>
      <c r="R688" s="9" t="s">
        <v>138</v>
      </c>
      <c r="S688" s="14" t="s">
        <v>6079</v>
      </c>
      <c r="T688" s="14" t="s">
        <v>6080</v>
      </c>
      <c r="U688" s="19" t="s">
        <v>30</v>
      </c>
      <c r="V688" s="14" t="s">
        <v>1539</v>
      </c>
      <c r="W688" s="14" t="s">
        <v>44</v>
      </c>
      <c r="X688" s="14" t="s">
        <v>45</v>
      </c>
      <c r="Y688" s="14" t="s">
        <v>6081</v>
      </c>
      <c r="Z688" s="14" t="s">
        <v>6082</v>
      </c>
      <c r="AA688" s="19">
        <v>2013</v>
      </c>
      <c r="AB688" s="15">
        <v>42193</v>
      </c>
      <c r="AC688" s="15">
        <f t="shared" si="39"/>
        <v>42225</v>
      </c>
      <c r="AD688" s="14" t="str">
        <f t="shared" si="33"/>
        <v>Three Million Three Hundred Fifty  Thousand  and Cents Zero</v>
      </c>
      <c r="AE688" s="14"/>
      <c r="AF688" s="14"/>
    </row>
    <row r="689" spans="1:32" ht="15.75" customHeight="1" x14ac:dyDescent="0.3">
      <c r="A689" s="14" t="s">
        <v>6083</v>
      </c>
      <c r="B689" s="15">
        <v>42195</v>
      </c>
      <c r="C689" s="16" t="s">
        <v>6084</v>
      </c>
      <c r="D689" s="14" t="s">
        <v>6085</v>
      </c>
      <c r="E689" s="14" t="s">
        <v>6086</v>
      </c>
      <c r="F689" s="17">
        <v>1680000</v>
      </c>
      <c r="G689" s="17">
        <v>0</v>
      </c>
      <c r="H689" s="17">
        <f t="shared" si="28"/>
        <v>1680000</v>
      </c>
      <c r="I689" s="19">
        <v>60</v>
      </c>
      <c r="J689" s="19">
        <v>9</v>
      </c>
      <c r="K689" s="20">
        <f t="shared" si="46"/>
        <v>34614</v>
      </c>
      <c r="L689" s="20">
        <v>0</v>
      </c>
      <c r="M689" s="20">
        <f t="shared" si="30"/>
        <v>34614</v>
      </c>
      <c r="N689" s="20">
        <f t="shared" si="57"/>
        <v>20768.399999999998</v>
      </c>
      <c r="O689" s="20">
        <v>5000</v>
      </c>
      <c r="P689" s="14" t="s">
        <v>6087</v>
      </c>
      <c r="Q689" s="9" t="s">
        <v>6088</v>
      </c>
      <c r="R689" s="9" t="s">
        <v>148</v>
      </c>
      <c r="S689" s="14" t="s">
        <v>1081</v>
      </c>
      <c r="T689" s="14" t="s">
        <v>6089</v>
      </c>
      <c r="U689" s="19" t="s">
        <v>30</v>
      </c>
      <c r="V689" s="14" t="s">
        <v>6090</v>
      </c>
      <c r="W689" s="14" t="s">
        <v>95</v>
      </c>
      <c r="X689" s="14" t="s">
        <v>45</v>
      </c>
      <c r="Y689" s="14" t="s">
        <v>6091</v>
      </c>
      <c r="Z689" s="14" t="s">
        <v>6092</v>
      </c>
      <c r="AA689" s="19">
        <v>2012</v>
      </c>
      <c r="AB689" s="15">
        <v>42193</v>
      </c>
      <c r="AC689" s="15">
        <f t="shared" si="39"/>
        <v>42225</v>
      </c>
      <c r="AD689" s="14" t="str">
        <f t="shared" si="33"/>
        <v>One Million Six Hundred Eighty  Thousand  and Cents Zero</v>
      </c>
      <c r="AE689" s="14"/>
      <c r="AF689" s="14"/>
    </row>
    <row r="690" spans="1:32" ht="15.75" customHeight="1" x14ac:dyDescent="0.3">
      <c r="A690" s="14" t="s">
        <v>6093</v>
      </c>
      <c r="B690" s="15">
        <v>42195</v>
      </c>
      <c r="C690" s="16" t="s">
        <v>6094</v>
      </c>
      <c r="D690" s="14" t="s">
        <v>6095</v>
      </c>
      <c r="E690" s="14" t="s">
        <v>6096</v>
      </c>
      <c r="F690" s="17">
        <v>97740</v>
      </c>
      <c r="G690" s="17">
        <v>0</v>
      </c>
      <c r="H690" s="17">
        <f t="shared" si="28"/>
        <v>97740</v>
      </c>
      <c r="I690" s="19">
        <v>36</v>
      </c>
      <c r="J690" s="19">
        <v>20</v>
      </c>
      <c r="K690" s="20">
        <f t="shared" si="46"/>
        <v>3573</v>
      </c>
      <c r="L690" s="20">
        <v>0</v>
      </c>
      <c r="M690" s="20">
        <f t="shared" si="30"/>
        <v>3573</v>
      </c>
      <c r="N690" s="20">
        <f t="shared" si="57"/>
        <v>1286.2800000000002</v>
      </c>
      <c r="O690" s="20">
        <v>3000</v>
      </c>
      <c r="P690" s="14" t="s">
        <v>6097</v>
      </c>
      <c r="Q690" s="9" t="s">
        <v>6098</v>
      </c>
      <c r="R690" s="9" t="s">
        <v>148</v>
      </c>
      <c r="S690" s="14" t="s">
        <v>609</v>
      </c>
      <c r="T690" s="14" t="s">
        <v>610</v>
      </c>
      <c r="U690" s="19" t="s">
        <v>30</v>
      </c>
      <c r="V690" s="14" t="s">
        <v>6099</v>
      </c>
      <c r="W690" s="14" t="s">
        <v>612</v>
      </c>
      <c r="X690" s="14" t="s">
        <v>45</v>
      </c>
      <c r="Y690" s="14" t="s">
        <v>6100</v>
      </c>
      <c r="Z690" s="14" t="s">
        <v>6101</v>
      </c>
      <c r="AA690" s="19">
        <v>2015</v>
      </c>
      <c r="AB690" s="15">
        <v>42163</v>
      </c>
      <c r="AC690" s="15">
        <f t="shared" si="39"/>
        <v>42225</v>
      </c>
      <c r="AD690" s="14" t="str">
        <f t="shared" si="33"/>
        <v>Ninety Seven Thousand Seven Hundred Forty  and Cents Zero</v>
      </c>
      <c r="AE690" s="14"/>
      <c r="AF690" s="14"/>
    </row>
    <row r="691" spans="1:32" ht="15.75" customHeight="1" x14ac:dyDescent="0.3">
      <c r="A691" s="14" t="s">
        <v>6102</v>
      </c>
      <c r="B691" s="15">
        <v>42198</v>
      </c>
      <c r="C691" s="16" t="s">
        <v>4868</v>
      </c>
      <c r="D691" s="14" t="s">
        <v>6103</v>
      </c>
      <c r="E691" s="14" t="s">
        <v>6104</v>
      </c>
      <c r="F691" s="17">
        <v>1300000</v>
      </c>
      <c r="G691" s="17">
        <v>0</v>
      </c>
      <c r="H691" s="17">
        <f t="shared" si="28"/>
        <v>1300000</v>
      </c>
      <c r="I691" s="19">
        <v>48</v>
      </c>
      <c r="J691" s="19">
        <v>9</v>
      </c>
      <c r="K691" s="20">
        <f t="shared" si="46"/>
        <v>32110</v>
      </c>
      <c r="L691" s="20">
        <v>0</v>
      </c>
      <c r="M691" s="20">
        <f t="shared" si="30"/>
        <v>32110</v>
      </c>
      <c r="N691" s="20">
        <f t="shared" si="57"/>
        <v>15412.800000000001</v>
      </c>
      <c r="O691" s="20">
        <v>5000</v>
      </c>
      <c r="P691" s="14" t="s">
        <v>6105</v>
      </c>
      <c r="Q691" s="9" t="s">
        <v>6106</v>
      </c>
      <c r="R691" s="9" t="s">
        <v>148</v>
      </c>
      <c r="S691" s="14" t="s">
        <v>6107</v>
      </c>
      <c r="T691" s="14" t="s">
        <v>6108</v>
      </c>
      <c r="U691" s="19" t="s">
        <v>30</v>
      </c>
      <c r="V691" s="14" t="s">
        <v>2236</v>
      </c>
      <c r="W691" s="14" t="s">
        <v>95</v>
      </c>
      <c r="X691" s="14" t="s">
        <v>45</v>
      </c>
      <c r="Y691" s="14" t="s">
        <v>6109</v>
      </c>
      <c r="Z691" s="14" t="s">
        <v>6110</v>
      </c>
      <c r="AA691" s="19">
        <v>2011</v>
      </c>
      <c r="AB691" s="15">
        <v>42194</v>
      </c>
      <c r="AC691" s="15">
        <f t="shared" si="39"/>
        <v>42228</v>
      </c>
      <c r="AD691" s="14" t="str">
        <f t="shared" si="33"/>
        <v>One Million Three Hundred  Thousand  and Cents Zero</v>
      </c>
      <c r="AE691" s="14"/>
      <c r="AF691" s="14"/>
    </row>
    <row r="692" spans="1:32" ht="15.75" customHeight="1" x14ac:dyDescent="0.3">
      <c r="A692" s="14" t="s">
        <v>6111</v>
      </c>
      <c r="B692" s="15">
        <v>42198</v>
      </c>
      <c r="C692" s="16" t="s">
        <v>6112</v>
      </c>
      <c r="D692" s="14" t="s">
        <v>6113</v>
      </c>
      <c r="E692" s="14" t="s">
        <v>6114</v>
      </c>
      <c r="F692" s="17">
        <v>10000000</v>
      </c>
      <c r="G692" s="17">
        <v>0</v>
      </c>
      <c r="H692" s="17">
        <f t="shared" si="28"/>
        <v>10000000</v>
      </c>
      <c r="I692" s="19">
        <v>60</v>
      </c>
      <c r="J692" s="19">
        <v>9</v>
      </c>
      <c r="K692" s="20">
        <f t="shared" si="46"/>
        <v>206038</v>
      </c>
      <c r="L692" s="20">
        <v>0</v>
      </c>
      <c r="M692" s="20">
        <f t="shared" si="30"/>
        <v>206038</v>
      </c>
      <c r="N692" s="20">
        <f t="shared" si="57"/>
        <v>123622.8</v>
      </c>
      <c r="O692" s="20">
        <v>5000</v>
      </c>
      <c r="P692" s="14" t="s">
        <v>6115</v>
      </c>
      <c r="Q692" s="9" t="s">
        <v>6116</v>
      </c>
      <c r="R692" s="9" t="s">
        <v>148</v>
      </c>
      <c r="S692" s="14" t="s">
        <v>2413</v>
      </c>
      <c r="T692" s="14" t="s">
        <v>6117</v>
      </c>
      <c r="U692" s="19" t="s">
        <v>30</v>
      </c>
      <c r="V692" s="14" t="s">
        <v>6118</v>
      </c>
      <c r="W692" s="14" t="s">
        <v>44</v>
      </c>
      <c r="X692" s="14" t="s">
        <v>45</v>
      </c>
      <c r="Y692" s="14" t="s">
        <v>6119</v>
      </c>
      <c r="Z692" s="14" t="s">
        <v>6120</v>
      </c>
      <c r="AA692" s="19">
        <v>2015</v>
      </c>
      <c r="AB692" s="15">
        <v>42192</v>
      </c>
      <c r="AC692" s="15">
        <f t="shared" si="39"/>
        <v>42228</v>
      </c>
      <c r="AD692" s="14" t="str">
        <f t="shared" si="33"/>
        <v>Ten Million  and Cents Zero</v>
      </c>
      <c r="AE692" s="14"/>
      <c r="AF692" s="14"/>
    </row>
    <row r="693" spans="1:32" ht="15.75" customHeight="1" x14ac:dyDescent="0.3">
      <c r="A693" s="14" t="s">
        <v>6121</v>
      </c>
      <c r="B693" s="15">
        <v>42198</v>
      </c>
      <c r="C693" s="16" t="s">
        <v>6122</v>
      </c>
      <c r="D693" s="14" t="s">
        <v>6123</v>
      </c>
      <c r="E693" s="14" t="s">
        <v>6124</v>
      </c>
      <c r="F693" s="17">
        <v>2000000</v>
      </c>
      <c r="G693" s="17">
        <v>0</v>
      </c>
      <c r="H693" s="17">
        <f t="shared" si="28"/>
        <v>2000000</v>
      </c>
      <c r="I693" s="19">
        <v>48</v>
      </c>
      <c r="J693" s="19">
        <v>9</v>
      </c>
      <c r="K693" s="20">
        <f t="shared" si="46"/>
        <v>49400</v>
      </c>
      <c r="L693" s="20">
        <v>0</v>
      </c>
      <c r="M693" s="20">
        <f t="shared" si="30"/>
        <v>49400</v>
      </c>
      <c r="N693" s="20">
        <f t="shared" si="57"/>
        <v>23712</v>
      </c>
      <c r="O693" s="20">
        <v>5000</v>
      </c>
      <c r="P693" s="14" t="s">
        <v>6125</v>
      </c>
      <c r="Q693" s="9" t="s">
        <v>6126</v>
      </c>
      <c r="R693" s="9" t="s">
        <v>148</v>
      </c>
      <c r="S693" s="14" t="s">
        <v>6079</v>
      </c>
      <c r="T693" s="14" t="s">
        <v>6080</v>
      </c>
      <c r="U693" s="19" t="s">
        <v>30</v>
      </c>
      <c r="V693" s="14" t="s">
        <v>2714</v>
      </c>
      <c r="W693" s="14" t="s">
        <v>95</v>
      </c>
      <c r="X693" s="14" t="s">
        <v>45</v>
      </c>
      <c r="Y693" s="14" t="s">
        <v>6127</v>
      </c>
      <c r="Z693" s="14" t="s">
        <v>6128</v>
      </c>
      <c r="AA693" s="19">
        <v>2015</v>
      </c>
      <c r="AB693" s="15">
        <v>42194</v>
      </c>
      <c r="AC693" s="15">
        <f t="shared" si="39"/>
        <v>42228</v>
      </c>
      <c r="AD693" s="14" t="str">
        <f t="shared" si="33"/>
        <v>Two Million  and Cents Zero</v>
      </c>
      <c r="AE693" s="14"/>
      <c r="AF693" s="14"/>
    </row>
    <row r="694" spans="1:32" ht="15.75" customHeight="1" x14ac:dyDescent="0.3">
      <c r="A694" s="14" t="s">
        <v>6129</v>
      </c>
      <c r="B694" s="15">
        <v>42198</v>
      </c>
      <c r="C694" s="16" t="s">
        <v>6130</v>
      </c>
      <c r="D694" s="14" t="s">
        <v>6131</v>
      </c>
      <c r="E694" s="14" t="s">
        <v>6132</v>
      </c>
      <c r="F694" s="17">
        <v>5500000</v>
      </c>
      <c r="G694" s="17">
        <v>0</v>
      </c>
      <c r="H694" s="17">
        <f t="shared" si="28"/>
        <v>5500000</v>
      </c>
      <c r="I694" s="19">
        <v>60</v>
      </c>
      <c r="J694" s="19">
        <v>11.25</v>
      </c>
      <c r="K694" s="20">
        <f t="shared" si="46"/>
        <v>119153</v>
      </c>
      <c r="L694" s="20">
        <v>0</v>
      </c>
      <c r="M694" s="20">
        <f t="shared" si="30"/>
        <v>119153</v>
      </c>
      <c r="N694" s="20">
        <f t="shared" si="57"/>
        <v>71491.8</v>
      </c>
      <c r="O694" s="20">
        <v>5000</v>
      </c>
      <c r="P694" s="14" t="s">
        <v>6133</v>
      </c>
      <c r="Q694" s="9" t="s">
        <v>6134</v>
      </c>
      <c r="R694" s="9" t="s">
        <v>148</v>
      </c>
      <c r="S694" s="14" t="s">
        <v>5381</v>
      </c>
      <c r="T694" s="14" t="s">
        <v>6135</v>
      </c>
      <c r="U694" s="19" t="s">
        <v>30</v>
      </c>
      <c r="V694" s="14" t="s">
        <v>520</v>
      </c>
      <c r="W694" s="14" t="s">
        <v>521</v>
      </c>
      <c r="X694" s="14" t="s">
        <v>6136</v>
      </c>
      <c r="Y694" s="14" t="s">
        <v>6137</v>
      </c>
      <c r="Z694" s="14" t="s">
        <v>6138</v>
      </c>
      <c r="AA694" s="19">
        <v>2012</v>
      </c>
      <c r="AB694" s="15">
        <v>42187</v>
      </c>
      <c r="AC694" s="15">
        <f t="shared" si="39"/>
        <v>42228</v>
      </c>
      <c r="AD694" s="14" t="str">
        <f t="shared" si="33"/>
        <v>Five Million Five Hundred  Thousand  and Cents Zero</v>
      </c>
      <c r="AE694" s="14"/>
      <c r="AF694" s="14"/>
    </row>
    <row r="695" spans="1:32" ht="15.75" customHeight="1" x14ac:dyDescent="0.3">
      <c r="A695" s="14" t="s">
        <v>6139</v>
      </c>
      <c r="B695" s="15">
        <v>42198</v>
      </c>
      <c r="C695" s="16" t="s">
        <v>1368</v>
      </c>
      <c r="D695" s="14" t="s">
        <v>1369</v>
      </c>
      <c r="E695" s="14" t="s">
        <v>6140</v>
      </c>
      <c r="F695" s="17">
        <v>1000000</v>
      </c>
      <c r="G695" s="17">
        <v>0</v>
      </c>
      <c r="H695" s="17">
        <f t="shared" si="28"/>
        <v>1000000</v>
      </c>
      <c r="I695" s="19">
        <v>48</v>
      </c>
      <c r="J695" s="19">
        <v>9</v>
      </c>
      <c r="K695" s="20">
        <f t="shared" si="46"/>
        <v>24700</v>
      </c>
      <c r="L695" s="20">
        <v>0</v>
      </c>
      <c r="M695" s="20">
        <f t="shared" si="30"/>
        <v>24700</v>
      </c>
      <c r="N695" s="20">
        <v>0</v>
      </c>
      <c r="O695" s="20">
        <v>5000</v>
      </c>
      <c r="P695" s="14" t="s">
        <v>6141</v>
      </c>
      <c r="Q695" s="9" t="s">
        <v>6142</v>
      </c>
      <c r="R695" s="9" t="s">
        <v>148</v>
      </c>
      <c r="S695" s="14" t="s">
        <v>180</v>
      </c>
      <c r="T695" s="14" t="s">
        <v>181</v>
      </c>
      <c r="U695" s="19" t="s">
        <v>30</v>
      </c>
      <c r="V695" s="14" t="s">
        <v>6143</v>
      </c>
      <c r="W695" s="14" t="s">
        <v>183</v>
      </c>
      <c r="X695" s="14" t="s">
        <v>45</v>
      </c>
      <c r="Y695" s="14" t="s">
        <v>6144</v>
      </c>
      <c r="Z695" s="14" t="s">
        <v>6145</v>
      </c>
      <c r="AA695" s="19">
        <v>2015</v>
      </c>
      <c r="AB695" s="15">
        <v>42066</v>
      </c>
      <c r="AC695" s="15">
        <f t="shared" si="39"/>
        <v>42228</v>
      </c>
      <c r="AD695" s="14" t="str">
        <f t="shared" si="33"/>
        <v>One Million  and Cents Zero</v>
      </c>
      <c r="AE695" s="14"/>
      <c r="AF695" s="14"/>
    </row>
    <row r="696" spans="1:32" ht="15.75" customHeight="1" x14ac:dyDescent="0.3">
      <c r="A696" s="14" t="s">
        <v>6146</v>
      </c>
      <c r="B696" s="15">
        <v>42198</v>
      </c>
      <c r="C696" s="16" t="s">
        <v>6147</v>
      </c>
      <c r="D696" s="14" t="s">
        <v>6148</v>
      </c>
      <c r="E696" s="14" t="s">
        <v>6149</v>
      </c>
      <c r="F696" s="17">
        <v>1600000</v>
      </c>
      <c r="G696" s="17">
        <v>0</v>
      </c>
      <c r="H696" s="17">
        <f t="shared" si="28"/>
        <v>1600000</v>
      </c>
      <c r="I696" s="19">
        <v>48</v>
      </c>
      <c r="J696" s="19">
        <v>9</v>
      </c>
      <c r="K696" s="20">
        <f t="shared" si="46"/>
        <v>39520</v>
      </c>
      <c r="L696" s="20">
        <v>0</v>
      </c>
      <c r="M696" s="20">
        <f t="shared" si="30"/>
        <v>39520</v>
      </c>
      <c r="N696" s="20">
        <f t="shared" ref="N696:N710" si="58">M696*1%*I696</f>
        <v>18969.599999999999</v>
      </c>
      <c r="O696" s="20">
        <v>5000</v>
      </c>
      <c r="P696" s="14" t="s">
        <v>2116</v>
      </c>
      <c r="Q696" s="9" t="s">
        <v>2117</v>
      </c>
      <c r="R696" s="9" t="s">
        <v>148</v>
      </c>
      <c r="S696" s="14" t="s">
        <v>92</v>
      </c>
      <c r="T696" s="14" t="s">
        <v>895</v>
      </c>
      <c r="U696" s="19" t="s">
        <v>30</v>
      </c>
      <c r="V696" s="14" t="s">
        <v>6150</v>
      </c>
      <c r="W696" s="14" t="s">
        <v>95</v>
      </c>
      <c r="X696" s="14" t="s">
        <v>45</v>
      </c>
      <c r="Y696" s="14" t="s">
        <v>6151</v>
      </c>
      <c r="Z696" s="14" t="s">
        <v>6152</v>
      </c>
      <c r="AA696" s="19">
        <v>2015</v>
      </c>
      <c r="AB696" s="15">
        <v>42194</v>
      </c>
      <c r="AC696" s="15">
        <f t="shared" si="39"/>
        <v>42228</v>
      </c>
      <c r="AD696" s="14" t="str">
        <f t="shared" si="33"/>
        <v>One Million Six Hundred  Thousand  and Cents Zero</v>
      </c>
      <c r="AE696" s="14"/>
      <c r="AF696" s="14"/>
    </row>
    <row r="697" spans="1:32" ht="15.75" customHeight="1" x14ac:dyDescent="0.3">
      <c r="A697" s="14" t="s">
        <v>6153</v>
      </c>
      <c r="B697" s="15">
        <v>42198</v>
      </c>
      <c r="C697" s="16" t="s">
        <v>6154</v>
      </c>
      <c r="D697" s="14" t="s">
        <v>6155</v>
      </c>
      <c r="E697" s="14" t="s">
        <v>6156</v>
      </c>
      <c r="F697" s="17">
        <v>4500000</v>
      </c>
      <c r="G697" s="17">
        <v>0</v>
      </c>
      <c r="H697" s="17">
        <f t="shared" si="28"/>
        <v>4500000</v>
      </c>
      <c r="I697" s="19">
        <v>48</v>
      </c>
      <c r="J697" s="19">
        <v>9</v>
      </c>
      <c r="K697" s="20">
        <f t="shared" si="46"/>
        <v>111149</v>
      </c>
      <c r="L697" s="20">
        <v>0</v>
      </c>
      <c r="M697" s="20">
        <f t="shared" si="30"/>
        <v>111149</v>
      </c>
      <c r="N697" s="20">
        <f t="shared" si="58"/>
        <v>53351.520000000004</v>
      </c>
      <c r="O697" s="20">
        <v>5000</v>
      </c>
      <c r="P697" s="14" t="s">
        <v>6157</v>
      </c>
      <c r="Q697" s="9" t="s">
        <v>6158</v>
      </c>
      <c r="R697" s="9" t="s">
        <v>148</v>
      </c>
      <c r="S697" s="14" t="s">
        <v>676</v>
      </c>
      <c r="T697" s="14" t="s">
        <v>677</v>
      </c>
      <c r="U697" s="19" t="s">
        <v>30</v>
      </c>
      <c r="V697" s="14" t="s">
        <v>1893</v>
      </c>
      <c r="W697" s="14" t="s">
        <v>44</v>
      </c>
      <c r="X697" s="14" t="s">
        <v>45</v>
      </c>
      <c r="Y697" s="14" t="s">
        <v>6159</v>
      </c>
      <c r="Z697" s="14" t="s">
        <v>6160</v>
      </c>
      <c r="AA697" s="19">
        <v>2015</v>
      </c>
      <c r="AB697" s="15">
        <v>42191</v>
      </c>
      <c r="AC697" s="15">
        <f t="shared" si="39"/>
        <v>42228</v>
      </c>
      <c r="AD697" s="14" t="str">
        <f t="shared" si="33"/>
        <v>Four Million Five Hundred  Thousand  and Cents Zero</v>
      </c>
      <c r="AE697" s="14"/>
      <c r="AF697" s="14"/>
    </row>
    <row r="698" spans="1:32" ht="15.75" customHeight="1" x14ac:dyDescent="0.3">
      <c r="A698" s="14" t="s">
        <v>6161</v>
      </c>
      <c r="B698" s="15">
        <v>42198</v>
      </c>
      <c r="C698" s="16" t="s">
        <v>6162</v>
      </c>
      <c r="D698" s="14" t="s">
        <v>6163</v>
      </c>
      <c r="E698" s="14" t="s">
        <v>6164</v>
      </c>
      <c r="F698" s="17">
        <v>2400000</v>
      </c>
      <c r="G698" s="17">
        <v>0</v>
      </c>
      <c r="H698" s="17">
        <f t="shared" si="28"/>
        <v>2400000</v>
      </c>
      <c r="I698" s="19">
        <v>60</v>
      </c>
      <c r="J698" s="19">
        <v>9</v>
      </c>
      <c r="K698" s="20">
        <f t="shared" si="46"/>
        <v>49449</v>
      </c>
      <c r="L698" s="20">
        <v>0</v>
      </c>
      <c r="M698" s="20">
        <f t="shared" si="30"/>
        <v>49449</v>
      </c>
      <c r="N698" s="20">
        <f t="shared" si="58"/>
        <v>29669.4</v>
      </c>
      <c r="O698" s="20">
        <v>5000</v>
      </c>
      <c r="P698" s="14" t="s">
        <v>6165</v>
      </c>
      <c r="Q698" s="9" t="s">
        <v>6166</v>
      </c>
      <c r="R698" s="9" t="s">
        <v>148</v>
      </c>
      <c r="S698" s="14" t="s">
        <v>3403</v>
      </c>
      <c r="T698" s="14" t="s">
        <v>3404</v>
      </c>
      <c r="U698" s="19" t="s">
        <v>30</v>
      </c>
      <c r="V698" s="14" t="s">
        <v>4721</v>
      </c>
      <c r="W698" s="14" t="s">
        <v>44</v>
      </c>
      <c r="X698" s="14" t="s">
        <v>45</v>
      </c>
      <c r="Y698" s="14" t="s">
        <v>6167</v>
      </c>
      <c r="Z698" s="14" t="s">
        <v>6168</v>
      </c>
      <c r="AA698" s="19">
        <v>2015</v>
      </c>
      <c r="AB698" s="15">
        <v>42195</v>
      </c>
      <c r="AC698" s="15">
        <f t="shared" si="39"/>
        <v>42228</v>
      </c>
      <c r="AD698" s="14" t="str">
        <f t="shared" si="33"/>
        <v>Two Million Four Hundred  Thousand  and Cents Zero</v>
      </c>
      <c r="AE698" s="14"/>
      <c r="AF698" s="14"/>
    </row>
    <row r="699" spans="1:32" ht="15.75" customHeight="1" x14ac:dyDescent="0.3">
      <c r="A699" s="21" t="s">
        <v>6169</v>
      </c>
      <c r="B699" s="22">
        <v>42198</v>
      </c>
      <c r="C699" s="23" t="s">
        <v>6170</v>
      </c>
      <c r="D699" s="21" t="s">
        <v>6171</v>
      </c>
      <c r="E699" s="21" t="s">
        <v>6172</v>
      </c>
      <c r="F699" s="24">
        <v>130000</v>
      </c>
      <c r="G699" s="24">
        <v>0</v>
      </c>
      <c r="H699" s="24">
        <f t="shared" si="28"/>
        <v>130000</v>
      </c>
      <c r="I699" s="25">
        <v>24</v>
      </c>
      <c r="J699" s="25">
        <v>20</v>
      </c>
      <c r="K699" s="26">
        <f t="shared" si="46"/>
        <v>6508</v>
      </c>
      <c r="L699" s="26">
        <v>0</v>
      </c>
      <c r="M699" s="26">
        <f t="shared" si="30"/>
        <v>6508</v>
      </c>
      <c r="N699" s="26">
        <f t="shared" si="58"/>
        <v>1561.92</v>
      </c>
      <c r="O699" s="26">
        <v>3000</v>
      </c>
      <c r="P699" s="21" t="s">
        <v>3926</v>
      </c>
      <c r="Q699" s="27" t="s">
        <v>3927</v>
      </c>
      <c r="R699" s="27" t="s">
        <v>148</v>
      </c>
      <c r="S699" s="21" t="s">
        <v>531</v>
      </c>
      <c r="T699" s="21" t="s">
        <v>352</v>
      </c>
      <c r="U699" s="25" t="s">
        <v>30</v>
      </c>
      <c r="V699" s="21" t="s">
        <v>353</v>
      </c>
      <c r="W699" s="21" t="s">
        <v>353</v>
      </c>
      <c r="X699" s="21" t="s">
        <v>45</v>
      </c>
      <c r="Y699" s="21"/>
      <c r="Z699" s="21"/>
      <c r="AA699" s="25">
        <v>2015</v>
      </c>
      <c r="AB699" s="22">
        <v>42198</v>
      </c>
      <c r="AC699" s="22">
        <f t="shared" si="39"/>
        <v>42228</v>
      </c>
      <c r="AD699" s="21" t="str">
        <f t="shared" si="33"/>
        <v>One Hundred Thirty  Thousand  and Cents Zero</v>
      </c>
      <c r="AE699" s="21"/>
      <c r="AF699" s="21"/>
    </row>
    <row r="700" spans="1:32" ht="15.75" customHeight="1" x14ac:dyDescent="0.3">
      <c r="A700" s="14" t="s">
        <v>6173</v>
      </c>
      <c r="B700" s="15">
        <v>42198</v>
      </c>
      <c r="C700" s="16" t="s">
        <v>6174</v>
      </c>
      <c r="D700" s="14" t="s">
        <v>6175</v>
      </c>
      <c r="E700" s="14" t="s">
        <v>6176</v>
      </c>
      <c r="F700" s="17">
        <v>700000</v>
      </c>
      <c r="G700" s="17">
        <v>0</v>
      </c>
      <c r="H700" s="17">
        <f t="shared" si="28"/>
        <v>700000</v>
      </c>
      <c r="I700" s="19">
        <v>60</v>
      </c>
      <c r="J700" s="19">
        <v>9</v>
      </c>
      <c r="K700" s="20">
        <f t="shared" si="46"/>
        <v>14423</v>
      </c>
      <c r="L700" s="20">
        <v>0</v>
      </c>
      <c r="M700" s="20">
        <f t="shared" si="30"/>
        <v>14423</v>
      </c>
      <c r="N700" s="20">
        <f t="shared" si="58"/>
        <v>8653.7999999999993</v>
      </c>
      <c r="O700" s="20">
        <v>5000</v>
      </c>
      <c r="P700" s="14" t="s">
        <v>6177</v>
      </c>
      <c r="Q700" s="9" t="s">
        <v>6178</v>
      </c>
      <c r="R700" s="9" t="s">
        <v>148</v>
      </c>
      <c r="S700" s="14" t="s">
        <v>92</v>
      </c>
      <c r="T700" s="14" t="s">
        <v>6179</v>
      </c>
      <c r="U700" s="19" t="s">
        <v>30</v>
      </c>
      <c r="V700" s="14" t="s">
        <v>1244</v>
      </c>
      <c r="W700" s="14" t="s">
        <v>95</v>
      </c>
      <c r="X700" s="14" t="s">
        <v>45</v>
      </c>
      <c r="Y700" s="14" t="s">
        <v>6180</v>
      </c>
      <c r="Z700" s="14" t="s">
        <v>6181</v>
      </c>
      <c r="AA700" s="19">
        <v>2015</v>
      </c>
      <c r="AB700" s="15">
        <v>42180</v>
      </c>
      <c r="AC700" s="15">
        <f t="shared" si="39"/>
        <v>42228</v>
      </c>
      <c r="AD700" s="14" t="str">
        <f t="shared" si="33"/>
        <v>Seven Hundred  Thousand  and Cents Zero</v>
      </c>
      <c r="AE700" s="14"/>
      <c r="AF700" s="14"/>
    </row>
    <row r="701" spans="1:32" ht="15.75" customHeight="1" x14ac:dyDescent="0.3">
      <c r="A701" s="14" t="s">
        <v>6182</v>
      </c>
      <c r="B701" s="15">
        <v>42198</v>
      </c>
      <c r="C701" s="16" t="s">
        <v>6183</v>
      </c>
      <c r="D701" s="14" t="s">
        <v>6184</v>
      </c>
      <c r="E701" s="14" t="s">
        <v>6185</v>
      </c>
      <c r="F701" s="17">
        <v>6000000</v>
      </c>
      <c r="G701" s="17">
        <v>0</v>
      </c>
      <c r="H701" s="17">
        <f t="shared" si="28"/>
        <v>6000000</v>
      </c>
      <c r="I701" s="19">
        <v>60</v>
      </c>
      <c r="J701" s="19">
        <v>11.5</v>
      </c>
      <c r="K701" s="20">
        <f t="shared" si="46"/>
        <v>130703</v>
      </c>
      <c r="L701" s="20">
        <v>0</v>
      </c>
      <c r="M701" s="20">
        <f t="shared" si="30"/>
        <v>130703</v>
      </c>
      <c r="N701" s="20">
        <f t="shared" si="58"/>
        <v>78421.8</v>
      </c>
      <c r="O701" s="20">
        <v>5000</v>
      </c>
      <c r="P701" s="14" t="s">
        <v>6186</v>
      </c>
      <c r="Q701" s="9" t="s">
        <v>6187</v>
      </c>
      <c r="R701" s="9" t="s">
        <v>148</v>
      </c>
      <c r="S701" s="14" t="s">
        <v>6188</v>
      </c>
      <c r="T701" s="14" t="s">
        <v>6189</v>
      </c>
      <c r="U701" s="19" t="s">
        <v>30</v>
      </c>
      <c r="V701" s="14" t="s">
        <v>6190</v>
      </c>
      <c r="W701" s="14" t="s">
        <v>6191</v>
      </c>
      <c r="X701" s="14" t="s">
        <v>6192</v>
      </c>
      <c r="Y701" s="14" t="s">
        <v>6193</v>
      </c>
      <c r="Z701" s="14" t="s">
        <v>6194</v>
      </c>
      <c r="AA701" s="19">
        <v>2011</v>
      </c>
      <c r="AB701" s="15">
        <v>42193</v>
      </c>
      <c r="AC701" s="15">
        <f t="shared" si="39"/>
        <v>42228</v>
      </c>
      <c r="AD701" s="14" t="str">
        <f t="shared" si="33"/>
        <v>Six Million  and Cents Zero</v>
      </c>
      <c r="AE701" s="14"/>
      <c r="AF701" s="14"/>
    </row>
    <row r="702" spans="1:32" ht="15.75" customHeight="1" x14ac:dyDescent="0.3">
      <c r="A702" s="14" t="s">
        <v>6195</v>
      </c>
      <c r="B702" s="15">
        <v>42198</v>
      </c>
      <c r="C702" s="16" t="s">
        <v>6196</v>
      </c>
      <c r="D702" s="14" t="s">
        <v>6197</v>
      </c>
      <c r="E702" s="14" t="s">
        <v>6198</v>
      </c>
      <c r="F702" s="17">
        <v>1700000</v>
      </c>
      <c r="G702" s="17">
        <v>0</v>
      </c>
      <c r="H702" s="17">
        <f t="shared" si="28"/>
        <v>1700000</v>
      </c>
      <c r="I702" s="19">
        <v>60</v>
      </c>
      <c r="J702" s="19">
        <v>9</v>
      </c>
      <c r="K702" s="20">
        <f t="shared" si="46"/>
        <v>35027</v>
      </c>
      <c r="L702" s="20">
        <v>0</v>
      </c>
      <c r="M702" s="20">
        <f t="shared" si="30"/>
        <v>35027</v>
      </c>
      <c r="N702" s="20">
        <f t="shared" si="58"/>
        <v>21016.199999999997</v>
      </c>
      <c r="O702" s="20">
        <v>5000</v>
      </c>
      <c r="P702" s="14" t="s">
        <v>2243</v>
      </c>
      <c r="Q702" s="9" t="s">
        <v>2244</v>
      </c>
      <c r="R702" s="9" t="s">
        <v>148</v>
      </c>
      <c r="S702" s="14" t="s">
        <v>92</v>
      </c>
      <c r="T702" s="14" t="s">
        <v>780</v>
      </c>
      <c r="U702" s="19" t="s">
        <v>30</v>
      </c>
      <c r="V702" s="14" t="s">
        <v>6199</v>
      </c>
      <c r="W702" s="14" t="s">
        <v>95</v>
      </c>
      <c r="X702" s="14" t="s">
        <v>45</v>
      </c>
      <c r="Y702" s="14" t="s">
        <v>6200</v>
      </c>
      <c r="Z702" s="14" t="s">
        <v>6201</v>
      </c>
      <c r="AA702" s="19">
        <v>2015</v>
      </c>
      <c r="AB702" s="15">
        <v>42181</v>
      </c>
      <c r="AC702" s="15">
        <f t="shared" si="39"/>
        <v>42228</v>
      </c>
      <c r="AD702" s="14" t="str">
        <f t="shared" si="33"/>
        <v>One Million Seven Hundred  Thousand  and Cents Zero</v>
      </c>
      <c r="AE702" s="14"/>
      <c r="AF702" s="14"/>
    </row>
    <row r="703" spans="1:32" ht="15.75" customHeight="1" x14ac:dyDescent="0.3">
      <c r="A703" s="14" t="s">
        <v>6202</v>
      </c>
      <c r="B703" s="15">
        <v>42198</v>
      </c>
      <c r="C703" s="16" t="s">
        <v>6203</v>
      </c>
      <c r="D703" s="14" t="s">
        <v>6204</v>
      </c>
      <c r="E703" s="14" t="s">
        <v>6205</v>
      </c>
      <c r="F703" s="17">
        <v>1500000</v>
      </c>
      <c r="G703" s="17">
        <v>0</v>
      </c>
      <c r="H703" s="17">
        <f t="shared" si="28"/>
        <v>1500000</v>
      </c>
      <c r="I703" s="19">
        <v>36</v>
      </c>
      <c r="J703" s="19">
        <v>12</v>
      </c>
      <c r="K703" s="20">
        <f t="shared" si="46"/>
        <v>49328</v>
      </c>
      <c r="L703" s="20">
        <v>0</v>
      </c>
      <c r="M703" s="20">
        <f t="shared" si="30"/>
        <v>49328</v>
      </c>
      <c r="N703" s="20">
        <f t="shared" si="58"/>
        <v>17758.080000000002</v>
      </c>
      <c r="O703" s="20">
        <v>5000</v>
      </c>
      <c r="P703" s="14" t="s">
        <v>6206</v>
      </c>
      <c r="Q703" s="9" t="s">
        <v>6207</v>
      </c>
      <c r="R703" s="9" t="s">
        <v>148</v>
      </c>
      <c r="S703" s="14" t="s">
        <v>6208</v>
      </c>
      <c r="T703" s="14" t="s">
        <v>6209</v>
      </c>
      <c r="U703" s="19" t="s">
        <v>30</v>
      </c>
      <c r="V703" s="14" t="s">
        <v>6210</v>
      </c>
      <c r="W703" s="14" t="s">
        <v>44</v>
      </c>
      <c r="X703" s="14" t="s">
        <v>6211</v>
      </c>
      <c r="Y703" s="14" t="s">
        <v>6212</v>
      </c>
      <c r="Z703" s="14" t="s">
        <v>6213</v>
      </c>
      <c r="AA703" s="19">
        <v>2011</v>
      </c>
      <c r="AB703" s="15">
        <v>42192</v>
      </c>
      <c r="AC703" s="15">
        <f t="shared" si="39"/>
        <v>42228</v>
      </c>
      <c r="AD703" s="14" t="str">
        <f t="shared" si="33"/>
        <v>One Million Five Hundred  Thousand  and Cents Zero</v>
      </c>
      <c r="AE703" s="14"/>
      <c r="AF703" s="14"/>
    </row>
    <row r="704" spans="1:32" ht="15.75" customHeight="1" x14ac:dyDescent="0.3">
      <c r="A704" s="14" t="s">
        <v>6214</v>
      </c>
      <c r="B704" s="15">
        <v>42198</v>
      </c>
      <c r="C704" s="16" t="s">
        <v>6215</v>
      </c>
      <c r="D704" s="14" t="s">
        <v>6216</v>
      </c>
      <c r="E704" s="14" t="s">
        <v>6217</v>
      </c>
      <c r="F704" s="17">
        <v>3000000</v>
      </c>
      <c r="G704" s="17">
        <v>0</v>
      </c>
      <c r="H704" s="17">
        <f t="shared" si="28"/>
        <v>3000000</v>
      </c>
      <c r="I704" s="19">
        <v>60</v>
      </c>
      <c r="J704" s="19">
        <v>9</v>
      </c>
      <c r="K704" s="20">
        <f t="shared" si="46"/>
        <v>61811</v>
      </c>
      <c r="L704" s="20">
        <v>0</v>
      </c>
      <c r="M704" s="20">
        <f t="shared" si="30"/>
        <v>61811</v>
      </c>
      <c r="N704" s="20">
        <f t="shared" si="58"/>
        <v>37086.6</v>
      </c>
      <c r="O704" s="20">
        <v>5000</v>
      </c>
      <c r="P704" s="14" t="s">
        <v>6218</v>
      </c>
      <c r="Q704" s="9" t="s">
        <v>6219</v>
      </c>
      <c r="R704" s="9" t="s">
        <v>148</v>
      </c>
      <c r="S704" s="14" t="s">
        <v>1593</v>
      </c>
      <c r="T704" s="14" t="s">
        <v>1594</v>
      </c>
      <c r="U704" s="19" t="s">
        <v>30</v>
      </c>
      <c r="V704" s="14" t="s">
        <v>5094</v>
      </c>
      <c r="W704" s="14" t="s">
        <v>44</v>
      </c>
      <c r="X704" s="14" t="s">
        <v>45</v>
      </c>
      <c r="Y704" s="14" t="s">
        <v>6220</v>
      </c>
      <c r="Z704" s="14" t="s">
        <v>6221</v>
      </c>
      <c r="AA704" s="19">
        <v>2014</v>
      </c>
      <c r="AB704" s="15">
        <v>42194</v>
      </c>
      <c r="AC704" s="15">
        <f t="shared" si="39"/>
        <v>42228</v>
      </c>
      <c r="AD704" s="14" t="str">
        <f t="shared" si="33"/>
        <v>Three Million  and Cents Zero</v>
      </c>
      <c r="AE704" s="14"/>
      <c r="AF704" s="14"/>
    </row>
    <row r="705" spans="1:32" ht="15.75" customHeight="1" x14ac:dyDescent="0.3">
      <c r="A705" s="34" t="s">
        <v>6222</v>
      </c>
      <c r="B705" s="15">
        <v>42198</v>
      </c>
      <c r="C705" s="34" t="s">
        <v>6223</v>
      </c>
      <c r="D705" s="34" t="s">
        <v>6224</v>
      </c>
      <c r="E705" s="35" t="s">
        <v>6225</v>
      </c>
      <c r="F705" s="35">
        <v>1300000</v>
      </c>
      <c r="G705" s="17">
        <v>0</v>
      </c>
      <c r="H705" s="17">
        <f t="shared" si="28"/>
        <v>1300000</v>
      </c>
      <c r="I705" s="19">
        <v>60</v>
      </c>
      <c r="J705" s="19">
        <v>11.5</v>
      </c>
      <c r="K705" s="20">
        <f t="shared" si="46"/>
        <v>28319</v>
      </c>
      <c r="L705" s="20">
        <v>0</v>
      </c>
      <c r="M705" s="20">
        <f t="shared" si="30"/>
        <v>28319</v>
      </c>
      <c r="N705" s="20">
        <f t="shared" si="58"/>
        <v>16991.400000000001</v>
      </c>
      <c r="O705" s="20">
        <v>5000</v>
      </c>
      <c r="P705" s="34" t="s">
        <v>6226</v>
      </c>
      <c r="Q705" s="34" t="s">
        <v>6227</v>
      </c>
      <c r="R705" s="34" t="s">
        <v>138</v>
      </c>
      <c r="S705" s="34" t="s">
        <v>6228</v>
      </c>
      <c r="T705" s="34" t="s">
        <v>6229</v>
      </c>
      <c r="U705" s="19" t="s">
        <v>30</v>
      </c>
      <c r="V705" s="34" t="s">
        <v>6230</v>
      </c>
      <c r="W705" s="34" t="s">
        <v>6231</v>
      </c>
      <c r="X705" s="34" t="s">
        <v>6232</v>
      </c>
      <c r="Y705" s="34" t="s">
        <v>6233</v>
      </c>
      <c r="Z705" s="15" t="s">
        <v>6234</v>
      </c>
      <c r="AA705" s="19">
        <v>2003</v>
      </c>
      <c r="AB705" s="15">
        <v>42195</v>
      </c>
      <c r="AC705" s="15">
        <f t="shared" si="39"/>
        <v>42228</v>
      </c>
      <c r="AD705" s="14" t="str">
        <f t="shared" si="33"/>
        <v>One Million Three Hundred  Thousand  and Cents Zero</v>
      </c>
      <c r="AE705" s="34"/>
      <c r="AF705" s="34"/>
    </row>
    <row r="706" spans="1:32" ht="15.75" customHeight="1" x14ac:dyDescent="0.3">
      <c r="A706" s="14" t="s">
        <v>6235</v>
      </c>
      <c r="B706" s="15">
        <v>42198</v>
      </c>
      <c r="C706" s="16" t="s">
        <v>6236</v>
      </c>
      <c r="D706" s="14" t="s">
        <v>6237</v>
      </c>
      <c r="E706" s="14" t="s">
        <v>6238</v>
      </c>
      <c r="F706" s="17">
        <v>300000</v>
      </c>
      <c r="G706" s="17">
        <v>0</v>
      </c>
      <c r="H706" s="17">
        <f t="shared" si="28"/>
        <v>300000</v>
      </c>
      <c r="I706" s="19">
        <v>60</v>
      </c>
      <c r="J706" s="19">
        <v>11.5</v>
      </c>
      <c r="K706" s="20">
        <f t="shared" si="46"/>
        <v>6535</v>
      </c>
      <c r="L706" s="20">
        <v>0</v>
      </c>
      <c r="M706" s="20">
        <f t="shared" si="30"/>
        <v>6535</v>
      </c>
      <c r="N706" s="20">
        <f t="shared" si="58"/>
        <v>3920.9999999999995</v>
      </c>
      <c r="O706" s="20">
        <v>5000</v>
      </c>
      <c r="P706" s="14" t="s">
        <v>148</v>
      </c>
      <c r="Q706" s="9" t="s">
        <v>148</v>
      </c>
      <c r="R706" s="9" t="s">
        <v>148</v>
      </c>
      <c r="S706" s="14" t="s">
        <v>6239</v>
      </c>
      <c r="T706" s="14" t="s">
        <v>385</v>
      </c>
      <c r="U706" s="19" t="s">
        <v>30</v>
      </c>
      <c r="V706" s="14" t="s">
        <v>4228</v>
      </c>
      <c r="W706" s="14" t="s">
        <v>246</v>
      </c>
      <c r="X706" s="14" t="s">
        <v>6240</v>
      </c>
      <c r="Y706" s="14" t="s">
        <v>6241</v>
      </c>
      <c r="Z706" s="14" t="s">
        <v>6242</v>
      </c>
      <c r="AA706" s="19">
        <v>2001</v>
      </c>
      <c r="AB706" s="15">
        <v>42194</v>
      </c>
      <c r="AC706" s="15">
        <f t="shared" si="39"/>
        <v>42228</v>
      </c>
      <c r="AD706" s="14" t="str">
        <f t="shared" si="33"/>
        <v>Three Hundred  Thousand  and Cents Zero</v>
      </c>
      <c r="AE706" s="14"/>
      <c r="AF706" s="14"/>
    </row>
    <row r="707" spans="1:32" ht="15.75" customHeight="1" x14ac:dyDescent="0.3">
      <c r="A707" s="14" t="s">
        <v>6243</v>
      </c>
      <c r="B707" s="15">
        <v>42198</v>
      </c>
      <c r="C707" s="16" t="s">
        <v>6244</v>
      </c>
      <c r="D707" s="14" t="s">
        <v>6245</v>
      </c>
      <c r="E707" s="14" t="s">
        <v>6246</v>
      </c>
      <c r="F707" s="17">
        <v>1650000</v>
      </c>
      <c r="G707" s="17">
        <v>0</v>
      </c>
      <c r="H707" s="17">
        <f t="shared" si="28"/>
        <v>1650000</v>
      </c>
      <c r="I707" s="19">
        <v>48</v>
      </c>
      <c r="J707" s="19">
        <v>11</v>
      </c>
      <c r="K707" s="20">
        <f t="shared" si="46"/>
        <v>42258</v>
      </c>
      <c r="L707" s="20">
        <v>0</v>
      </c>
      <c r="M707" s="20">
        <f t="shared" si="30"/>
        <v>42258</v>
      </c>
      <c r="N707" s="20">
        <f t="shared" si="58"/>
        <v>20283.84</v>
      </c>
      <c r="O707" s="20">
        <v>5000</v>
      </c>
      <c r="P707" s="14" t="s">
        <v>6247</v>
      </c>
      <c r="Q707" s="9" t="s">
        <v>6248</v>
      </c>
      <c r="R707" s="9" t="s">
        <v>148</v>
      </c>
      <c r="S707" s="14" t="s">
        <v>6249</v>
      </c>
      <c r="T707" s="14" t="s">
        <v>6250</v>
      </c>
      <c r="U707" s="19" t="s">
        <v>30</v>
      </c>
      <c r="V707" s="14" t="s">
        <v>6251</v>
      </c>
      <c r="W707" s="14" t="s">
        <v>44</v>
      </c>
      <c r="X707" s="14" t="s">
        <v>6252</v>
      </c>
      <c r="Y707" s="14" t="s">
        <v>6253</v>
      </c>
      <c r="Z707" s="14" t="s">
        <v>6254</v>
      </c>
      <c r="AA707" s="19">
        <v>2001</v>
      </c>
      <c r="AB707" s="15">
        <v>42159</v>
      </c>
      <c r="AC707" s="15">
        <f t="shared" si="39"/>
        <v>42228</v>
      </c>
      <c r="AD707" s="14" t="str">
        <f t="shared" si="33"/>
        <v>One Million Six Hundred Fifty  Thousand  and Cents Zero</v>
      </c>
      <c r="AE707" s="14"/>
      <c r="AF707" s="14"/>
    </row>
    <row r="708" spans="1:32" ht="15.75" customHeight="1" x14ac:dyDescent="0.3">
      <c r="A708" s="14" t="s">
        <v>1199</v>
      </c>
      <c r="B708" s="15">
        <v>42198</v>
      </c>
      <c r="C708" s="16" t="s">
        <v>6255</v>
      </c>
      <c r="D708" s="14" t="s">
        <v>6256</v>
      </c>
      <c r="E708" s="14" t="s">
        <v>1202</v>
      </c>
      <c r="F708" s="17">
        <v>2590000</v>
      </c>
      <c r="G708" s="17">
        <v>0</v>
      </c>
      <c r="H708" s="17">
        <f t="shared" si="28"/>
        <v>2590000</v>
      </c>
      <c r="I708" s="19">
        <v>60</v>
      </c>
      <c r="J708" s="19">
        <v>9</v>
      </c>
      <c r="K708" s="20">
        <f t="shared" si="46"/>
        <v>53364</v>
      </c>
      <c r="L708" s="20">
        <v>0</v>
      </c>
      <c r="M708" s="20">
        <f t="shared" si="30"/>
        <v>53364</v>
      </c>
      <c r="N708" s="20">
        <f t="shared" si="58"/>
        <v>32018.399999999998</v>
      </c>
      <c r="O708" s="20">
        <v>5000</v>
      </c>
      <c r="P708" s="14" t="s">
        <v>6257</v>
      </c>
      <c r="Q708" s="9" t="s">
        <v>6258</v>
      </c>
      <c r="R708" s="9" t="s">
        <v>148</v>
      </c>
      <c r="S708" s="14" t="s">
        <v>180</v>
      </c>
      <c r="T708" s="14" t="s">
        <v>181</v>
      </c>
      <c r="U708" s="19" t="s">
        <v>30</v>
      </c>
      <c r="V708" s="14" t="s">
        <v>1205</v>
      </c>
      <c r="W708" s="14" t="s">
        <v>183</v>
      </c>
      <c r="X708" s="14" t="s">
        <v>45</v>
      </c>
      <c r="Y708" s="14" t="s">
        <v>6259</v>
      </c>
      <c r="Z708" s="14" t="s">
        <v>6260</v>
      </c>
      <c r="AA708" s="19">
        <v>2015</v>
      </c>
      <c r="AB708" s="15">
        <v>42094</v>
      </c>
      <c r="AC708" s="15">
        <f t="shared" si="39"/>
        <v>42228</v>
      </c>
      <c r="AD708" s="14" t="str">
        <f t="shared" si="33"/>
        <v>Two Million Five Hundred Ninety  Thousand  and Cents Zero</v>
      </c>
      <c r="AE708" s="14"/>
      <c r="AF708" s="14"/>
    </row>
    <row r="709" spans="1:32" ht="15.75" customHeight="1" x14ac:dyDescent="0.3">
      <c r="A709" s="14" t="s">
        <v>6261</v>
      </c>
      <c r="B709" s="15">
        <v>42198</v>
      </c>
      <c r="C709" s="16" t="s">
        <v>6262</v>
      </c>
      <c r="D709" s="14" t="s">
        <v>6263</v>
      </c>
      <c r="E709" s="14" t="s">
        <v>6264</v>
      </c>
      <c r="F709" s="17">
        <v>3000000</v>
      </c>
      <c r="G709" s="17">
        <v>0</v>
      </c>
      <c r="H709" s="17">
        <f t="shared" si="28"/>
        <v>3000000</v>
      </c>
      <c r="I709" s="19">
        <v>36</v>
      </c>
      <c r="J709" s="19">
        <v>9</v>
      </c>
      <c r="K709" s="20">
        <f t="shared" si="46"/>
        <v>94689</v>
      </c>
      <c r="L709" s="20">
        <v>0</v>
      </c>
      <c r="M709" s="20">
        <f t="shared" si="30"/>
        <v>94689</v>
      </c>
      <c r="N709" s="20">
        <f t="shared" si="58"/>
        <v>34088.04</v>
      </c>
      <c r="O709" s="20">
        <v>5000</v>
      </c>
      <c r="P709" s="14" t="s">
        <v>148</v>
      </c>
      <c r="Q709" s="9" t="s">
        <v>148</v>
      </c>
      <c r="R709" s="9" t="s">
        <v>148</v>
      </c>
      <c r="S709" s="14" t="s">
        <v>3403</v>
      </c>
      <c r="T709" s="14" t="s">
        <v>3404</v>
      </c>
      <c r="U709" s="19" t="s">
        <v>30</v>
      </c>
      <c r="V709" s="14" t="s">
        <v>6265</v>
      </c>
      <c r="W709" s="14" t="s">
        <v>44</v>
      </c>
      <c r="X709" s="14" t="s">
        <v>45</v>
      </c>
      <c r="Y709" s="14" t="s">
        <v>6266</v>
      </c>
      <c r="Z709" s="14" t="s">
        <v>6267</v>
      </c>
      <c r="AA709" s="19">
        <v>2015</v>
      </c>
      <c r="AB709" s="15">
        <v>42195</v>
      </c>
      <c r="AC709" s="15">
        <f t="shared" si="39"/>
        <v>42228</v>
      </c>
      <c r="AD709" s="14" t="str">
        <f t="shared" si="33"/>
        <v>Three Million  and Cents Zero</v>
      </c>
      <c r="AE709" s="14"/>
      <c r="AF709" s="14"/>
    </row>
    <row r="710" spans="1:32" ht="15.75" customHeight="1" x14ac:dyDescent="0.3">
      <c r="A710" s="14" t="s">
        <v>6268</v>
      </c>
      <c r="B710" s="15">
        <v>42198</v>
      </c>
      <c r="C710" s="16" t="s">
        <v>6269</v>
      </c>
      <c r="D710" s="14" t="s">
        <v>6270</v>
      </c>
      <c r="E710" s="14" t="s">
        <v>6271</v>
      </c>
      <c r="F710" s="17">
        <v>4000000</v>
      </c>
      <c r="G710" s="17">
        <v>0</v>
      </c>
      <c r="H710" s="17">
        <f t="shared" si="28"/>
        <v>4000000</v>
      </c>
      <c r="I710" s="19">
        <v>24</v>
      </c>
      <c r="J710" s="19">
        <v>8.75</v>
      </c>
      <c r="K710" s="20">
        <f t="shared" si="46"/>
        <v>180961</v>
      </c>
      <c r="L710" s="20">
        <v>0</v>
      </c>
      <c r="M710" s="20">
        <f t="shared" si="30"/>
        <v>180961</v>
      </c>
      <c r="N710" s="20">
        <f t="shared" si="58"/>
        <v>43430.64</v>
      </c>
      <c r="O710" s="20">
        <v>5000</v>
      </c>
      <c r="P710" s="14" t="s">
        <v>148</v>
      </c>
      <c r="Q710" s="9" t="s">
        <v>148</v>
      </c>
      <c r="R710" s="9" t="s">
        <v>148</v>
      </c>
      <c r="S710" s="14" t="s">
        <v>1989</v>
      </c>
      <c r="T710" s="14" t="s">
        <v>1990</v>
      </c>
      <c r="U710" s="19" t="s">
        <v>30</v>
      </c>
      <c r="V710" s="14" t="s">
        <v>4721</v>
      </c>
      <c r="W710" s="14" t="s">
        <v>44</v>
      </c>
      <c r="X710" s="14" t="s">
        <v>45</v>
      </c>
      <c r="Y710" s="14" t="s">
        <v>6272</v>
      </c>
      <c r="Z710" s="14" t="s">
        <v>6273</v>
      </c>
      <c r="AA710" s="19">
        <v>2015</v>
      </c>
      <c r="AB710" s="15">
        <v>42198</v>
      </c>
      <c r="AC710" s="15">
        <f t="shared" si="39"/>
        <v>42228</v>
      </c>
      <c r="AD710" s="14" t="str">
        <f t="shared" si="33"/>
        <v>Four Million  and Cents Zero</v>
      </c>
      <c r="AE710" s="14"/>
      <c r="AF710" s="14"/>
    </row>
    <row r="711" spans="1:32" ht="15.75" customHeight="1" x14ac:dyDescent="0.3">
      <c r="A711" s="14" t="s">
        <v>6274</v>
      </c>
      <c r="B711" s="15">
        <v>42198</v>
      </c>
      <c r="C711" s="16" t="s">
        <v>6275</v>
      </c>
      <c r="D711" s="14" t="s">
        <v>6276</v>
      </c>
      <c r="E711" s="14" t="s">
        <v>6277</v>
      </c>
      <c r="F711" s="17">
        <v>3000000</v>
      </c>
      <c r="G711" s="17">
        <v>0</v>
      </c>
      <c r="H711" s="17">
        <f t="shared" si="28"/>
        <v>3000000</v>
      </c>
      <c r="I711" s="19">
        <v>36</v>
      </c>
      <c r="J711" s="19">
        <v>9</v>
      </c>
      <c r="K711" s="20">
        <f t="shared" si="46"/>
        <v>94689</v>
      </c>
      <c r="L711" s="20">
        <v>0</v>
      </c>
      <c r="M711" s="20">
        <f t="shared" si="30"/>
        <v>94689</v>
      </c>
      <c r="N711" s="20">
        <v>0</v>
      </c>
      <c r="O711" s="20">
        <v>5000</v>
      </c>
      <c r="P711" s="14" t="s">
        <v>6278</v>
      </c>
      <c r="Q711" s="9" t="s">
        <v>6279</v>
      </c>
      <c r="R711" s="9" t="s">
        <v>148</v>
      </c>
      <c r="S711" s="14" t="s">
        <v>6280</v>
      </c>
      <c r="T711" s="14" t="s">
        <v>6281</v>
      </c>
      <c r="U711" s="19" t="s">
        <v>30</v>
      </c>
      <c r="V711" s="14" t="s">
        <v>6282</v>
      </c>
      <c r="W711" s="14" t="s">
        <v>456</v>
      </c>
      <c r="X711" s="14" t="s">
        <v>45</v>
      </c>
      <c r="Y711" s="14" t="s">
        <v>6283</v>
      </c>
      <c r="Z711" s="14" t="s">
        <v>6284</v>
      </c>
      <c r="AA711" s="19">
        <v>2009</v>
      </c>
      <c r="AB711" s="15">
        <v>42195</v>
      </c>
      <c r="AC711" s="15">
        <f t="shared" si="39"/>
        <v>42228</v>
      </c>
      <c r="AD711" s="14" t="str">
        <f t="shared" si="33"/>
        <v>Three Million  and Cents Zero</v>
      </c>
      <c r="AE711" s="14"/>
      <c r="AF711" s="14"/>
    </row>
    <row r="712" spans="1:32" ht="15.75" customHeight="1" x14ac:dyDescent="0.3">
      <c r="A712" s="14" t="s">
        <v>6285</v>
      </c>
      <c r="B712" s="15">
        <v>42198</v>
      </c>
      <c r="C712" s="16" t="s">
        <v>6286</v>
      </c>
      <c r="D712" s="14" t="s">
        <v>6287</v>
      </c>
      <c r="E712" s="14" t="s">
        <v>6288</v>
      </c>
      <c r="F712" s="17">
        <v>1500000</v>
      </c>
      <c r="G712" s="17">
        <v>0</v>
      </c>
      <c r="H712" s="17">
        <f t="shared" si="28"/>
        <v>1500000</v>
      </c>
      <c r="I712" s="19">
        <v>60</v>
      </c>
      <c r="J712" s="19">
        <v>11.25</v>
      </c>
      <c r="K712" s="20">
        <f t="shared" si="46"/>
        <v>32496</v>
      </c>
      <c r="L712" s="20">
        <v>0</v>
      </c>
      <c r="M712" s="20">
        <f t="shared" si="30"/>
        <v>32496</v>
      </c>
      <c r="N712" s="20">
        <f>M712*1%*I712</f>
        <v>19497.599999999999</v>
      </c>
      <c r="O712" s="20">
        <v>5000</v>
      </c>
      <c r="P712" s="14" t="s">
        <v>148</v>
      </c>
      <c r="Q712" s="9" t="s">
        <v>148</v>
      </c>
      <c r="R712" s="9" t="s">
        <v>148</v>
      </c>
      <c r="S712" s="14" t="s">
        <v>6289</v>
      </c>
      <c r="T712" s="14" t="s">
        <v>6290</v>
      </c>
      <c r="U712" s="19" t="s">
        <v>30</v>
      </c>
      <c r="V712" s="14" t="s">
        <v>6291</v>
      </c>
      <c r="W712" s="14" t="s">
        <v>95</v>
      </c>
      <c r="X712" s="14" t="s">
        <v>6292</v>
      </c>
      <c r="Y712" s="14" t="s">
        <v>6293</v>
      </c>
      <c r="Z712" s="14" t="s">
        <v>6294</v>
      </c>
      <c r="AA712" s="19">
        <v>2012</v>
      </c>
      <c r="AB712" s="15">
        <v>42192</v>
      </c>
      <c r="AC712" s="15">
        <f t="shared" si="39"/>
        <v>42228</v>
      </c>
      <c r="AD712" s="14" t="str">
        <f t="shared" si="33"/>
        <v>One Million Five Hundred  Thousand  and Cents Zero</v>
      </c>
      <c r="AE712" s="14"/>
      <c r="AF712" s="14"/>
    </row>
    <row r="713" spans="1:32" ht="15.75" customHeight="1" x14ac:dyDescent="0.3">
      <c r="A713" s="14" t="s">
        <v>6295</v>
      </c>
      <c r="B713" s="15">
        <v>42198</v>
      </c>
      <c r="C713" s="16" t="s">
        <v>6296</v>
      </c>
      <c r="D713" s="14" t="s">
        <v>6297</v>
      </c>
      <c r="E713" s="14" t="s">
        <v>6298</v>
      </c>
      <c r="F713" s="17">
        <v>300000</v>
      </c>
      <c r="G713" s="17">
        <v>0</v>
      </c>
      <c r="H713" s="17">
        <f t="shared" si="28"/>
        <v>300000</v>
      </c>
      <c r="I713" s="19">
        <v>36</v>
      </c>
      <c r="J713" s="19">
        <v>20</v>
      </c>
      <c r="K713" s="20">
        <f t="shared" si="46"/>
        <v>10966</v>
      </c>
      <c r="L713" s="20">
        <v>0</v>
      </c>
      <c r="M713" s="20">
        <f t="shared" si="30"/>
        <v>10966</v>
      </c>
      <c r="N713" s="20">
        <v>0</v>
      </c>
      <c r="O713" s="20">
        <v>3000</v>
      </c>
      <c r="P713" s="14" t="s">
        <v>6299</v>
      </c>
      <c r="Q713" s="9" t="s">
        <v>6300</v>
      </c>
      <c r="R713" s="9" t="s">
        <v>148</v>
      </c>
      <c r="S713" s="14" t="s">
        <v>92</v>
      </c>
      <c r="T713" s="14" t="s">
        <v>2882</v>
      </c>
      <c r="U713" s="19" t="s">
        <v>30</v>
      </c>
      <c r="V713" s="14" t="s">
        <v>6301</v>
      </c>
      <c r="W713" s="14" t="s">
        <v>3013</v>
      </c>
      <c r="X713" s="14" t="s">
        <v>45</v>
      </c>
      <c r="Y713" s="14" t="s">
        <v>6302</v>
      </c>
      <c r="Z713" s="14" t="s">
        <v>6303</v>
      </c>
      <c r="AA713" s="19">
        <v>2015</v>
      </c>
      <c r="AB713" s="15">
        <v>42187</v>
      </c>
      <c r="AC713" s="15">
        <f t="shared" si="39"/>
        <v>42228</v>
      </c>
      <c r="AD713" s="14" t="str">
        <f t="shared" si="33"/>
        <v>Three Hundred  Thousand  and Cents Zero</v>
      </c>
      <c r="AE713" s="14"/>
      <c r="AF713" s="14"/>
    </row>
    <row r="714" spans="1:32" ht="15.75" customHeight="1" x14ac:dyDescent="0.3">
      <c r="A714" s="14"/>
      <c r="B714" s="15"/>
      <c r="C714" s="16"/>
      <c r="D714" s="14"/>
      <c r="E714" s="14"/>
      <c r="F714" s="17"/>
      <c r="G714" s="17"/>
      <c r="H714" s="17"/>
      <c r="I714" s="19"/>
      <c r="J714" s="19"/>
      <c r="K714" s="20"/>
      <c r="L714" s="20"/>
      <c r="M714" s="20"/>
      <c r="N714" s="20"/>
      <c r="O714" s="20"/>
      <c r="P714" s="14"/>
      <c r="Q714" s="9"/>
      <c r="R714" s="9"/>
      <c r="S714" s="14"/>
      <c r="T714" s="14"/>
      <c r="U714" s="19"/>
      <c r="V714" s="14"/>
      <c r="W714" s="14"/>
      <c r="X714" s="14"/>
      <c r="Y714" s="14"/>
      <c r="Z714" s="14"/>
      <c r="AA714" s="19"/>
      <c r="AB714" s="15"/>
      <c r="AC714" s="14"/>
      <c r="AD714" s="14"/>
      <c r="AE714" s="14"/>
      <c r="AF714" s="14"/>
    </row>
    <row r="715" spans="1:32" ht="15.75" customHeight="1" x14ac:dyDescent="0.3">
      <c r="A715" s="14" t="s">
        <v>5835</v>
      </c>
      <c r="B715" s="15">
        <v>42198</v>
      </c>
      <c r="C715" s="16" t="s">
        <v>5836</v>
      </c>
      <c r="D715" s="14" t="s">
        <v>5837</v>
      </c>
      <c r="E715" s="14" t="s">
        <v>5838</v>
      </c>
      <c r="F715" s="17">
        <v>302910</v>
      </c>
      <c r="G715" s="17">
        <v>0</v>
      </c>
      <c r="H715" s="17">
        <f t="shared" ref="H715:H728" si="59">F715+G715</f>
        <v>302910</v>
      </c>
      <c r="I715" s="19">
        <v>12</v>
      </c>
      <c r="J715" s="19">
        <v>20</v>
      </c>
      <c r="K715" s="20">
        <f t="shared" ref="K715:K723" si="60">ROUND(H715/((1+0)+(1-(1+J715%/12)^((1+0)-I715))/(J715%/12)),0)</f>
        <v>27600</v>
      </c>
      <c r="L715" s="20">
        <v>0</v>
      </c>
      <c r="M715" s="20">
        <f t="shared" ref="M715:M728" si="61">K715+L715</f>
        <v>27600</v>
      </c>
      <c r="N715" s="20">
        <f t="shared" ref="N715:N728" si="62">M715*1%*I715</f>
        <v>3312</v>
      </c>
      <c r="O715" s="20">
        <v>3000</v>
      </c>
      <c r="P715" s="14" t="s">
        <v>5839</v>
      </c>
      <c r="Q715" s="9" t="s">
        <v>5840</v>
      </c>
      <c r="R715" s="9" t="s">
        <v>148</v>
      </c>
      <c r="S715" s="14" t="s">
        <v>3087</v>
      </c>
      <c r="T715" s="14" t="s">
        <v>1038</v>
      </c>
      <c r="U715" s="19" t="s">
        <v>30</v>
      </c>
      <c r="V715" s="14" t="s">
        <v>1833</v>
      </c>
      <c r="W715" s="14" t="s">
        <v>171</v>
      </c>
      <c r="X715" s="14" t="s">
        <v>45</v>
      </c>
      <c r="Y715" s="14" t="s">
        <v>5841</v>
      </c>
      <c r="Z715" s="14" t="s">
        <v>5842</v>
      </c>
      <c r="AA715" s="19">
        <v>2015</v>
      </c>
      <c r="AB715" s="15">
        <v>42170</v>
      </c>
      <c r="AC715" s="15">
        <f t="shared" ref="AC715:AC728" si="63">B715+30</f>
        <v>42228</v>
      </c>
      <c r="AD715" s="14" t="str">
        <f t="shared" ref="AD715:AD728" si="64">SpellNumber(H715)</f>
        <v>Three Hundred Two Thousand Nine Hundred Ten and Cents Zero</v>
      </c>
      <c r="AE715" s="14"/>
      <c r="AF715" s="14"/>
    </row>
    <row r="716" spans="1:32" ht="15.75" customHeight="1" x14ac:dyDescent="0.3">
      <c r="A716" s="14" t="s">
        <v>6304</v>
      </c>
      <c r="B716" s="15">
        <v>42198</v>
      </c>
      <c r="C716" s="16" t="s">
        <v>5836</v>
      </c>
      <c r="D716" s="14" t="s">
        <v>5837</v>
      </c>
      <c r="E716" s="14" t="s">
        <v>5838</v>
      </c>
      <c r="F716" s="17">
        <v>302910</v>
      </c>
      <c r="G716" s="17">
        <v>0</v>
      </c>
      <c r="H716" s="17">
        <f t="shared" si="59"/>
        <v>302910</v>
      </c>
      <c r="I716" s="19">
        <v>24</v>
      </c>
      <c r="J716" s="19">
        <v>20</v>
      </c>
      <c r="K716" s="20">
        <f t="shared" si="60"/>
        <v>15164</v>
      </c>
      <c r="L716" s="20">
        <v>0</v>
      </c>
      <c r="M716" s="20">
        <f t="shared" si="61"/>
        <v>15164</v>
      </c>
      <c r="N716" s="20">
        <f t="shared" si="62"/>
        <v>3639.3600000000006</v>
      </c>
      <c r="O716" s="20">
        <v>3000</v>
      </c>
      <c r="P716" s="14" t="s">
        <v>5839</v>
      </c>
      <c r="Q716" s="9" t="s">
        <v>5840</v>
      </c>
      <c r="R716" s="9" t="s">
        <v>148</v>
      </c>
      <c r="S716" s="14" t="s">
        <v>3087</v>
      </c>
      <c r="T716" s="14" t="s">
        <v>1038</v>
      </c>
      <c r="U716" s="19" t="s">
        <v>30</v>
      </c>
      <c r="V716" s="14" t="s">
        <v>1833</v>
      </c>
      <c r="W716" s="14" t="s">
        <v>171</v>
      </c>
      <c r="X716" s="14" t="s">
        <v>45</v>
      </c>
      <c r="Y716" s="14" t="s">
        <v>6305</v>
      </c>
      <c r="Z716" s="14" t="s">
        <v>6306</v>
      </c>
      <c r="AA716" s="19">
        <v>2015</v>
      </c>
      <c r="AB716" s="15">
        <v>42170</v>
      </c>
      <c r="AC716" s="15">
        <f t="shared" si="63"/>
        <v>42228</v>
      </c>
      <c r="AD716" s="14" t="str">
        <f t="shared" si="64"/>
        <v>Three Hundred Two Thousand Nine Hundred Ten and Cents Zero</v>
      </c>
      <c r="AE716" s="14"/>
      <c r="AF716" s="14"/>
    </row>
    <row r="717" spans="1:32" ht="15.75" customHeight="1" x14ac:dyDescent="0.3">
      <c r="A717" s="14" t="s">
        <v>6307</v>
      </c>
      <c r="B717" s="15">
        <v>42199</v>
      </c>
      <c r="C717" s="16" t="s">
        <v>6308</v>
      </c>
      <c r="D717" s="14" t="s">
        <v>6309</v>
      </c>
      <c r="E717" s="14" t="s">
        <v>6310</v>
      </c>
      <c r="F717" s="17">
        <v>1500000</v>
      </c>
      <c r="G717" s="17">
        <v>0</v>
      </c>
      <c r="H717" s="17">
        <f t="shared" si="59"/>
        <v>1500000</v>
      </c>
      <c r="I717" s="19">
        <v>48</v>
      </c>
      <c r="J717" s="19">
        <v>11.25</v>
      </c>
      <c r="K717" s="20">
        <f t="shared" si="60"/>
        <v>38589</v>
      </c>
      <c r="L717" s="20">
        <v>0</v>
      </c>
      <c r="M717" s="20">
        <f t="shared" si="61"/>
        <v>38589</v>
      </c>
      <c r="N717" s="20">
        <f t="shared" si="62"/>
        <v>18522.72</v>
      </c>
      <c r="O717" s="20">
        <v>5000</v>
      </c>
      <c r="P717" s="14" t="s">
        <v>6311</v>
      </c>
      <c r="Q717" s="9" t="s">
        <v>6312</v>
      </c>
      <c r="R717" s="9" t="s">
        <v>148</v>
      </c>
      <c r="S717" s="14" t="s">
        <v>6313</v>
      </c>
      <c r="T717" s="14" t="s">
        <v>6314</v>
      </c>
      <c r="U717" s="19" t="s">
        <v>30</v>
      </c>
      <c r="V717" s="14" t="s">
        <v>6315</v>
      </c>
      <c r="W717" s="14" t="s">
        <v>82</v>
      </c>
      <c r="X717" s="14" t="s">
        <v>6316</v>
      </c>
      <c r="Y717" s="14" t="s">
        <v>6317</v>
      </c>
      <c r="Z717" s="14" t="s">
        <v>6318</v>
      </c>
      <c r="AA717" s="19">
        <v>2008</v>
      </c>
      <c r="AB717" s="15">
        <v>42193</v>
      </c>
      <c r="AC717" s="15">
        <f t="shared" si="63"/>
        <v>42229</v>
      </c>
      <c r="AD717" s="14" t="str">
        <f t="shared" si="64"/>
        <v>One Million Five Hundred  Thousand  and Cents Zero</v>
      </c>
      <c r="AE717" s="14"/>
      <c r="AF717" s="14"/>
    </row>
    <row r="718" spans="1:32" ht="15.75" customHeight="1" x14ac:dyDescent="0.3">
      <c r="A718" s="14" t="s">
        <v>4773</v>
      </c>
      <c r="B718" s="15">
        <v>42199</v>
      </c>
      <c r="C718" s="16" t="s">
        <v>4774</v>
      </c>
      <c r="D718" s="14" t="s">
        <v>4775</v>
      </c>
      <c r="E718" s="14" t="s">
        <v>4776</v>
      </c>
      <c r="F718" s="17">
        <v>187500</v>
      </c>
      <c r="G718" s="17">
        <v>0</v>
      </c>
      <c r="H718" s="17">
        <f t="shared" si="59"/>
        <v>187500</v>
      </c>
      <c r="I718" s="19">
        <v>12</v>
      </c>
      <c r="J718" s="19">
        <v>20</v>
      </c>
      <c r="K718" s="20">
        <f t="shared" si="60"/>
        <v>17084</v>
      </c>
      <c r="L718" s="20">
        <v>0</v>
      </c>
      <c r="M718" s="20">
        <f t="shared" si="61"/>
        <v>17084</v>
      </c>
      <c r="N718" s="20">
        <f t="shared" si="62"/>
        <v>2050.08</v>
      </c>
      <c r="O718" s="20">
        <v>3000</v>
      </c>
      <c r="P718" s="14" t="s">
        <v>4777</v>
      </c>
      <c r="Q718" s="9" t="s">
        <v>4778</v>
      </c>
      <c r="R718" s="9" t="s">
        <v>148</v>
      </c>
      <c r="S718" s="14" t="s">
        <v>92</v>
      </c>
      <c r="T718" s="14" t="s">
        <v>2882</v>
      </c>
      <c r="U718" s="19" t="s">
        <v>30</v>
      </c>
      <c r="V718" s="14" t="s">
        <v>4780</v>
      </c>
      <c r="W718" s="14" t="s">
        <v>1442</v>
      </c>
      <c r="X718" s="14" t="s">
        <v>45</v>
      </c>
      <c r="Y718" s="14" t="s">
        <v>6319</v>
      </c>
      <c r="Z718" s="14" t="s">
        <v>6320</v>
      </c>
      <c r="AA718" s="19">
        <v>2015</v>
      </c>
      <c r="AB718" s="15">
        <v>42149</v>
      </c>
      <c r="AC718" s="15">
        <f t="shared" si="63"/>
        <v>42229</v>
      </c>
      <c r="AD718" s="14" t="str">
        <f t="shared" si="64"/>
        <v>One Hundred Eighty Seven Thousand Five Hundred  and Cents Zero</v>
      </c>
      <c r="AE718" s="14"/>
      <c r="AF718" s="14"/>
    </row>
    <row r="719" spans="1:32" ht="15.75" customHeight="1" x14ac:dyDescent="0.3">
      <c r="A719" s="14" t="s">
        <v>6321</v>
      </c>
      <c r="B719" s="15">
        <v>42199</v>
      </c>
      <c r="C719" s="16" t="s">
        <v>6322</v>
      </c>
      <c r="D719" s="14" t="s">
        <v>6323</v>
      </c>
      <c r="E719" s="14" t="s">
        <v>6324</v>
      </c>
      <c r="F719" s="17">
        <v>1000000</v>
      </c>
      <c r="G719" s="17">
        <v>0</v>
      </c>
      <c r="H719" s="17">
        <f t="shared" si="59"/>
        <v>1000000</v>
      </c>
      <c r="I719" s="19">
        <v>60</v>
      </c>
      <c r="J719" s="19">
        <v>9</v>
      </c>
      <c r="K719" s="20">
        <f t="shared" si="60"/>
        <v>20604</v>
      </c>
      <c r="L719" s="20">
        <v>0</v>
      </c>
      <c r="M719" s="20">
        <f t="shared" si="61"/>
        <v>20604</v>
      </c>
      <c r="N719" s="20">
        <f t="shared" si="62"/>
        <v>12362.4</v>
      </c>
      <c r="O719" s="20">
        <v>5000</v>
      </c>
      <c r="P719" s="14" t="s">
        <v>6325</v>
      </c>
      <c r="Q719" s="9" t="s">
        <v>6326</v>
      </c>
      <c r="R719" s="9" t="s">
        <v>148</v>
      </c>
      <c r="S719" s="14" t="s">
        <v>92</v>
      </c>
      <c r="T719" s="14" t="s">
        <v>6179</v>
      </c>
      <c r="U719" s="19" t="s">
        <v>30</v>
      </c>
      <c r="V719" s="14" t="s">
        <v>1244</v>
      </c>
      <c r="W719" s="14" t="s">
        <v>95</v>
      </c>
      <c r="X719" s="14" t="s">
        <v>45</v>
      </c>
      <c r="Y719" s="14" t="s">
        <v>6327</v>
      </c>
      <c r="Z719" s="14" t="s">
        <v>6328</v>
      </c>
      <c r="AA719" s="19">
        <v>2015</v>
      </c>
      <c r="AB719" s="15">
        <v>42188</v>
      </c>
      <c r="AC719" s="15">
        <f t="shared" si="63"/>
        <v>42229</v>
      </c>
      <c r="AD719" s="14" t="str">
        <f t="shared" si="64"/>
        <v>One Million  and Cents Zero</v>
      </c>
      <c r="AE719" s="14"/>
      <c r="AF719" s="14"/>
    </row>
    <row r="720" spans="1:32" ht="15.75" customHeight="1" x14ac:dyDescent="0.3">
      <c r="A720" s="14" t="s">
        <v>6329</v>
      </c>
      <c r="B720" s="15">
        <v>42199</v>
      </c>
      <c r="C720" s="16" t="s">
        <v>6330</v>
      </c>
      <c r="D720" s="14" t="s">
        <v>6331</v>
      </c>
      <c r="E720" s="14" t="s">
        <v>6332</v>
      </c>
      <c r="F720" s="17">
        <v>2000000</v>
      </c>
      <c r="G720" s="17">
        <v>0</v>
      </c>
      <c r="H720" s="17">
        <f t="shared" si="59"/>
        <v>2000000</v>
      </c>
      <c r="I720" s="19">
        <v>60</v>
      </c>
      <c r="J720" s="19">
        <v>9</v>
      </c>
      <c r="K720" s="20">
        <f t="shared" si="60"/>
        <v>41208</v>
      </c>
      <c r="L720" s="20">
        <v>0</v>
      </c>
      <c r="M720" s="20">
        <f t="shared" si="61"/>
        <v>41208</v>
      </c>
      <c r="N720" s="20">
        <f t="shared" si="62"/>
        <v>24724.799999999999</v>
      </c>
      <c r="O720" s="20">
        <v>5000</v>
      </c>
      <c r="P720" s="14" t="s">
        <v>6333</v>
      </c>
      <c r="Q720" s="9" t="s">
        <v>6334</v>
      </c>
      <c r="R720" s="9" t="s">
        <v>148</v>
      </c>
      <c r="S720" s="14" t="s">
        <v>1348</v>
      </c>
      <c r="T720" s="14" t="s">
        <v>1349</v>
      </c>
      <c r="U720" s="19" t="s">
        <v>30</v>
      </c>
      <c r="V720" s="14" t="s">
        <v>1350</v>
      </c>
      <c r="W720" s="14" t="s">
        <v>82</v>
      </c>
      <c r="X720" s="14" t="s">
        <v>45</v>
      </c>
      <c r="Y720" s="14" t="s">
        <v>6335</v>
      </c>
      <c r="Z720" s="14" t="s">
        <v>6336</v>
      </c>
      <c r="AA720" s="19">
        <v>2015</v>
      </c>
      <c r="AB720" s="15">
        <v>42170</v>
      </c>
      <c r="AC720" s="15">
        <f t="shared" si="63"/>
        <v>42229</v>
      </c>
      <c r="AD720" s="14" t="str">
        <f t="shared" si="64"/>
        <v>Two Million  and Cents Zero</v>
      </c>
      <c r="AE720" s="14"/>
      <c r="AF720" s="14"/>
    </row>
    <row r="721" spans="1:32" ht="15.75" customHeight="1" x14ac:dyDescent="0.3">
      <c r="A721" s="14" t="s">
        <v>6337</v>
      </c>
      <c r="B721" s="15">
        <v>42199</v>
      </c>
      <c r="C721" s="16" t="s">
        <v>6338</v>
      </c>
      <c r="D721" s="14" t="s">
        <v>6339</v>
      </c>
      <c r="E721" s="14" t="s">
        <v>6340</v>
      </c>
      <c r="F721" s="17">
        <v>2400000</v>
      </c>
      <c r="G721" s="17">
        <v>0</v>
      </c>
      <c r="H721" s="17">
        <f t="shared" si="59"/>
        <v>2400000</v>
      </c>
      <c r="I721" s="19">
        <v>60</v>
      </c>
      <c r="J721" s="19">
        <v>9</v>
      </c>
      <c r="K721" s="20">
        <f t="shared" si="60"/>
        <v>49449</v>
      </c>
      <c r="L721" s="20">
        <v>0</v>
      </c>
      <c r="M721" s="20">
        <f t="shared" si="61"/>
        <v>49449</v>
      </c>
      <c r="N721" s="20">
        <f t="shared" si="62"/>
        <v>29669.4</v>
      </c>
      <c r="O721" s="20">
        <v>5000</v>
      </c>
      <c r="P721" s="14" t="s">
        <v>148</v>
      </c>
      <c r="Q721" s="9" t="s">
        <v>148</v>
      </c>
      <c r="R721" s="9" t="s">
        <v>148</v>
      </c>
      <c r="S721" s="14" t="s">
        <v>3403</v>
      </c>
      <c r="T721" s="14" t="s">
        <v>5033</v>
      </c>
      <c r="U721" s="19" t="s">
        <v>30</v>
      </c>
      <c r="V721" s="14" t="s">
        <v>4721</v>
      </c>
      <c r="W721" s="14" t="s">
        <v>44</v>
      </c>
      <c r="X721" s="14" t="s">
        <v>45</v>
      </c>
      <c r="Y721" s="14" t="s">
        <v>6341</v>
      </c>
      <c r="Z721" s="14" t="s">
        <v>6342</v>
      </c>
      <c r="AA721" s="19">
        <v>2015</v>
      </c>
      <c r="AB721" s="15">
        <v>42198</v>
      </c>
      <c r="AC721" s="15">
        <f t="shared" si="63"/>
        <v>42229</v>
      </c>
      <c r="AD721" s="14" t="str">
        <f t="shared" si="64"/>
        <v>Two Million Four Hundred  Thousand  and Cents Zero</v>
      </c>
      <c r="AE721" s="14"/>
      <c r="AF721" s="14"/>
    </row>
    <row r="722" spans="1:32" ht="15.75" customHeight="1" x14ac:dyDescent="0.3">
      <c r="A722" s="14" t="s">
        <v>6343</v>
      </c>
      <c r="B722" s="15">
        <v>42199</v>
      </c>
      <c r="C722" s="16" t="s">
        <v>6344</v>
      </c>
      <c r="D722" s="14" t="s">
        <v>6345</v>
      </c>
      <c r="E722" s="14" t="s">
        <v>6346</v>
      </c>
      <c r="F722" s="17">
        <v>1000000</v>
      </c>
      <c r="G722" s="17">
        <v>0</v>
      </c>
      <c r="H722" s="17">
        <f t="shared" si="59"/>
        <v>1000000</v>
      </c>
      <c r="I722" s="19">
        <v>48</v>
      </c>
      <c r="J722" s="19">
        <v>11.5</v>
      </c>
      <c r="K722" s="20">
        <f t="shared" si="60"/>
        <v>25841</v>
      </c>
      <c r="L722" s="20">
        <v>0</v>
      </c>
      <c r="M722" s="20">
        <f t="shared" si="61"/>
        <v>25841</v>
      </c>
      <c r="N722" s="20">
        <f t="shared" si="62"/>
        <v>12403.68</v>
      </c>
      <c r="O722" s="20">
        <v>5000</v>
      </c>
      <c r="P722" s="14" t="s">
        <v>6347</v>
      </c>
      <c r="Q722" s="9" t="s">
        <v>6348</v>
      </c>
      <c r="R722" s="9" t="s">
        <v>148</v>
      </c>
      <c r="S722" s="14" t="s">
        <v>6349</v>
      </c>
      <c r="T722" s="14" t="s">
        <v>6350</v>
      </c>
      <c r="U722" s="19" t="s">
        <v>30</v>
      </c>
      <c r="V722" s="14" t="s">
        <v>245</v>
      </c>
      <c r="W722" s="14" t="s">
        <v>246</v>
      </c>
      <c r="X722" s="14" t="s">
        <v>6351</v>
      </c>
      <c r="Y722" s="14" t="s">
        <v>6352</v>
      </c>
      <c r="Z722" s="14" t="s">
        <v>6353</v>
      </c>
      <c r="AA722" s="19">
        <v>2003</v>
      </c>
      <c r="AB722" s="15">
        <v>42198</v>
      </c>
      <c r="AC722" s="15">
        <f t="shared" si="63"/>
        <v>42229</v>
      </c>
      <c r="AD722" s="14" t="str">
        <f t="shared" si="64"/>
        <v>One Million  and Cents Zero</v>
      </c>
      <c r="AE722" s="14"/>
      <c r="AF722" s="14"/>
    </row>
    <row r="723" spans="1:32" ht="15.75" customHeight="1" x14ac:dyDescent="0.3">
      <c r="A723" s="14" t="s">
        <v>6354</v>
      </c>
      <c r="B723" s="15">
        <v>42199</v>
      </c>
      <c r="C723" s="16" t="s">
        <v>6355</v>
      </c>
      <c r="D723" s="14" t="s">
        <v>6356</v>
      </c>
      <c r="E723" s="14" t="s">
        <v>6357</v>
      </c>
      <c r="F723" s="17">
        <v>2100000</v>
      </c>
      <c r="G723" s="17">
        <v>0</v>
      </c>
      <c r="H723" s="17">
        <f t="shared" si="59"/>
        <v>2100000</v>
      </c>
      <c r="I723" s="19">
        <v>60</v>
      </c>
      <c r="J723" s="19">
        <v>9</v>
      </c>
      <c r="K723" s="20">
        <f t="shared" si="60"/>
        <v>43268</v>
      </c>
      <c r="L723" s="20">
        <v>0</v>
      </c>
      <c r="M723" s="20">
        <f t="shared" si="61"/>
        <v>43268</v>
      </c>
      <c r="N723" s="20">
        <f t="shared" si="62"/>
        <v>25960.799999999999</v>
      </c>
      <c r="O723" s="20">
        <v>5000</v>
      </c>
      <c r="P723" s="14" t="s">
        <v>6358</v>
      </c>
      <c r="Q723" s="9" t="s">
        <v>6359</v>
      </c>
      <c r="R723" s="9" t="s">
        <v>148</v>
      </c>
      <c r="S723" s="14" t="s">
        <v>1979</v>
      </c>
      <c r="T723" s="14" t="s">
        <v>1980</v>
      </c>
      <c r="U723" s="19" t="s">
        <v>30</v>
      </c>
      <c r="V723" s="14" t="s">
        <v>302</v>
      </c>
      <c r="W723" s="14" t="s">
        <v>246</v>
      </c>
      <c r="X723" s="14" t="s">
        <v>45</v>
      </c>
      <c r="Y723" s="14" t="s">
        <v>6360</v>
      </c>
      <c r="Z723" s="14" t="s">
        <v>6361</v>
      </c>
      <c r="AA723" s="19">
        <v>2012</v>
      </c>
      <c r="AB723" s="15">
        <v>42185</v>
      </c>
      <c r="AC723" s="15">
        <f t="shared" si="63"/>
        <v>42229</v>
      </c>
      <c r="AD723" s="14" t="str">
        <f t="shared" si="64"/>
        <v>Two Million One Hundred  Thousand  and Cents Zero</v>
      </c>
      <c r="AE723" s="14"/>
      <c r="AF723" s="14"/>
    </row>
    <row r="724" spans="1:32" ht="15.75" customHeight="1" x14ac:dyDescent="0.3">
      <c r="A724" s="14" t="s">
        <v>6362</v>
      </c>
      <c r="B724" s="15">
        <v>42199</v>
      </c>
      <c r="C724" s="16" t="s">
        <v>6363</v>
      </c>
      <c r="D724" s="14" t="s">
        <v>6364</v>
      </c>
      <c r="E724" s="14" t="s">
        <v>6365</v>
      </c>
      <c r="F724" s="17">
        <v>175990</v>
      </c>
      <c r="G724" s="17">
        <v>0</v>
      </c>
      <c r="H724" s="17">
        <f t="shared" si="59"/>
        <v>175990</v>
      </c>
      <c r="I724" s="19">
        <v>60</v>
      </c>
      <c r="J724" s="19">
        <v>6.92</v>
      </c>
      <c r="K724" s="20">
        <v>3478</v>
      </c>
      <c r="L724" s="20">
        <v>0</v>
      </c>
      <c r="M724" s="20">
        <f t="shared" si="61"/>
        <v>3478</v>
      </c>
      <c r="N724" s="20">
        <f t="shared" si="62"/>
        <v>2086.8000000000002</v>
      </c>
      <c r="O724" s="20">
        <v>0</v>
      </c>
      <c r="P724" s="14" t="s">
        <v>148</v>
      </c>
      <c r="Q724" s="9" t="s">
        <v>148</v>
      </c>
      <c r="R724" s="9" t="s">
        <v>148</v>
      </c>
      <c r="S724" s="14" t="s">
        <v>168</v>
      </c>
      <c r="T724" s="14" t="s">
        <v>169</v>
      </c>
      <c r="U724" s="19" t="s">
        <v>30</v>
      </c>
      <c r="V724" s="14" t="s">
        <v>5528</v>
      </c>
      <c r="W724" s="14" t="s">
        <v>171</v>
      </c>
      <c r="X724" s="14" t="s">
        <v>45</v>
      </c>
      <c r="Y724" s="14" t="s">
        <v>6366</v>
      </c>
      <c r="Z724" s="14" t="s">
        <v>6367</v>
      </c>
      <c r="AA724" s="19">
        <v>2015</v>
      </c>
      <c r="AB724" s="15">
        <v>42191</v>
      </c>
      <c r="AC724" s="15">
        <f t="shared" si="63"/>
        <v>42229</v>
      </c>
      <c r="AD724" s="14" t="str">
        <f t="shared" si="64"/>
        <v>One Hundred Seventy Five Thousand Nine Hundred Ninety  and Cents Zero</v>
      </c>
      <c r="AE724" s="14"/>
      <c r="AF724" s="14"/>
    </row>
    <row r="725" spans="1:32" ht="15.75" customHeight="1" x14ac:dyDescent="0.3">
      <c r="A725" s="14" t="s">
        <v>6368</v>
      </c>
      <c r="B725" s="15">
        <v>42199</v>
      </c>
      <c r="C725" s="16" t="s">
        <v>6369</v>
      </c>
      <c r="D725" s="14" t="s">
        <v>6370</v>
      </c>
      <c r="E725" s="14" t="s">
        <v>6371</v>
      </c>
      <c r="F725" s="17">
        <v>2000000</v>
      </c>
      <c r="G725" s="17">
        <v>0</v>
      </c>
      <c r="H725" s="17">
        <f t="shared" si="59"/>
        <v>2000000</v>
      </c>
      <c r="I725" s="19">
        <v>48</v>
      </c>
      <c r="J725" s="19">
        <v>9</v>
      </c>
      <c r="K725" s="20">
        <f t="shared" ref="K725:K728" si="65">ROUND(H725/((1+0)+(1-(1+J725%/12)^((1+0)-I725))/(J725%/12)),0)</f>
        <v>49400</v>
      </c>
      <c r="L725" s="20">
        <v>0</v>
      </c>
      <c r="M725" s="20">
        <f t="shared" si="61"/>
        <v>49400</v>
      </c>
      <c r="N725" s="20">
        <f t="shared" si="62"/>
        <v>23712</v>
      </c>
      <c r="O725" s="20">
        <v>5000</v>
      </c>
      <c r="P725" s="14" t="s">
        <v>6372</v>
      </c>
      <c r="Q725" s="9" t="s">
        <v>6373</v>
      </c>
      <c r="R725" s="9" t="s">
        <v>148</v>
      </c>
      <c r="S725" s="14" t="s">
        <v>79</v>
      </c>
      <c r="T725" s="14" t="s">
        <v>2589</v>
      </c>
      <c r="U725" s="19" t="s">
        <v>30</v>
      </c>
      <c r="V725" s="14" t="s">
        <v>6374</v>
      </c>
      <c r="W725" s="14" t="s">
        <v>44</v>
      </c>
      <c r="X725" s="14" t="s">
        <v>45</v>
      </c>
      <c r="Y725" s="14" t="s">
        <v>6375</v>
      </c>
      <c r="Z725" s="14" t="s">
        <v>6376</v>
      </c>
      <c r="AA725" s="19">
        <v>2014</v>
      </c>
      <c r="AB725" s="15">
        <v>42191</v>
      </c>
      <c r="AC725" s="15">
        <f t="shared" si="63"/>
        <v>42229</v>
      </c>
      <c r="AD725" s="14" t="str">
        <f t="shared" si="64"/>
        <v>Two Million  and Cents Zero</v>
      </c>
      <c r="AE725" s="14"/>
      <c r="AF725" s="14"/>
    </row>
    <row r="726" spans="1:32" ht="15.75" customHeight="1" x14ac:dyDescent="0.3">
      <c r="A726" s="14" t="s">
        <v>6377</v>
      </c>
      <c r="B726" s="15">
        <v>42199</v>
      </c>
      <c r="C726" s="16" t="s">
        <v>6378</v>
      </c>
      <c r="D726" s="14" t="s">
        <v>6379</v>
      </c>
      <c r="E726" s="14" t="s">
        <v>6380</v>
      </c>
      <c r="F726" s="17">
        <v>167000</v>
      </c>
      <c r="G726" s="17">
        <v>0</v>
      </c>
      <c r="H726" s="17">
        <f t="shared" si="59"/>
        <v>167000</v>
      </c>
      <c r="I726" s="19">
        <v>24</v>
      </c>
      <c r="J726" s="19">
        <v>20</v>
      </c>
      <c r="K726" s="20">
        <f t="shared" si="65"/>
        <v>8360</v>
      </c>
      <c r="L726" s="20">
        <v>0</v>
      </c>
      <c r="M726" s="20">
        <f t="shared" si="61"/>
        <v>8360</v>
      </c>
      <c r="N726" s="20">
        <f t="shared" si="62"/>
        <v>2006.4</v>
      </c>
      <c r="O726" s="20">
        <v>3000</v>
      </c>
      <c r="P726" s="14" t="s">
        <v>6381</v>
      </c>
      <c r="Q726" s="9" t="s">
        <v>6382</v>
      </c>
      <c r="R726" s="9" t="s">
        <v>148</v>
      </c>
      <c r="S726" s="14" t="s">
        <v>92</v>
      </c>
      <c r="T726" s="14" t="s">
        <v>2882</v>
      </c>
      <c r="U726" s="19" t="s">
        <v>30</v>
      </c>
      <c r="V726" s="14" t="s">
        <v>6383</v>
      </c>
      <c r="W726" s="14" t="s">
        <v>1442</v>
      </c>
      <c r="X726" s="14" t="s">
        <v>45</v>
      </c>
      <c r="Y726" s="14" t="s">
        <v>6384</v>
      </c>
      <c r="Z726" s="14" t="s">
        <v>6385</v>
      </c>
      <c r="AA726" s="19">
        <v>2015</v>
      </c>
      <c r="AB726" s="15">
        <v>42188</v>
      </c>
      <c r="AC726" s="15">
        <f t="shared" si="63"/>
        <v>42229</v>
      </c>
      <c r="AD726" s="14" t="str">
        <f t="shared" si="64"/>
        <v>One Hundred Sixty Seven Thousand  and Cents Zero</v>
      </c>
      <c r="AE726" s="14"/>
      <c r="AF726" s="14"/>
    </row>
    <row r="727" spans="1:32" ht="15.75" customHeight="1" x14ac:dyDescent="0.3">
      <c r="A727" s="14" t="s">
        <v>6386</v>
      </c>
      <c r="B727" s="15">
        <v>42199</v>
      </c>
      <c r="C727" s="16" t="s">
        <v>6387</v>
      </c>
      <c r="D727" s="14" t="s">
        <v>6388</v>
      </c>
      <c r="E727" s="14" t="s">
        <v>6389</v>
      </c>
      <c r="F727" s="17">
        <v>2500000</v>
      </c>
      <c r="G727" s="17">
        <v>0</v>
      </c>
      <c r="H727" s="17">
        <f t="shared" si="59"/>
        <v>2500000</v>
      </c>
      <c r="I727" s="19">
        <v>60</v>
      </c>
      <c r="J727" s="19">
        <v>9</v>
      </c>
      <c r="K727" s="20">
        <f t="shared" si="65"/>
        <v>51510</v>
      </c>
      <c r="L727" s="20">
        <v>0</v>
      </c>
      <c r="M727" s="20">
        <f t="shared" si="61"/>
        <v>51510</v>
      </c>
      <c r="N727" s="20">
        <f t="shared" si="62"/>
        <v>30906</v>
      </c>
      <c r="O727" s="20">
        <v>5000</v>
      </c>
      <c r="P727" s="14" t="s">
        <v>6390</v>
      </c>
      <c r="Q727" s="9" t="s">
        <v>6391</v>
      </c>
      <c r="R727" s="9" t="s">
        <v>148</v>
      </c>
      <c r="S727" s="14" t="s">
        <v>2307</v>
      </c>
      <c r="T727" s="14" t="s">
        <v>2308</v>
      </c>
      <c r="U727" s="19" t="s">
        <v>30</v>
      </c>
      <c r="V727" s="14" t="s">
        <v>2714</v>
      </c>
      <c r="W727" s="14" t="s">
        <v>95</v>
      </c>
      <c r="X727" s="14" t="s">
        <v>45</v>
      </c>
      <c r="Y727" s="14" t="s">
        <v>6392</v>
      </c>
      <c r="Z727" s="14" t="s">
        <v>6393</v>
      </c>
      <c r="AA727" s="19">
        <v>2014</v>
      </c>
      <c r="AB727" s="15">
        <v>42194</v>
      </c>
      <c r="AC727" s="15">
        <f t="shared" si="63"/>
        <v>42229</v>
      </c>
      <c r="AD727" s="14" t="str">
        <f t="shared" si="64"/>
        <v>Two Million Five Hundred  Thousand  and Cents Zero</v>
      </c>
      <c r="AE727" s="14"/>
      <c r="AF727" s="14"/>
    </row>
    <row r="728" spans="1:32" ht="15.75" customHeight="1" x14ac:dyDescent="0.3">
      <c r="A728" s="14" t="s">
        <v>6394</v>
      </c>
      <c r="B728" s="15">
        <v>42199</v>
      </c>
      <c r="C728" s="16" t="s">
        <v>6395</v>
      </c>
      <c r="D728" s="14" t="s">
        <v>6396</v>
      </c>
      <c r="E728" s="14" t="s">
        <v>6397</v>
      </c>
      <c r="F728" s="17">
        <v>6500000</v>
      </c>
      <c r="G728" s="17">
        <v>0</v>
      </c>
      <c r="H728" s="17">
        <f t="shared" si="59"/>
        <v>6500000</v>
      </c>
      <c r="I728" s="19">
        <v>60</v>
      </c>
      <c r="J728" s="19">
        <v>9</v>
      </c>
      <c r="K728" s="20">
        <f t="shared" si="65"/>
        <v>133925</v>
      </c>
      <c r="L728" s="20">
        <v>0</v>
      </c>
      <c r="M728" s="20">
        <f t="shared" si="61"/>
        <v>133925</v>
      </c>
      <c r="N728" s="20">
        <f t="shared" si="62"/>
        <v>80355</v>
      </c>
      <c r="O728" s="20">
        <v>5000</v>
      </c>
      <c r="P728" s="14" t="s">
        <v>6398</v>
      </c>
      <c r="Q728" s="9" t="s">
        <v>6399</v>
      </c>
      <c r="R728" s="9" t="s">
        <v>148</v>
      </c>
      <c r="S728" s="14" t="s">
        <v>810</v>
      </c>
      <c r="T728" s="14" t="s">
        <v>1656</v>
      </c>
      <c r="U728" s="19" t="s">
        <v>30</v>
      </c>
      <c r="V728" s="14" t="s">
        <v>6400</v>
      </c>
      <c r="W728" s="14" t="s">
        <v>44</v>
      </c>
      <c r="X728" s="14" t="s">
        <v>45</v>
      </c>
      <c r="Y728" s="14" t="s">
        <v>6401</v>
      </c>
      <c r="Z728" s="14" t="s">
        <v>6402</v>
      </c>
      <c r="AA728" s="19">
        <v>2015</v>
      </c>
      <c r="AB728" s="15">
        <v>42193</v>
      </c>
      <c r="AC728" s="15">
        <f t="shared" si="63"/>
        <v>42229</v>
      </c>
      <c r="AD728" s="14" t="str">
        <f t="shared" si="64"/>
        <v>Six Million Five Hundred  Thousand  and Cents Zero</v>
      </c>
      <c r="AE728" s="14"/>
      <c r="AF728" s="14"/>
    </row>
    <row r="729" spans="1:32" ht="15.75" customHeight="1" x14ac:dyDescent="0.3">
      <c r="A729" s="14" t="s">
        <v>6403</v>
      </c>
      <c r="B729" s="15">
        <v>42200</v>
      </c>
      <c r="C729" s="16" t="s">
        <v>6404</v>
      </c>
      <c r="D729" s="14" t="s">
        <v>6405</v>
      </c>
      <c r="E729" s="14" t="s">
        <v>6406</v>
      </c>
      <c r="F729" s="17">
        <v>3300000</v>
      </c>
      <c r="G729" s="17">
        <v>0</v>
      </c>
      <c r="H729" s="17">
        <v>3300000</v>
      </c>
      <c r="I729" s="19">
        <v>48</v>
      </c>
      <c r="J729" s="19">
        <v>9</v>
      </c>
      <c r="K729" s="20">
        <v>81509</v>
      </c>
      <c r="L729" s="20">
        <v>0</v>
      </c>
      <c r="M729" s="20">
        <v>81509</v>
      </c>
      <c r="N729" s="20">
        <v>39124.32</v>
      </c>
      <c r="O729" s="20">
        <v>5000</v>
      </c>
      <c r="P729" s="14" t="s">
        <v>6407</v>
      </c>
      <c r="Q729" s="9" t="s">
        <v>6408</v>
      </c>
      <c r="R729" s="9" t="s">
        <v>148</v>
      </c>
      <c r="S729" s="14" t="s">
        <v>3621</v>
      </c>
      <c r="T729" s="14" t="s">
        <v>6409</v>
      </c>
      <c r="U729" s="19" t="s">
        <v>30</v>
      </c>
      <c r="V729" s="14" t="s">
        <v>987</v>
      </c>
      <c r="W729" s="14" t="s">
        <v>44</v>
      </c>
      <c r="X729" s="14" t="s">
        <v>45</v>
      </c>
      <c r="Y729" s="14" t="s">
        <v>6410</v>
      </c>
      <c r="Z729" s="14" t="s">
        <v>6411</v>
      </c>
      <c r="AA729" s="19">
        <v>2012</v>
      </c>
      <c r="AB729" s="15">
        <v>42195</v>
      </c>
      <c r="AC729" s="15">
        <v>42230</v>
      </c>
      <c r="AD729" s="14" t="s">
        <v>6412</v>
      </c>
      <c r="AE729" s="14"/>
      <c r="AF729" s="14"/>
    </row>
    <row r="730" spans="1:32" ht="15.75" customHeight="1" x14ac:dyDescent="0.3">
      <c r="A730" s="14" t="s">
        <v>6413</v>
      </c>
      <c r="B730" s="15">
        <v>42200</v>
      </c>
      <c r="C730" s="16" t="s">
        <v>6414</v>
      </c>
      <c r="D730" s="14" t="s">
        <v>6415</v>
      </c>
      <c r="E730" s="14" t="s">
        <v>6416</v>
      </c>
      <c r="F730" s="17">
        <v>1500000</v>
      </c>
      <c r="G730" s="17">
        <v>0</v>
      </c>
      <c r="H730" s="17">
        <v>1500000</v>
      </c>
      <c r="I730" s="19">
        <v>24</v>
      </c>
      <c r="J730" s="19">
        <v>9</v>
      </c>
      <c r="K730" s="20">
        <v>68017</v>
      </c>
      <c r="L730" s="20">
        <v>0</v>
      </c>
      <c r="M730" s="20">
        <v>68017</v>
      </c>
      <c r="N730" s="20">
        <v>16324.08</v>
      </c>
      <c r="O730" s="20">
        <v>5000</v>
      </c>
      <c r="P730" s="14" t="s">
        <v>6417</v>
      </c>
      <c r="Q730" s="9" t="s">
        <v>3795</v>
      </c>
      <c r="R730" s="9" t="s">
        <v>148</v>
      </c>
      <c r="S730" s="14" t="s">
        <v>6418</v>
      </c>
      <c r="T730" s="14" t="s">
        <v>6419</v>
      </c>
      <c r="U730" s="19" t="s">
        <v>30</v>
      </c>
      <c r="V730" s="14" t="s">
        <v>258</v>
      </c>
      <c r="W730" s="14" t="s">
        <v>95</v>
      </c>
      <c r="X730" s="14" t="s">
        <v>45</v>
      </c>
      <c r="Y730" s="14" t="s">
        <v>6420</v>
      </c>
      <c r="Z730" s="14" t="s">
        <v>6421</v>
      </c>
      <c r="AA730" s="19">
        <v>2013</v>
      </c>
      <c r="AB730" s="15">
        <v>42193</v>
      </c>
      <c r="AC730" s="15">
        <v>42230</v>
      </c>
      <c r="AD730" s="14" t="s">
        <v>6422</v>
      </c>
      <c r="AE730" s="14"/>
      <c r="AF730" s="14"/>
    </row>
    <row r="731" spans="1:32" ht="15.75" customHeight="1" x14ac:dyDescent="0.3">
      <c r="A731" s="14" t="s">
        <v>6423</v>
      </c>
      <c r="B731" s="15">
        <v>42200</v>
      </c>
      <c r="C731" s="16" t="s">
        <v>6424</v>
      </c>
      <c r="D731" s="14" t="s">
        <v>6425</v>
      </c>
      <c r="E731" s="14" t="s">
        <v>6426</v>
      </c>
      <c r="F731" s="17">
        <v>1550000</v>
      </c>
      <c r="G731" s="17">
        <v>0</v>
      </c>
      <c r="H731" s="17">
        <v>1550000</v>
      </c>
      <c r="I731" s="19">
        <v>60</v>
      </c>
      <c r="J731" s="19">
        <v>9</v>
      </c>
      <c r="K731" s="20">
        <v>31936</v>
      </c>
      <c r="L731" s="20">
        <v>0</v>
      </c>
      <c r="M731" s="20">
        <v>31936</v>
      </c>
      <c r="N731" s="20">
        <v>19161.599999999999</v>
      </c>
      <c r="O731" s="20">
        <v>5000</v>
      </c>
      <c r="P731" s="14" t="s">
        <v>6427</v>
      </c>
      <c r="Q731" s="9" t="s">
        <v>6428</v>
      </c>
      <c r="R731" s="9" t="s">
        <v>148</v>
      </c>
      <c r="S731" s="14" t="s">
        <v>6429</v>
      </c>
      <c r="T731" s="14" t="s">
        <v>374</v>
      </c>
      <c r="U731" s="19" t="s">
        <v>30</v>
      </c>
      <c r="V731" s="14" t="s">
        <v>6430</v>
      </c>
      <c r="W731" s="14" t="s">
        <v>82</v>
      </c>
      <c r="X731" s="14" t="s">
        <v>45</v>
      </c>
      <c r="Y731" s="14" t="s">
        <v>6431</v>
      </c>
      <c r="Z731" s="14" t="s">
        <v>6432</v>
      </c>
      <c r="AA731" s="19">
        <v>2013</v>
      </c>
      <c r="AB731" s="15">
        <v>42199</v>
      </c>
      <c r="AC731" s="15">
        <v>42230</v>
      </c>
      <c r="AD731" s="14" t="s">
        <v>6433</v>
      </c>
      <c r="AE731" s="14"/>
      <c r="AF731" s="14"/>
    </row>
    <row r="732" spans="1:32" ht="15.75" customHeight="1" x14ac:dyDescent="0.3">
      <c r="A732" s="14" t="s">
        <v>6434</v>
      </c>
      <c r="B732" s="15">
        <v>42200</v>
      </c>
      <c r="C732" s="16" t="s">
        <v>6435</v>
      </c>
      <c r="D732" s="14" t="s">
        <v>6171</v>
      </c>
      <c r="E732" s="14" t="s">
        <v>6172</v>
      </c>
      <c r="F732" s="17">
        <v>130000</v>
      </c>
      <c r="G732" s="17">
        <v>0</v>
      </c>
      <c r="H732" s="17">
        <v>130000</v>
      </c>
      <c r="I732" s="19">
        <v>24</v>
      </c>
      <c r="J732" s="19">
        <v>20</v>
      </c>
      <c r="K732" s="20">
        <v>6508</v>
      </c>
      <c r="L732" s="20">
        <v>0</v>
      </c>
      <c r="M732" s="20">
        <v>6508</v>
      </c>
      <c r="N732" s="20">
        <v>1561.92</v>
      </c>
      <c r="O732" s="20">
        <v>3000</v>
      </c>
      <c r="P732" s="14" t="s">
        <v>6436</v>
      </c>
      <c r="Q732" s="9" t="s">
        <v>3927</v>
      </c>
      <c r="R732" s="9" t="s">
        <v>148</v>
      </c>
      <c r="S732" s="14" t="s">
        <v>531</v>
      </c>
      <c r="T732" s="14" t="s">
        <v>352</v>
      </c>
      <c r="U732" s="19" t="s">
        <v>30</v>
      </c>
      <c r="V732" s="14" t="s">
        <v>6437</v>
      </c>
      <c r="W732" s="14" t="s">
        <v>6438</v>
      </c>
      <c r="X732" s="14" t="s">
        <v>45</v>
      </c>
      <c r="Y732" s="14" t="s">
        <v>6439</v>
      </c>
      <c r="Z732" s="14" t="s">
        <v>6440</v>
      </c>
      <c r="AA732" s="19">
        <v>2015</v>
      </c>
      <c r="AB732" s="15">
        <v>42198</v>
      </c>
      <c r="AC732" s="15">
        <v>42230</v>
      </c>
      <c r="AD732" s="14" t="s">
        <v>6441</v>
      </c>
      <c r="AE732" s="14"/>
      <c r="AF732" s="14"/>
    </row>
    <row r="733" spans="1:32" ht="15.75" customHeight="1" x14ac:dyDescent="0.3">
      <c r="A733" s="14" t="s">
        <v>6442</v>
      </c>
      <c r="B733" s="15">
        <v>42200</v>
      </c>
      <c r="C733" s="16" t="s">
        <v>6443</v>
      </c>
      <c r="D733" s="14" t="s">
        <v>6444</v>
      </c>
      <c r="E733" s="14" t="s">
        <v>6445</v>
      </c>
      <c r="F733" s="17">
        <v>100000</v>
      </c>
      <c r="G733" s="17">
        <v>0</v>
      </c>
      <c r="H733" s="17">
        <v>100000</v>
      </c>
      <c r="I733" s="19">
        <v>24</v>
      </c>
      <c r="J733" s="19">
        <v>20</v>
      </c>
      <c r="K733" s="20">
        <v>5006</v>
      </c>
      <c r="L733" s="20">
        <v>0</v>
      </c>
      <c r="M733" s="20">
        <v>5006</v>
      </c>
      <c r="N733" s="20">
        <v>1201.44</v>
      </c>
      <c r="O733" s="20">
        <v>3000</v>
      </c>
      <c r="P733" s="14" t="s">
        <v>6446</v>
      </c>
      <c r="Q733" s="9" t="s">
        <v>5845</v>
      </c>
      <c r="R733" s="9" t="s">
        <v>148</v>
      </c>
      <c r="S733" s="14" t="s">
        <v>6447</v>
      </c>
      <c r="T733" s="14" t="s">
        <v>169</v>
      </c>
      <c r="U733" s="19" t="s">
        <v>30</v>
      </c>
      <c r="V733" s="14" t="s">
        <v>6448</v>
      </c>
      <c r="W733" s="14" t="s">
        <v>171</v>
      </c>
      <c r="X733" s="14" t="s">
        <v>45</v>
      </c>
      <c r="Y733" s="14" t="s">
        <v>6449</v>
      </c>
      <c r="Z733" s="14" t="s">
        <v>6450</v>
      </c>
      <c r="AA733" s="19">
        <v>2015</v>
      </c>
      <c r="AB733" s="15">
        <v>42195</v>
      </c>
      <c r="AC733" s="15">
        <v>42230</v>
      </c>
      <c r="AD733" s="14" t="s">
        <v>6451</v>
      </c>
      <c r="AE733" s="14"/>
      <c r="AF733" s="14"/>
    </row>
    <row r="734" spans="1:32" ht="15.75" customHeight="1" x14ac:dyDescent="0.3">
      <c r="A734" s="14" t="s">
        <v>6452</v>
      </c>
      <c r="B734" s="15">
        <v>42200</v>
      </c>
      <c r="C734" s="16" t="s">
        <v>6453</v>
      </c>
      <c r="D734" s="14" t="s">
        <v>6454</v>
      </c>
      <c r="E734" s="14" t="s">
        <v>6455</v>
      </c>
      <c r="F734" s="17">
        <v>3500000</v>
      </c>
      <c r="G734" s="17">
        <v>0</v>
      </c>
      <c r="H734" s="17">
        <v>3500000</v>
      </c>
      <c r="I734" s="19">
        <v>60</v>
      </c>
      <c r="J734" s="19">
        <v>9</v>
      </c>
      <c r="K734" s="20">
        <v>72113</v>
      </c>
      <c r="L734" s="20">
        <v>0</v>
      </c>
      <c r="M734" s="20">
        <v>72113</v>
      </c>
      <c r="N734" s="20">
        <v>43267.8</v>
      </c>
      <c r="O734" s="20">
        <v>5000</v>
      </c>
      <c r="P734" s="14" t="s">
        <v>6456</v>
      </c>
      <c r="Q734" s="9" t="s">
        <v>6457</v>
      </c>
      <c r="R734" s="9" t="s">
        <v>148</v>
      </c>
      <c r="S734" s="14" t="s">
        <v>6458</v>
      </c>
      <c r="T734" s="9" t="s">
        <v>6459</v>
      </c>
      <c r="U734" s="19" t="s">
        <v>30</v>
      </c>
      <c r="V734" s="14" t="s">
        <v>1350</v>
      </c>
      <c r="W734" s="14" t="s">
        <v>82</v>
      </c>
      <c r="X734" s="14" t="s">
        <v>45</v>
      </c>
      <c r="Y734" s="14" t="s">
        <v>6460</v>
      </c>
      <c r="Z734" s="14" t="s">
        <v>6461</v>
      </c>
      <c r="AA734" s="19">
        <v>2014</v>
      </c>
      <c r="AB734" s="15">
        <v>42198</v>
      </c>
      <c r="AC734" s="15">
        <v>42230</v>
      </c>
      <c r="AD734" s="14" t="s">
        <v>6462</v>
      </c>
      <c r="AE734" s="14"/>
      <c r="AF734" s="14"/>
    </row>
    <row r="735" spans="1:32" ht="15.75" customHeight="1" x14ac:dyDescent="0.3">
      <c r="A735" s="14" t="s">
        <v>6463</v>
      </c>
      <c r="B735" s="15">
        <v>42200</v>
      </c>
      <c r="C735" s="16" t="s">
        <v>6464</v>
      </c>
      <c r="D735" s="14" t="s">
        <v>6465</v>
      </c>
      <c r="E735" s="14" t="s">
        <v>6466</v>
      </c>
      <c r="F735" s="17">
        <v>1000000</v>
      </c>
      <c r="G735" s="17">
        <v>0</v>
      </c>
      <c r="H735" s="17">
        <v>1000000</v>
      </c>
      <c r="I735" s="19">
        <v>24</v>
      </c>
      <c r="J735" s="19">
        <v>9</v>
      </c>
      <c r="K735" s="20">
        <v>45345</v>
      </c>
      <c r="L735" s="20">
        <v>0</v>
      </c>
      <c r="M735" s="20">
        <v>45345</v>
      </c>
      <c r="N735" s="20">
        <v>10882.8</v>
      </c>
      <c r="O735" s="20">
        <v>5000</v>
      </c>
      <c r="P735" s="14" t="s">
        <v>6467</v>
      </c>
      <c r="Q735" s="9" t="s">
        <v>6468</v>
      </c>
      <c r="R735" s="9" t="s">
        <v>148</v>
      </c>
      <c r="S735" s="14" t="s">
        <v>1638</v>
      </c>
      <c r="T735" s="14" t="s">
        <v>1639</v>
      </c>
      <c r="U735" s="19" t="s">
        <v>30</v>
      </c>
      <c r="V735" s="14" t="s">
        <v>258</v>
      </c>
      <c r="W735" s="14" t="s">
        <v>82</v>
      </c>
      <c r="X735" s="14" t="s">
        <v>45</v>
      </c>
      <c r="Y735" s="14" t="s">
        <v>6469</v>
      </c>
      <c r="Z735" s="14" t="s">
        <v>6470</v>
      </c>
      <c r="AA735" s="19">
        <v>2013</v>
      </c>
      <c r="AB735" s="15">
        <v>42198</v>
      </c>
      <c r="AC735" s="15">
        <v>42230</v>
      </c>
      <c r="AD735" s="14" t="s">
        <v>6471</v>
      </c>
      <c r="AE735" s="14"/>
      <c r="AF735" s="14"/>
    </row>
    <row r="736" spans="1:32" ht="15.75" customHeight="1" x14ac:dyDescent="0.3">
      <c r="A736" s="14" t="s">
        <v>6472</v>
      </c>
      <c r="B736" s="15">
        <v>42200</v>
      </c>
      <c r="C736" s="16" t="s">
        <v>6473</v>
      </c>
      <c r="D736" s="14" t="s">
        <v>6474</v>
      </c>
      <c r="E736" s="14" t="s">
        <v>6475</v>
      </c>
      <c r="F736" s="17">
        <v>200000</v>
      </c>
      <c r="G736" s="17">
        <v>0</v>
      </c>
      <c r="H736" s="17">
        <v>200000</v>
      </c>
      <c r="I736" s="19">
        <v>36</v>
      </c>
      <c r="J736" s="19">
        <v>20</v>
      </c>
      <c r="K736" s="20">
        <v>10012</v>
      </c>
      <c r="L736" s="20">
        <v>0</v>
      </c>
      <c r="M736" s="20">
        <v>10012</v>
      </c>
      <c r="N736" s="20">
        <v>2402.88</v>
      </c>
      <c r="O736" s="20">
        <v>3000</v>
      </c>
      <c r="P736" s="14" t="s">
        <v>6476</v>
      </c>
      <c r="Q736" s="9" t="s">
        <v>6477</v>
      </c>
      <c r="R736" s="9" t="s">
        <v>148</v>
      </c>
      <c r="S736" s="14" t="s">
        <v>92</v>
      </c>
      <c r="T736" s="14" t="s">
        <v>2882</v>
      </c>
      <c r="U736" s="19" t="s">
        <v>30</v>
      </c>
      <c r="V736" s="14" t="s">
        <v>6478</v>
      </c>
      <c r="W736" s="14" t="s">
        <v>1442</v>
      </c>
      <c r="X736" s="14" t="s">
        <v>45</v>
      </c>
      <c r="Y736" s="14" t="s">
        <v>6479</v>
      </c>
      <c r="Z736" s="14" t="s">
        <v>6480</v>
      </c>
      <c r="AA736" s="19">
        <v>2015</v>
      </c>
      <c r="AB736" s="15">
        <v>42195</v>
      </c>
      <c r="AC736" s="15">
        <v>42230</v>
      </c>
      <c r="AD736" s="14" t="s">
        <v>6481</v>
      </c>
      <c r="AE736" s="14"/>
      <c r="AF736" s="14"/>
    </row>
    <row r="737" spans="1:32" ht="15.75" customHeight="1" x14ac:dyDescent="0.3">
      <c r="A737" s="14" t="s">
        <v>6482</v>
      </c>
      <c r="B737" s="15">
        <v>42200</v>
      </c>
      <c r="C737" s="16" t="s">
        <v>6483</v>
      </c>
      <c r="D737" s="14" t="s">
        <v>6484</v>
      </c>
      <c r="E737" s="14" t="s">
        <v>6485</v>
      </c>
      <c r="F737" s="17">
        <v>2500000</v>
      </c>
      <c r="G737" s="17">
        <v>0</v>
      </c>
      <c r="H737" s="17">
        <v>2500000</v>
      </c>
      <c r="I737" s="19">
        <v>48</v>
      </c>
      <c r="J737" s="19">
        <v>9</v>
      </c>
      <c r="K737" s="20">
        <v>61749</v>
      </c>
      <c r="L737" s="20">
        <v>0</v>
      </c>
      <c r="M737" s="20">
        <v>61749</v>
      </c>
      <c r="N737" s="20">
        <v>29639.52</v>
      </c>
      <c r="O737" s="20">
        <v>5000</v>
      </c>
      <c r="P737" s="14" t="s">
        <v>6486</v>
      </c>
      <c r="Q737" s="9" t="s">
        <v>6487</v>
      </c>
      <c r="R737" s="9" t="s">
        <v>148</v>
      </c>
      <c r="S737" s="14" t="s">
        <v>6488</v>
      </c>
      <c r="T737" s="14" t="s">
        <v>6489</v>
      </c>
      <c r="U737" s="19" t="s">
        <v>30</v>
      </c>
      <c r="V737" s="14" t="s">
        <v>1483</v>
      </c>
      <c r="W737" s="14" t="s">
        <v>44</v>
      </c>
      <c r="X737" s="14" t="s">
        <v>45</v>
      </c>
      <c r="Y737" s="14" t="s">
        <v>6490</v>
      </c>
      <c r="Z737" s="14" t="s">
        <v>6491</v>
      </c>
      <c r="AA737" s="19">
        <v>2013</v>
      </c>
      <c r="AB737" s="15">
        <v>42199</v>
      </c>
      <c r="AC737" s="15">
        <v>42230</v>
      </c>
      <c r="AD737" s="14" t="s">
        <v>6492</v>
      </c>
      <c r="AE737" s="14"/>
      <c r="AF737" s="14"/>
    </row>
    <row r="738" spans="1:32" ht="15.75" customHeight="1" x14ac:dyDescent="0.3">
      <c r="A738" s="14" t="s">
        <v>6493</v>
      </c>
      <c r="B738" s="15">
        <v>42200</v>
      </c>
      <c r="C738" s="16" t="s">
        <v>6494</v>
      </c>
      <c r="D738" s="14" t="s">
        <v>6495</v>
      </c>
      <c r="E738" s="14" t="s">
        <v>6496</v>
      </c>
      <c r="F738" s="17">
        <v>198250</v>
      </c>
      <c r="G738" s="17">
        <v>0</v>
      </c>
      <c r="H738" s="17">
        <v>198250</v>
      </c>
      <c r="I738" s="19">
        <v>36</v>
      </c>
      <c r="J738" s="19">
        <v>20</v>
      </c>
      <c r="K738" s="20">
        <v>7247</v>
      </c>
      <c r="L738" s="20">
        <v>0</v>
      </c>
      <c r="M738" s="20">
        <v>7247</v>
      </c>
      <c r="N738" s="20">
        <v>2608.92</v>
      </c>
      <c r="O738" s="20">
        <v>3000</v>
      </c>
      <c r="P738" s="14" t="s">
        <v>6497</v>
      </c>
      <c r="Q738" s="9" t="s">
        <v>6498</v>
      </c>
      <c r="R738" s="9" t="s">
        <v>148</v>
      </c>
      <c r="S738" s="14" t="s">
        <v>6447</v>
      </c>
      <c r="T738" s="14" t="s">
        <v>169</v>
      </c>
      <c r="U738" s="19" t="s">
        <v>30</v>
      </c>
      <c r="V738" s="14" t="s">
        <v>6499</v>
      </c>
      <c r="W738" s="14" t="s">
        <v>171</v>
      </c>
      <c r="X738" s="14" t="s">
        <v>45</v>
      </c>
      <c r="Y738" s="14" t="s">
        <v>6500</v>
      </c>
      <c r="Z738" s="14" t="s">
        <v>6501</v>
      </c>
      <c r="AA738" s="19">
        <v>2015</v>
      </c>
      <c r="AB738" s="15">
        <v>42199</v>
      </c>
      <c r="AC738" s="15">
        <v>42230</v>
      </c>
      <c r="AD738" s="14" t="s">
        <v>6502</v>
      </c>
      <c r="AE738" s="14"/>
      <c r="AF738" s="14"/>
    </row>
    <row r="739" spans="1:32" ht="15.75" customHeight="1" x14ac:dyDescent="0.3">
      <c r="A739" s="14" t="s">
        <v>6503</v>
      </c>
      <c r="B739" s="15">
        <v>42200</v>
      </c>
      <c r="C739" s="16" t="s">
        <v>6504</v>
      </c>
      <c r="D739" s="14" t="s">
        <v>6505</v>
      </c>
      <c r="E739" s="14" t="s">
        <v>6506</v>
      </c>
      <c r="F739" s="17">
        <v>1000000</v>
      </c>
      <c r="G739" s="17">
        <v>0</v>
      </c>
      <c r="H739" s="17">
        <v>1000000</v>
      </c>
      <c r="I739" s="19">
        <v>60</v>
      </c>
      <c r="J739" s="19">
        <v>11.75</v>
      </c>
      <c r="K739" s="20">
        <v>21904</v>
      </c>
      <c r="L739" s="20">
        <v>0</v>
      </c>
      <c r="M739" s="20">
        <v>21904</v>
      </c>
      <c r="N739" s="20">
        <v>13142.4</v>
      </c>
      <c r="O739" s="20">
        <v>5000</v>
      </c>
      <c r="P739" s="14" t="s">
        <v>6507</v>
      </c>
      <c r="Q739" s="9" t="s">
        <v>6508</v>
      </c>
      <c r="R739" s="9" t="s">
        <v>148</v>
      </c>
      <c r="S739" s="14" t="s">
        <v>6509</v>
      </c>
      <c r="T739" s="14" t="s">
        <v>6510</v>
      </c>
      <c r="U739" s="19" t="s">
        <v>30</v>
      </c>
      <c r="V739" s="14" t="s">
        <v>6511</v>
      </c>
      <c r="W739" s="14" t="s">
        <v>95</v>
      </c>
      <c r="X739" s="14" t="s">
        <v>6512</v>
      </c>
      <c r="Y739" s="14" t="s">
        <v>6513</v>
      </c>
      <c r="Z739" s="14" t="s">
        <v>6514</v>
      </c>
      <c r="AA739" s="19">
        <v>2006</v>
      </c>
      <c r="AB739" s="15">
        <v>42198</v>
      </c>
      <c r="AC739" s="15">
        <v>42230</v>
      </c>
      <c r="AD739" s="14" t="s">
        <v>6515</v>
      </c>
      <c r="AE739" s="14"/>
      <c r="AF739" s="14"/>
    </row>
    <row r="740" spans="1:32" ht="15.75" customHeight="1" x14ac:dyDescent="0.3">
      <c r="A740" s="14" t="s">
        <v>6516</v>
      </c>
      <c r="B740" s="15">
        <v>42200</v>
      </c>
      <c r="C740" s="16" t="s">
        <v>6517</v>
      </c>
      <c r="D740" s="14" t="s">
        <v>6518</v>
      </c>
      <c r="E740" s="14" t="s">
        <v>6519</v>
      </c>
      <c r="F740" s="17">
        <v>5800000</v>
      </c>
      <c r="G740" s="17">
        <v>0</v>
      </c>
      <c r="H740" s="17">
        <v>5800000</v>
      </c>
      <c r="I740" s="19">
        <v>60</v>
      </c>
      <c r="J740" s="19">
        <v>9</v>
      </c>
      <c r="K740" s="20">
        <v>119502</v>
      </c>
      <c r="L740" s="20">
        <v>0</v>
      </c>
      <c r="M740" s="20">
        <v>119502</v>
      </c>
      <c r="N740" s="20">
        <v>71701.2</v>
      </c>
      <c r="O740" s="20">
        <v>5000</v>
      </c>
      <c r="P740" s="14" t="s">
        <v>6520</v>
      </c>
      <c r="Q740" s="9" t="s">
        <v>6521</v>
      </c>
      <c r="R740" s="9" t="s">
        <v>148</v>
      </c>
      <c r="S740" s="14" t="s">
        <v>6522</v>
      </c>
      <c r="T740" s="14" t="s">
        <v>6523</v>
      </c>
      <c r="U740" s="19" t="s">
        <v>30</v>
      </c>
      <c r="V740" s="14" t="s">
        <v>1483</v>
      </c>
      <c r="W740" s="14" t="s">
        <v>44</v>
      </c>
      <c r="X740" s="14" t="s">
        <v>45</v>
      </c>
      <c r="Y740" s="14" t="s">
        <v>6524</v>
      </c>
      <c r="Z740" s="14" t="s">
        <v>6525</v>
      </c>
      <c r="AA740" s="19">
        <v>2014</v>
      </c>
      <c r="AB740" s="15">
        <v>42198</v>
      </c>
      <c r="AC740" s="15">
        <v>42230</v>
      </c>
      <c r="AD740" s="14" t="s">
        <v>6526</v>
      </c>
      <c r="AE740" s="14"/>
      <c r="AF740" s="14"/>
    </row>
    <row r="741" spans="1:32" ht="15.75" customHeight="1" x14ac:dyDescent="0.3">
      <c r="A741" s="14" t="s">
        <v>6527</v>
      </c>
      <c r="B741" s="15">
        <v>42200</v>
      </c>
      <c r="C741" s="16" t="s">
        <v>6528</v>
      </c>
      <c r="D741" s="14" t="s">
        <v>6529</v>
      </c>
      <c r="E741" s="14" t="s">
        <v>6530</v>
      </c>
      <c r="F741" s="17">
        <v>110000</v>
      </c>
      <c r="G741" s="17">
        <v>0</v>
      </c>
      <c r="H741" s="17">
        <v>110000</v>
      </c>
      <c r="I741" s="19">
        <v>12</v>
      </c>
      <c r="J741" s="19">
        <v>20</v>
      </c>
      <c r="K741" s="20">
        <v>10023</v>
      </c>
      <c r="L741" s="20">
        <v>0</v>
      </c>
      <c r="M741" s="20">
        <v>10023</v>
      </c>
      <c r="N741" s="20">
        <v>1202.76</v>
      </c>
      <c r="O741" s="20">
        <v>3000</v>
      </c>
      <c r="P741" s="14" t="s">
        <v>6531</v>
      </c>
      <c r="Q741" s="9" t="s">
        <v>6532</v>
      </c>
      <c r="R741" s="9" t="s">
        <v>148</v>
      </c>
      <c r="S741" s="14" t="s">
        <v>531</v>
      </c>
      <c r="T741" s="14" t="s">
        <v>352</v>
      </c>
      <c r="U741" s="19" t="s">
        <v>30</v>
      </c>
      <c r="V741" s="14" t="s">
        <v>6437</v>
      </c>
      <c r="W741" s="14" t="s">
        <v>82</v>
      </c>
      <c r="X741" s="14" t="s">
        <v>45</v>
      </c>
      <c r="Y741" s="14" t="s">
        <v>6533</v>
      </c>
      <c r="Z741" s="14" t="s">
        <v>6534</v>
      </c>
      <c r="AA741" s="19">
        <v>2015</v>
      </c>
      <c r="AB741" s="15">
        <v>42195</v>
      </c>
      <c r="AC741" s="15">
        <v>42230</v>
      </c>
      <c r="AD741" s="14" t="s">
        <v>6535</v>
      </c>
      <c r="AE741" s="14"/>
      <c r="AF741" s="14"/>
    </row>
    <row r="742" spans="1:32" ht="15.75" customHeight="1" x14ac:dyDescent="0.3">
      <c r="A742" s="14" t="s">
        <v>6536</v>
      </c>
      <c r="B742" s="15">
        <v>42200</v>
      </c>
      <c r="C742" s="16" t="s">
        <v>201</v>
      </c>
      <c r="D742" s="14" t="s">
        <v>202</v>
      </c>
      <c r="E742" s="14" t="s">
        <v>203</v>
      </c>
      <c r="F742" s="17">
        <v>3000000</v>
      </c>
      <c r="G742" s="17">
        <v>0</v>
      </c>
      <c r="H742" s="17">
        <f t="shared" ref="H742:H917" si="66">F742+G742</f>
        <v>3000000</v>
      </c>
      <c r="I742" s="19">
        <v>60</v>
      </c>
      <c r="J742" s="19">
        <v>9</v>
      </c>
      <c r="K742" s="20">
        <f t="shared" ref="K742:K761" si="67">ROUND(H742/((1+0)+(1-(1+J742%/12)^((1+0)-I742))/(J742%/12)),0)</f>
        <v>61811</v>
      </c>
      <c r="L742" s="20">
        <v>0</v>
      </c>
      <c r="M742" s="20">
        <f t="shared" ref="M742:M917" si="68">K742+L742</f>
        <v>61811</v>
      </c>
      <c r="N742" s="20">
        <f t="shared" ref="N742:N746" si="69">M742*1%*I742</f>
        <v>37086.6</v>
      </c>
      <c r="O742" s="20">
        <v>5000</v>
      </c>
      <c r="P742" s="14" t="s">
        <v>204</v>
      </c>
      <c r="Q742" s="9" t="s">
        <v>205</v>
      </c>
      <c r="R742" s="9" t="s">
        <v>148</v>
      </c>
      <c r="S742" s="14" t="s">
        <v>6537</v>
      </c>
      <c r="T742" s="14" t="s">
        <v>6538</v>
      </c>
      <c r="U742" s="19" t="s">
        <v>30</v>
      </c>
      <c r="V742" s="14" t="s">
        <v>6539</v>
      </c>
      <c r="W742" s="14" t="s">
        <v>82</v>
      </c>
      <c r="X742" s="14" t="s">
        <v>45</v>
      </c>
      <c r="Y742" s="14" t="s">
        <v>6540</v>
      </c>
      <c r="Z742" s="14" t="s">
        <v>6541</v>
      </c>
      <c r="AA742" s="19">
        <v>2013</v>
      </c>
      <c r="AB742" s="15">
        <v>42199</v>
      </c>
      <c r="AC742" s="15">
        <f t="shared" ref="AC742:AC917" si="70">B742+30</f>
        <v>42230</v>
      </c>
      <c r="AD742" s="14" t="str">
        <f t="shared" ref="AD742:AD917" si="71">SpellNumber(H742)</f>
        <v>Three Million  and Cents Zero</v>
      </c>
      <c r="AE742" s="14"/>
      <c r="AF742" s="14"/>
    </row>
    <row r="743" spans="1:32" ht="15.75" customHeight="1" x14ac:dyDescent="0.3">
      <c r="A743" s="14" t="s">
        <v>6542</v>
      </c>
      <c r="B743" s="15">
        <v>42201</v>
      </c>
      <c r="C743" s="16" t="s">
        <v>6543</v>
      </c>
      <c r="D743" s="14" t="s">
        <v>6544</v>
      </c>
      <c r="E743" s="14" t="s">
        <v>6545</v>
      </c>
      <c r="F743" s="17">
        <v>4000000</v>
      </c>
      <c r="G743" s="17">
        <v>0</v>
      </c>
      <c r="H743" s="17">
        <f t="shared" si="66"/>
        <v>4000000</v>
      </c>
      <c r="I743" s="19">
        <v>36</v>
      </c>
      <c r="J743" s="19">
        <v>9</v>
      </c>
      <c r="K743" s="20">
        <f t="shared" si="67"/>
        <v>126252</v>
      </c>
      <c r="L743" s="20">
        <v>0</v>
      </c>
      <c r="M743" s="20">
        <f t="shared" si="68"/>
        <v>126252</v>
      </c>
      <c r="N743" s="20">
        <f t="shared" si="69"/>
        <v>45450.720000000001</v>
      </c>
      <c r="O743" s="20">
        <v>5000</v>
      </c>
      <c r="P743" s="14" t="s">
        <v>148</v>
      </c>
      <c r="Q743" s="9" t="s">
        <v>148</v>
      </c>
      <c r="R743" s="9" t="s">
        <v>148</v>
      </c>
      <c r="S743" s="14" t="s">
        <v>6546</v>
      </c>
      <c r="T743" s="14" t="s">
        <v>5301</v>
      </c>
      <c r="U743" s="19" t="s">
        <v>30</v>
      </c>
      <c r="V743" s="14" t="s">
        <v>5094</v>
      </c>
      <c r="W743" s="14" t="s">
        <v>44</v>
      </c>
      <c r="X743" s="14" t="s">
        <v>45</v>
      </c>
      <c r="Y743" s="14" t="s">
        <v>6547</v>
      </c>
      <c r="Z743" s="14" t="s">
        <v>6548</v>
      </c>
      <c r="AA743" s="19">
        <v>2015</v>
      </c>
      <c r="AB743" s="15">
        <v>42199</v>
      </c>
      <c r="AC743" s="15">
        <f t="shared" si="70"/>
        <v>42231</v>
      </c>
      <c r="AD743" s="14" t="str">
        <f t="shared" si="71"/>
        <v>Four Million  and Cents Zero</v>
      </c>
      <c r="AE743" s="14"/>
      <c r="AF743" s="14"/>
    </row>
    <row r="744" spans="1:32" ht="15.75" customHeight="1" x14ac:dyDescent="0.3">
      <c r="A744" s="14" t="s">
        <v>6549</v>
      </c>
      <c r="B744" s="15">
        <v>42201</v>
      </c>
      <c r="C744" s="16" t="s">
        <v>6550</v>
      </c>
      <c r="D744" s="14" t="s">
        <v>6551</v>
      </c>
      <c r="E744" s="14" t="s">
        <v>6552</v>
      </c>
      <c r="F744" s="17">
        <v>4000000</v>
      </c>
      <c r="G744" s="17">
        <v>0</v>
      </c>
      <c r="H744" s="17">
        <f t="shared" si="66"/>
        <v>4000000</v>
      </c>
      <c r="I744" s="19">
        <v>48</v>
      </c>
      <c r="J744" s="19">
        <v>9</v>
      </c>
      <c r="K744" s="20">
        <f t="shared" si="67"/>
        <v>98799</v>
      </c>
      <c r="L744" s="20">
        <v>0</v>
      </c>
      <c r="M744" s="20">
        <f t="shared" si="68"/>
        <v>98799</v>
      </c>
      <c r="N744" s="20">
        <f t="shared" si="69"/>
        <v>47423.520000000004</v>
      </c>
      <c r="O744" s="20">
        <v>5000</v>
      </c>
      <c r="P744" s="14" t="s">
        <v>6553</v>
      </c>
      <c r="Q744" s="9" t="s">
        <v>6554</v>
      </c>
      <c r="R744" s="9" t="s">
        <v>148</v>
      </c>
      <c r="S744" s="14" t="s">
        <v>2571</v>
      </c>
      <c r="T744" s="14" t="s">
        <v>6555</v>
      </c>
      <c r="U744" s="19" t="s">
        <v>30</v>
      </c>
      <c r="V744" s="14" t="s">
        <v>1857</v>
      </c>
      <c r="W744" s="14" t="s">
        <v>44</v>
      </c>
      <c r="X744" s="14" t="s">
        <v>45</v>
      </c>
      <c r="Y744" s="14" t="s">
        <v>6556</v>
      </c>
      <c r="Z744" s="14" t="s">
        <v>6557</v>
      </c>
      <c r="AA744" s="19">
        <v>2014</v>
      </c>
      <c r="AB744" s="15">
        <v>42199</v>
      </c>
      <c r="AC744" s="15">
        <f t="shared" si="70"/>
        <v>42231</v>
      </c>
      <c r="AD744" s="14" t="str">
        <f t="shared" si="71"/>
        <v>Four Million  and Cents Zero</v>
      </c>
      <c r="AE744" s="14"/>
      <c r="AF744" s="14"/>
    </row>
    <row r="745" spans="1:32" ht="15.75" customHeight="1" x14ac:dyDescent="0.3">
      <c r="A745" s="14" t="s">
        <v>6558</v>
      </c>
      <c r="B745" s="15">
        <v>42201</v>
      </c>
      <c r="C745" s="16" t="s">
        <v>6559</v>
      </c>
      <c r="D745" s="14" t="s">
        <v>6560</v>
      </c>
      <c r="E745" s="14" t="s">
        <v>6561</v>
      </c>
      <c r="F745" s="17">
        <v>550000</v>
      </c>
      <c r="G745" s="17">
        <v>0</v>
      </c>
      <c r="H745" s="17">
        <f t="shared" si="66"/>
        <v>550000</v>
      </c>
      <c r="I745" s="19">
        <v>60</v>
      </c>
      <c r="J745" s="19">
        <v>11.5</v>
      </c>
      <c r="K745" s="20">
        <f t="shared" si="67"/>
        <v>11981</v>
      </c>
      <c r="L745" s="20">
        <v>0</v>
      </c>
      <c r="M745" s="20">
        <f t="shared" si="68"/>
        <v>11981</v>
      </c>
      <c r="N745" s="20">
        <f t="shared" si="69"/>
        <v>7188.6</v>
      </c>
      <c r="O745" s="20">
        <v>5000</v>
      </c>
      <c r="P745" s="14" t="s">
        <v>148</v>
      </c>
      <c r="Q745" s="9" t="s">
        <v>148</v>
      </c>
      <c r="R745" s="9" t="s">
        <v>148</v>
      </c>
      <c r="S745" s="14" t="s">
        <v>6562</v>
      </c>
      <c r="T745" s="14" t="s">
        <v>6563</v>
      </c>
      <c r="U745" s="19" t="s">
        <v>30</v>
      </c>
      <c r="V745" s="14" t="s">
        <v>3318</v>
      </c>
      <c r="W745" s="14" t="s">
        <v>95</v>
      </c>
      <c r="X745" s="14" t="s">
        <v>6564</v>
      </c>
      <c r="Y745" s="14" t="s">
        <v>6565</v>
      </c>
      <c r="Z745" s="14" t="s">
        <v>6566</v>
      </c>
      <c r="AA745" s="19">
        <v>2004</v>
      </c>
      <c r="AB745" s="15">
        <v>42195</v>
      </c>
      <c r="AC745" s="15">
        <f t="shared" si="70"/>
        <v>42231</v>
      </c>
      <c r="AD745" s="14" t="str">
        <f t="shared" si="71"/>
        <v>Five Hundred Fifty  Thousand  and Cents Zero</v>
      </c>
      <c r="AE745" s="14"/>
      <c r="AF745" s="14"/>
    </row>
    <row r="746" spans="1:32" ht="15.75" customHeight="1" x14ac:dyDescent="0.3">
      <c r="A746" s="14" t="s">
        <v>5138</v>
      </c>
      <c r="B746" s="15">
        <v>42201</v>
      </c>
      <c r="C746" s="16" t="s">
        <v>5139</v>
      </c>
      <c r="D746" s="14" t="s">
        <v>5140</v>
      </c>
      <c r="E746" s="14" t="s">
        <v>5141</v>
      </c>
      <c r="F746" s="17">
        <v>350000</v>
      </c>
      <c r="G746" s="17">
        <v>0</v>
      </c>
      <c r="H746" s="17">
        <f t="shared" si="66"/>
        <v>350000</v>
      </c>
      <c r="I746" s="19">
        <v>36</v>
      </c>
      <c r="J746" s="19">
        <v>20</v>
      </c>
      <c r="K746" s="20">
        <f t="shared" si="67"/>
        <v>12794</v>
      </c>
      <c r="L746" s="20">
        <v>0</v>
      </c>
      <c r="M746" s="20">
        <f t="shared" si="68"/>
        <v>12794</v>
      </c>
      <c r="N746" s="20">
        <f t="shared" si="69"/>
        <v>4605.84</v>
      </c>
      <c r="O746" s="20">
        <v>3000</v>
      </c>
      <c r="P746" s="14" t="s">
        <v>5142</v>
      </c>
      <c r="Q746" s="9" t="s">
        <v>5143</v>
      </c>
      <c r="R746" s="9" t="s">
        <v>148</v>
      </c>
      <c r="S746" s="14" t="s">
        <v>3087</v>
      </c>
      <c r="T746" s="14" t="s">
        <v>1038</v>
      </c>
      <c r="U746" s="19" t="s">
        <v>30</v>
      </c>
      <c r="V746" s="14" t="s">
        <v>3088</v>
      </c>
      <c r="W746" s="14" t="s">
        <v>171</v>
      </c>
      <c r="X746" s="14" t="s">
        <v>45</v>
      </c>
      <c r="Y746" s="14" t="s">
        <v>6567</v>
      </c>
      <c r="Z746" s="14" t="s">
        <v>6568</v>
      </c>
      <c r="AA746" s="19">
        <v>2014</v>
      </c>
      <c r="AB746" s="15">
        <v>42177</v>
      </c>
      <c r="AC746" s="15">
        <f t="shared" si="70"/>
        <v>42231</v>
      </c>
      <c r="AD746" s="14" t="str">
        <f t="shared" si="71"/>
        <v>Three Hundred Fifty  Thousand  and Cents Zero</v>
      </c>
      <c r="AE746" s="14"/>
      <c r="AF746" s="14"/>
    </row>
    <row r="747" spans="1:32" ht="15.75" customHeight="1" x14ac:dyDescent="0.3">
      <c r="A747" s="14" t="s">
        <v>6569</v>
      </c>
      <c r="B747" s="15">
        <v>42201</v>
      </c>
      <c r="C747" s="16" t="s">
        <v>6570</v>
      </c>
      <c r="D747" s="14" t="s">
        <v>6571</v>
      </c>
      <c r="E747" s="14" t="s">
        <v>6572</v>
      </c>
      <c r="F747" s="17">
        <v>1500000</v>
      </c>
      <c r="G747" s="17">
        <v>0</v>
      </c>
      <c r="H747" s="17">
        <f t="shared" si="66"/>
        <v>1500000</v>
      </c>
      <c r="I747" s="19">
        <v>60</v>
      </c>
      <c r="J747" s="19">
        <v>9</v>
      </c>
      <c r="K747" s="20">
        <f t="shared" si="67"/>
        <v>30906</v>
      </c>
      <c r="L747" s="20">
        <v>0</v>
      </c>
      <c r="M747" s="20">
        <f t="shared" si="68"/>
        <v>30906</v>
      </c>
      <c r="N747" s="20">
        <v>0</v>
      </c>
      <c r="O747" s="20">
        <v>5000</v>
      </c>
      <c r="P747" s="14" t="s">
        <v>6573</v>
      </c>
      <c r="Q747" s="9" t="s">
        <v>6574</v>
      </c>
      <c r="R747" s="9" t="s">
        <v>148</v>
      </c>
      <c r="S747" s="14" t="s">
        <v>180</v>
      </c>
      <c r="T747" s="14" t="s">
        <v>181</v>
      </c>
      <c r="U747" s="19" t="s">
        <v>30</v>
      </c>
      <c r="V747" s="14" t="s">
        <v>6575</v>
      </c>
      <c r="W747" s="14" t="s">
        <v>183</v>
      </c>
      <c r="X747" s="14" t="s">
        <v>45</v>
      </c>
      <c r="Y747" s="14" t="s">
        <v>6576</v>
      </c>
      <c r="Z747" s="14" t="s">
        <v>6577</v>
      </c>
      <c r="AA747" s="19">
        <v>2015</v>
      </c>
      <c r="AB747" s="15">
        <v>42199</v>
      </c>
      <c r="AC747" s="15">
        <f t="shared" si="70"/>
        <v>42231</v>
      </c>
      <c r="AD747" s="14" t="str">
        <f t="shared" si="71"/>
        <v>One Million Five Hundred  Thousand  and Cents Zero</v>
      </c>
      <c r="AE747" s="14"/>
      <c r="AF747" s="14"/>
    </row>
    <row r="748" spans="1:32" ht="15.75" customHeight="1" x14ac:dyDescent="0.3">
      <c r="A748" s="14" t="s">
        <v>6578</v>
      </c>
      <c r="B748" s="15">
        <v>42201</v>
      </c>
      <c r="C748" s="16" t="s">
        <v>6579</v>
      </c>
      <c r="D748" s="14" t="s">
        <v>6580</v>
      </c>
      <c r="E748" s="14" t="s">
        <v>6581</v>
      </c>
      <c r="F748" s="17">
        <v>4000000</v>
      </c>
      <c r="G748" s="17">
        <v>0</v>
      </c>
      <c r="H748" s="17">
        <f t="shared" si="66"/>
        <v>4000000</v>
      </c>
      <c r="I748" s="19">
        <v>60</v>
      </c>
      <c r="J748" s="19">
        <v>9</v>
      </c>
      <c r="K748" s="20">
        <f t="shared" si="67"/>
        <v>82415</v>
      </c>
      <c r="L748" s="20">
        <v>0</v>
      </c>
      <c r="M748" s="20">
        <f t="shared" si="68"/>
        <v>82415</v>
      </c>
      <c r="N748" s="20">
        <f t="shared" ref="N748:N770" si="72">M748*1%*I748</f>
        <v>49449</v>
      </c>
      <c r="O748" s="20">
        <v>5000</v>
      </c>
      <c r="P748" s="14" t="s">
        <v>148</v>
      </c>
      <c r="Q748" s="9" t="s">
        <v>148</v>
      </c>
      <c r="R748" s="9" t="s">
        <v>148</v>
      </c>
      <c r="S748" s="14" t="s">
        <v>139</v>
      </c>
      <c r="T748" s="14" t="s">
        <v>140</v>
      </c>
      <c r="U748" s="19" t="s">
        <v>30</v>
      </c>
      <c r="V748" s="14" t="s">
        <v>465</v>
      </c>
      <c r="W748" s="14" t="s">
        <v>82</v>
      </c>
      <c r="X748" s="14" t="s">
        <v>45</v>
      </c>
      <c r="Y748" s="14" t="s">
        <v>6582</v>
      </c>
      <c r="Z748" s="14" t="s">
        <v>6583</v>
      </c>
      <c r="AA748" s="19">
        <v>2014</v>
      </c>
      <c r="AB748" s="15">
        <v>42198</v>
      </c>
      <c r="AC748" s="15">
        <f t="shared" si="70"/>
        <v>42231</v>
      </c>
      <c r="AD748" s="14" t="str">
        <f t="shared" si="71"/>
        <v>Four Million  and Cents Zero</v>
      </c>
      <c r="AE748" s="14"/>
      <c r="AF748" s="14"/>
    </row>
    <row r="749" spans="1:32" ht="15.75" customHeight="1" x14ac:dyDescent="0.3">
      <c r="A749" s="14" t="s">
        <v>6584</v>
      </c>
      <c r="B749" s="15">
        <v>42201</v>
      </c>
      <c r="C749" s="16" t="s">
        <v>6585</v>
      </c>
      <c r="D749" s="14" t="s">
        <v>6586</v>
      </c>
      <c r="E749" s="14" t="s">
        <v>6587</v>
      </c>
      <c r="F749" s="17">
        <v>1350000</v>
      </c>
      <c r="G749" s="17">
        <v>0</v>
      </c>
      <c r="H749" s="17">
        <f t="shared" si="66"/>
        <v>1350000</v>
      </c>
      <c r="I749" s="19">
        <v>60</v>
      </c>
      <c r="J749" s="19">
        <v>9</v>
      </c>
      <c r="K749" s="20">
        <f t="shared" si="67"/>
        <v>27815</v>
      </c>
      <c r="L749" s="20">
        <v>0</v>
      </c>
      <c r="M749" s="20">
        <f t="shared" si="68"/>
        <v>27815</v>
      </c>
      <c r="N749" s="20">
        <f t="shared" si="72"/>
        <v>16689.000000000004</v>
      </c>
      <c r="O749" s="20">
        <v>5000</v>
      </c>
      <c r="P749" s="14" t="s">
        <v>148</v>
      </c>
      <c r="Q749" s="9" t="s">
        <v>148</v>
      </c>
      <c r="R749" s="9" t="s">
        <v>148</v>
      </c>
      <c r="S749" s="14" t="s">
        <v>92</v>
      </c>
      <c r="T749" s="14" t="s">
        <v>780</v>
      </c>
      <c r="U749" s="19" t="s">
        <v>30</v>
      </c>
      <c r="V749" s="14" t="s">
        <v>333</v>
      </c>
      <c r="W749" s="14" t="s">
        <v>95</v>
      </c>
      <c r="X749" s="14" t="s">
        <v>45</v>
      </c>
      <c r="Y749" s="14" t="s">
        <v>6588</v>
      </c>
      <c r="Z749" s="14" t="s">
        <v>6589</v>
      </c>
      <c r="AA749" s="19">
        <v>2015</v>
      </c>
      <c r="AB749" s="15">
        <v>42193</v>
      </c>
      <c r="AC749" s="15">
        <f t="shared" si="70"/>
        <v>42231</v>
      </c>
      <c r="AD749" s="14" t="str">
        <f t="shared" si="71"/>
        <v>One Million Three Hundred Fifty  Thousand  and Cents Zero</v>
      </c>
      <c r="AE749" s="14"/>
      <c r="AF749" s="14"/>
    </row>
    <row r="750" spans="1:32" ht="15.75" customHeight="1" x14ac:dyDescent="0.3">
      <c r="A750" s="14" t="s">
        <v>6590</v>
      </c>
      <c r="B750" s="15">
        <v>42201</v>
      </c>
      <c r="C750" s="16" t="s">
        <v>6591</v>
      </c>
      <c r="D750" s="14" t="s">
        <v>6592</v>
      </c>
      <c r="E750" s="14" t="s">
        <v>6593</v>
      </c>
      <c r="F750" s="17">
        <v>800000</v>
      </c>
      <c r="G750" s="17">
        <v>0</v>
      </c>
      <c r="H750" s="17">
        <f t="shared" si="66"/>
        <v>800000</v>
      </c>
      <c r="I750" s="19">
        <v>60</v>
      </c>
      <c r="J750" s="19">
        <v>8.75</v>
      </c>
      <c r="K750" s="20">
        <f t="shared" si="67"/>
        <v>16390</v>
      </c>
      <c r="L750" s="20">
        <v>0</v>
      </c>
      <c r="M750" s="20">
        <f t="shared" si="68"/>
        <v>16390</v>
      </c>
      <c r="N750" s="20">
        <f t="shared" si="72"/>
        <v>9834</v>
      </c>
      <c r="O750" s="20">
        <v>5000</v>
      </c>
      <c r="P750" s="14" t="s">
        <v>148</v>
      </c>
      <c r="Q750" s="9" t="s">
        <v>148</v>
      </c>
      <c r="R750" s="9" t="s">
        <v>148</v>
      </c>
      <c r="S750" s="14" t="s">
        <v>92</v>
      </c>
      <c r="T750" s="14" t="s">
        <v>780</v>
      </c>
      <c r="U750" s="19" t="s">
        <v>30</v>
      </c>
      <c r="V750" s="14" t="s">
        <v>1886</v>
      </c>
      <c r="W750" s="14" t="s">
        <v>95</v>
      </c>
      <c r="X750" s="14" t="s">
        <v>45</v>
      </c>
      <c r="Y750" s="14" t="s">
        <v>6594</v>
      </c>
      <c r="Z750" s="14" t="s">
        <v>6595</v>
      </c>
      <c r="AA750" s="19">
        <v>2015</v>
      </c>
      <c r="AB750" s="15">
        <v>42195</v>
      </c>
      <c r="AC750" s="15">
        <f t="shared" si="70"/>
        <v>42231</v>
      </c>
      <c r="AD750" s="14" t="str">
        <f t="shared" si="71"/>
        <v>Eight Hundred  Thousand  and Cents Zero</v>
      </c>
      <c r="AE750" s="14"/>
      <c r="AF750" s="14"/>
    </row>
    <row r="751" spans="1:32" ht="15.75" customHeight="1" x14ac:dyDescent="0.3">
      <c r="A751" s="14" t="s">
        <v>6596</v>
      </c>
      <c r="B751" s="15">
        <v>42201</v>
      </c>
      <c r="C751" s="16" t="s">
        <v>6597</v>
      </c>
      <c r="D751" s="14" t="s">
        <v>6598</v>
      </c>
      <c r="E751" s="14" t="s">
        <v>6599</v>
      </c>
      <c r="F751" s="17">
        <v>1300000</v>
      </c>
      <c r="G751" s="17">
        <v>0</v>
      </c>
      <c r="H751" s="17">
        <f t="shared" si="66"/>
        <v>1300000</v>
      </c>
      <c r="I751" s="19">
        <v>36</v>
      </c>
      <c r="J751" s="19">
        <v>9</v>
      </c>
      <c r="K751" s="20">
        <f t="shared" si="67"/>
        <v>41032</v>
      </c>
      <c r="L751" s="20">
        <v>0</v>
      </c>
      <c r="M751" s="20">
        <f t="shared" si="68"/>
        <v>41032</v>
      </c>
      <c r="N751" s="20">
        <f t="shared" si="72"/>
        <v>14771.52</v>
      </c>
      <c r="O751" s="20">
        <v>5000</v>
      </c>
      <c r="P751" s="14" t="s">
        <v>148</v>
      </c>
      <c r="Q751" s="9" t="s">
        <v>148</v>
      </c>
      <c r="R751" s="9" t="s">
        <v>148</v>
      </c>
      <c r="S751" s="14" t="s">
        <v>697</v>
      </c>
      <c r="T751" s="14" t="s">
        <v>698</v>
      </c>
      <c r="U751" s="19" t="s">
        <v>30</v>
      </c>
      <c r="V751" s="14" t="s">
        <v>6600</v>
      </c>
      <c r="W751" s="14" t="s">
        <v>82</v>
      </c>
      <c r="X751" s="14" t="s">
        <v>45</v>
      </c>
      <c r="Y751" s="14" t="s">
        <v>6601</v>
      </c>
      <c r="Z751" s="14" t="s">
        <v>6602</v>
      </c>
      <c r="AA751" s="19">
        <v>2015</v>
      </c>
      <c r="AB751" s="15">
        <v>42199</v>
      </c>
      <c r="AC751" s="15">
        <f t="shared" si="70"/>
        <v>42231</v>
      </c>
      <c r="AD751" s="14" t="str">
        <f t="shared" si="71"/>
        <v>One Million Three Hundred  Thousand  and Cents Zero</v>
      </c>
      <c r="AE751" s="14"/>
      <c r="AF751" s="14"/>
    </row>
    <row r="752" spans="1:32" ht="15.75" customHeight="1" x14ac:dyDescent="0.3">
      <c r="A752" s="14" t="s">
        <v>5425</v>
      </c>
      <c r="B752" s="15">
        <v>42201</v>
      </c>
      <c r="C752" s="16" t="s">
        <v>5426</v>
      </c>
      <c r="D752" s="14" t="s">
        <v>5427</v>
      </c>
      <c r="E752" s="14" t="s">
        <v>5428</v>
      </c>
      <c r="F752" s="17">
        <v>650000</v>
      </c>
      <c r="G752" s="17">
        <v>0</v>
      </c>
      <c r="H752" s="17">
        <f t="shared" si="66"/>
        <v>650000</v>
      </c>
      <c r="I752" s="19">
        <v>36</v>
      </c>
      <c r="J752" s="19">
        <v>9</v>
      </c>
      <c r="K752" s="20">
        <f t="shared" si="67"/>
        <v>20516</v>
      </c>
      <c r="L752" s="20">
        <v>0</v>
      </c>
      <c r="M752" s="20">
        <f t="shared" si="68"/>
        <v>20516</v>
      </c>
      <c r="N752" s="20">
        <f t="shared" si="72"/>
        <v>7385.76</v>
      </c>
      <c r="O752" s="20">
        <v>5000</v>
      </c>
      <c r="P752" s="14" t="s">
        <v>148</v>
      </c>
      <c r="Q752" s="9" t="s">
        <v>148</v>
      </c>
      <c r="R752" s="9" t="s">
        <v>148</v>
      </c>
      <c r="S752" s="14" t="s">
        <v>5429</v>
      </c>
      <c r="T752" s="14" t="s">
        <v>5430</v>
      </c>
      <c r="U752" s="19" t="s">
        <v>30</v>
      </c>
      <c r="V752" s="14" t="s">
        <v>129</v>
      </c>
      <c r="W752" s="14" t="s">
        <v>95</v>
      </c>
      <c r="X752" s="14" t="s">
        <v>45</v>
      </c>
      <c r="Y752" s="14" t="s">
        <v>5431</v>
      </c>
      <c r="Z752" s="14" t="s">
        <v>5432</v>
      </c>
      <c r="AA752" s="19">
        <v>2014</v>
      </c>
      <c r="AB752" s="15">
        <v>42181</v>
      </c>
      <c r="AC752" s="15">
        <f t="shared" si="70"/>
        <v>42231</v>
      </c>
      <c r="AD752" s="14" t="str">
        <f t="shared" si="71"/>
        <v>Six Hundred Fifty  Thousand  and Cents Zero</v>
      </c>
      <c r="AE752" s="14"/>
      <c r="AF752" s="14"/>
    </row>
    <row r="753" spans="1:32" ht="15.75" customHeight="1" x14ac:dyDescent="0.3">
      <c r="A753" s="14" t="s">
        <v>6472</v>
      </c>
      <c r="B753" s="15">
        <v>42201</v>
      </c>
      <c r="C753" s="16" t="s">
        <v>6603</v>
      </c>
      <c r="D753" s="14" t="s">
        <v>6474</v>
      </c>
      <c r="E753" s="14" t="s">
        <v>6604</v>
      </c>
      <c r="F753" s="17">
        <v>200000</v>
      </c>
      <c r="G753" s="17">
        <v>0</v>
      </c>
      <c r="H753" s="17">
        <f t="shared" si="66"/>
        <v>200000</v>
      </c>
      <c r="I753" s="19">
        <v>24</v>
      </c>
      <c r="J753" s="19">
        <v>20</v>
      </c>
      <c r="K753" s="20">
        <f t="shared" si="67"/>
        <v>10012</v>
      </c>
      <c r="L753" s="20">
        <v>0</v>
      </c>
      <c r="M753" s="20">
        <f t="shared" si="68"/>
        <v>10012</v>
      </c>
      <c r="N753" s="20">
        <f t="shared" si="72"/>
        <v>2402.88</v>
      </c>
      <c r="O753" s="20">
        <v>3000</v>
      </c>
      <c r="P753" s="14" t="s">
        <v>6605</v>
      </c>
      <c r="Q753" s="9" t="s">
        <v>6477</v>
      </c>
      <c r="R753" s="9" t="s">
        <v>148</v>
      </c>
      <c r="S753" s="14" t="s">
        <v>92</v>
      </c>
      <c r="T753" s="14" t="s">
        <v>2882</v>
      </c>
      <c r="U753" s="19" t="s">
        <v>30</v>
      </c>
      <c r="V753" s="14" t="s">
        <v>6478</v>
      </c>
      <c r="W753" s="14" t="s">
        <v>1442</v>
      </c>
      <c r="X753" s="14" t="s">
        <v>45</v>
      </c>
      <c r="Y753" s="14" t="s">
        <v>6479</v>
      </c>
      <c r="Z753" s="14" t="s">
        <v>6480</v>
      </c>
      <c r="AA753" s="19">
        <v>2015</v>
      </c>
      <c r="AB753" s="15">
        <v>42195</v>
      </c>
      <c r="AC753" s="15">
        <f t="shared" si="70"/>
        <v>42231</v>
      </c>
      <c r="AD753" s="14" t="str">
        <f t="shared" si="71"/>
        <v>Two Hundred  Thousand  and Cents Zero</v>
      </c>
      <c r="AE753" s="14"/>
      <c r="AF753" s="14"/>
    </row>
    <row r="754" spans="1:32" ht="15.75" customHeight="1" x14ac:dyDescent="0.3">
      <c r="A754" s="14" t="s">
        <v>6606</v>
      </c>
      <c r="B754" s="15">
        <v>42201</v>
      </c>
      <c r="C754" s="16" t="s">
        <v>6607</v>
      </c>
      <c r="D754" s="14" t="s">
        <v>6608</v>
      </c>
      <c r="E754" s="14" t="s">
        <v>6609</v>
      </c>
      <c r="F754" s="17">
        <v>2350000</v>
      </c>
      <c r="G754" s="17">
        <v>0</v>
      </c>
      <c r="H754" s="17">
        <f t="shared" si="66"/>
        <v>2350000</v>
      </c>
      <c r="I754" s="19">
        <v>60</v>
      </c>
      <c r="J754" s="19">
        <v>9</v>
      </c>
      <c r="K754" s="20">
        <f t="shared" si="67"/>
        <v>48419</v>
      </c>
      <c r="L754" s="20">
        <v>0</v>
      </c>
      <c r="M754" s="20">
        <f t="shared" si="68"/>
        <v>48419</v>
      </c>
      <c r="N754" s="20">
        <f t="shared" si="72"/>
        <v>29051.4</v>
      </c>
      <c r="O754" s="20">
        <v>5000</v>
      </c>
      <c r="P754" s="14" t="s">
        <v>6610</v>
      </c>
      <c r="Q754" s="9" t="s">
        <v>6611</v>
      </c>
      <c r="R754" s="9" t="s">
        <v>148</v>
      </c>
      <c r="S754" s="14" t="s">
        <v>6612</v>
      </c>
      <c r="T754" s="14" t="s">
        <v>6613</v>
      </c>
      <c r="U754" s="19" t="s">
        <v>30</v>
      </c>
      <c r="V754" s="14" t="s">
        <v>4721</v>
      </c>
      <c r="W754" s="14" t="s">
        <v>44</v>
      </c>
      <c r="X754" s="14" t="s">
        <v>45</v>
      </c>
      <c r="Y754" s="14" t="s">
        <v>6614</v>
      </c>
      <c r="Z754" s="14" t="s">
        <v>6615</v>
      </c>
      <c r="AA754" s="19">
        <v>2012</v>
      </c>
      <c r="AB754" s="15">
        <v>42199</v>
      </c>
      <c r="AC754" s="15">
        <f t="shared" si="70"/>
        <v>42231</v>
      </c>
      <c r="AD754" s="14" t="str">
        <f t="shared" si="71"/>
        <v>Two Million Three Hundred Fifty  Thousand  and Cents Zero</v>
      </c>
      <c r="AE754" s="14"/>
      <c r="AF754" s="14"/>
    </row>
    <row r="755" spans="1:32" ht="15.75" customHeight="1" x14ac:dyDescent="0.3">
      <c r="A755" s="14" t="s">
        <v>6616</v>
      </c>
      <c r="B755" s="15">
        <v>42201</v>
      </c>
      <c r="C755" s="16" t="s">
        <v>6617</v>
      </c>
      <c r="D755" s="14" t="s">
        <v>6618</v>
      </c>
      <c r="E755" s="14" t="s">
        <v>6619</v>
      </c>
      <c r="F755" s="17">
        <v>1500000</v>
      </c>
      <c r="G755" s="17">
        <v>0</v>
      </c>
      <c r="H755" s="17">
        <f t="shared" si="66"/>
        <v>1500000</v>
      </c>
      <c r="I755" s="19">
        <v>36</v>
      </c>
      <c r="J755" s="19">
        <v>9</v>
      </c>
      <c r="K755" s="20">
        <f t="shared" si="67"/>
        <v>47345</v>
      </c>
      <c r="L755" s="20">
        <v>0</v>
      </c>
      <c r="M755" s="20">
        <f t="shared" si="68"/>
        <v>47345</v>
      </c>
      <c r="N755" s="20">
        <f t="shared" si="72"/>
        <v>17044.2</v>
      </c>
      <c r="O755" s="20">
        <v>5000</v>
      </c>
      <c r="P755" s="14" t="s">
        <v>148</v>
      </c>
      <c r="Q755" s="9" t="s">
        <v>148</v>
      </c>
      <c r="R755" s="9" t="s">
        <v>148</v>
      </c>
      <c r="S755" s="14" t="s">
        <v>6620</v>
      </c>
      <c r="T755" s="14" t="s">
        <v>6621</v>
      </c>
      <c r="U755" s="19" t="s">
        <v>30</v>
      </c>
      <c r="V755" s="14" t="s">
        <v>3405</v>
      </c>
      <c r="W755" s="14" t="s">
        <v>44</v>
      </c>
      <c r="X755" s="14" t="s">
        <v>45</v>
      </c>
      <c r="Y755" s="14" t="s">
        <v>6622</v>
      </c>
      <c r="Z755" s="14" t="s">
        <v>6623</v>
      </c>
      <c r="AA755" s="19">
        <v>2012</v>
      </c>
      <c r="AB755" s="15">
        <v>42199</v>
      </c>
      <c r="AC755" s="15">
        <f t="shared" si="70"/>
        <v>42231</v>
      </c>
      <c r="AD755" s="14" t="str">
        <f t="shared" si="71"/>
        <v>One Million Five Hundred  Thousand  and Cents Zero</v>
      </c>
      <c r="AE755" s="14"/>
      <c r="AF755" s="14"/>
    </row>
    <row r="756" spans="1:32" ht="15.75" customHeight="1" x14ac:dyDescent="0.3">
      <c r="A756" s="14" t="s">
        <v>6624</v>
      </c>
      <c r="B756" s="15">
        <v>42201</v>
      </c>
      <c r="C756" s="16" t="s">
        <v>6625</v>
      </c>
      <c r="D756" s="14" t="s">
        <v>6626</v>
      </c>
      <c r="E756" s="14" t="s">
        <v>6627</v>
      </c>
      <c r="F756" s="17">
        <v>4800000</v>
      </c>
      <c r="G756" s="17">
        <v>0</v>
      </c>
      <c r="H756" s="17">
        <f t="shared" si="66"/>
        <v>4800000</v>
      </c>
      <c r="I756" s="19">
        <v>60</v>
      </c>
      <c r="J756" s="19">
        <v>11.75</v>
      </c>
      <c r="K756" s="20">
        <f t="shared" si="67"/>
        <v>105138</v>
      </c>
      <c r="L756" s="20">
        <v>0</v>
      </c>
      <c r="M756" s="20">
        <f t="shared" si="68"/>
        <v>105138</v>
      </c>
      <c r="N756" s="20">
        <f t="shared" si="72"/>
        <v>63082.8</v>
      </c>
      <c r="O756" s="20">
        <v>5000</v>
      </c>
      <c r="P756" s="14" t="s">
        <v>6628</v>
      </c>
      <c r="Q756" s="9" t="s">
        <v>6629</v>
      </c>
      <c r="R756" s="9" t="s">
        <v>148</v>
      </c>
      <c r="S756" s="14" t="s">
        <v>6630</v>
      </c>
      <c r="T756" s="14" t="s">
        <v>6631</v>
      </c>
      <c r="U756" s="19" t="s">
        <v>30</v>
      </c>
      <c r="V756" s="14" t="s">
        <v>520</v>
      </c>
      <c r="W756" s="14" t="s">
        <v>521</v>
      </c>
      <c r="X756" s="14" t="s">
        <v>6632</v>
      </c>
      <c r="Y756" s="14" t="s">
        <v>6633</v>
      </c>
      <c r="Z756" s="14" t="s">
        <v>6634</v>
      </c>
      <c r="AA756" s="19">
        <v>2012</v>
      </c>
      <c r="AB756" s="15">
        <v>42199</v>
      </c>
      <c r="AC756" s="15">
        <f t="shared" si="70"/>
        <v>42231</v>
      </c>
      <c r="AD756" s="14" t="str">
        <f t="shared" si="71"/>
        <v>Four Million Eight Hundred  Thousand  and Cents Zero</v>
      </c>
      <c r="AE756" s="14"/>
      <c r="AF756" s="14"/>
    </row>
    <row r="757" spans="1:32" ht="15.75" customHeight="1" x14ac:dyDescent="0.3">
      <c r="A757" s="14" t="s">
        <v>6635</v>
      </c>
      <c r="B757" s="15">
        <v>42201</v>
      </c>
      <c r="C757" s="16" t="s">
        <v>6636</v>
      </c>
      <c r="D757" s="14" t="s">
        <v>6637</v>
      </c>
      <c r="E757" s="14" t="s">
        <v>6638</v>
      </c>
      <c r="F757" s="17">
        <v>2460000</v>
      </c>
      <c r="G757" s="17">
        <v>0</v>
      </c>
      <c r="H757" s="17">
        <f t="shared" si="66"/>
        <v>2460000</v>
      </c>
      <c r="I757" s="19">
        <v>36</v>
      </c>
      <c r="J757" s="19">
        <v>9</v>
      </c>
      <c r="K757" s="20">
        <f t="shared" si="67"/>
        <v>77645</v>
      </c>
      <c r="L757" s="20">
        <v>0</v>
      </c>
      <c r="M757" s="20">
        <f t="shared" si="68"/>
        <v>77645</v>
      </c>
      <c r="N757" s="20">
        <f t="shared" si="72"/>
        <v>27952.2</v>
      </c>
      <c r="O757" s="20">
        <v>5000</v>
      </c>
      <c r="P757" s="14" t="s">
        <v>6639</v>
      </c>
      <c r="Q757" s="9" t="s">
        <v>6640</v>
      </c>
      <c r="R757" s="9" t="s">
        <v>138</v>
      </c>
      <c r="S757" s="14" t="s">
        <v>2245</v>
      </c>
      <c r="T757" s="14" t="s">
        <v>2246</v>
      </c>
      <c r="U757" s="19" t="s">
        <v>30</v>
      </c>
      <c r="V757" s="14" t="s">
        <v>4047</v>
      </c>
      <c r="W757" s="14" t="s">
        <v>82</v>
      </c>
      <c r="X757" s="14" t="s">
        <v>45</v>
      </c>
      <c r="Y757" s="14" t="s">
        <v>6641</v>
      </c>
      <c r="Z757" s="14" t="s">
        <v>6642</v>
      </c>
      <c r="AA757" s="19">
        <v>2013</v>
      </c>
      <c r="AB757" s="15">
        <v>42188</v>
      </c>
      <c r="AC757" s="15">
        <f t="shared" si="70"/>
        <v>42231</v>
      </c>
      <c r="AD757" s="14" t="str">
        <f t="shared" si="71"/>
        <v>Two Million Four Hundred Sixty  Thousand  and Cents Zero</v>
      </c>
      <c r="AE757" s="14"/>
      <c r="AF757" s="14"/>
    </row>
    <row r="758" spans="1:32" ht="15.75" customHeight="1" x14ac:dyDescent="0.3">
      <c r="A758" s="14" t="s">
        <v>6643</v>
      </c>
      <c r="B758" s="15">
        <v>42201</v>
      </c>
      <c r="C758" s="16" t="s">
        <v>6644</v>
      </c>
      <c r="D758" s="14" t="s">
        <v>6645</v>
      </c>
      <c r="E758" s="14" t="s">
        <v>6646</v>
      </c>
      <c r="F758" s="17">
        <v>4000000</v>
      </c>
      <c r="G758" s="17">
        <v>0</v>
      </c>
      <c r="H758" s="17">
        <f t="shared" si="66"/>
        <v>4000000</v>
      </c>
      <c r="I758" s="19">
        <v>48</v>
      </c>
      <c r="J758" s="19">
        <v>9</v>
      </c>
      <c r="K758" s="20">
        <f t="shared" si="67"/>
        <v>98799</v>
      </c>
      <c r="L758" s="20">
        <v>0</v>
      </c>
      <c r="M758" s="20">
        <f t="shared" si="68"/>
        <v>98799</v>
      </c>
      <c r="N758" s="20">
        <f t="shared" si="72"/>
        <v>47423.520000000004</v>
      </c>
      <c r="O758" s="20">
        <v>5000</v>
      </c>
      <c r="P758" s="14" t="s">
        <v>148</v>
      </c>
      <c r="Q758" s="9" t="s">
        <v>148</v>
      </c>
      <c r="R758" s="9" t="s">
        <v>148</v>
      </c>
      <c r="S758" s="14" t="s">
        <v>2181</v>
      </c>
      <c r="T758" s="14" t="s">
        <v>374</v>
      </c>
      <c r="U758" s="19" t="s">
        <v>30</v>
      </c>
      <c r="V758" s="14" t="s">
        <v>5134</v>
      </c>
      <c r="W758" s="14" t="s">
        <v>44</v>
      </c>
      <c r="X758" s="14" t="s">
        <v>45</v>
      </c>
      <c r="Y758" s="14" t="s">
        <v>6647</v>
      </c>
      <c r="Z758" s="14" t="s">
        <v>6648</v>
      </c>
      <c r="AA758" s="19">
        <v>2015</v>
      </c>
      <c r="AB758" s="15">
        <v>42194</v>
      </c>
      <c r="AC758" s="15">
        <f t="shared" si="70"/>
        <v>42231</v>
      </c>
      <c r="AD758" s="14" t="str">
        <f t="shared" si="71"/>
        <v>Four Million  and Cents Zero</v>
      </c>
      <c r="AE758" s="14"/>
      <c r="AF758" s="14"/>
    </row>
    <row r="759" spans="1:32" ht="15.75" customHeight="1" x14ac:dyDescent="0.3">
      <c r="A759" s="14" t="s">
        <v>6649</v>
      </c>
      <c r="B759" s="15">
        <v>42202</v>
      </c>
      <c r="C759" s="16" t="s">
        <v>6650</v>
      </c>
      <c r="D759" s="14" t="s">
        <v>6651</v>
      </c>
      <c r="E759" s="14" t="s">
        <v>6652</v>
      </c>
      <c r="F759" s="17">
        <v>2700000</v>
      </c>
      <c r="G759" s="17">
        <v>0</v>
      </c>
      <c r="H759" s="17">
        <f t="shared" si="66"/>
        <v>2700000</v>
      </c>
      <c r="I759" s="19">
        <v>60</v>
      </c>
      <c r="J759" s="19">
        <v>9</v>
      </c>
      <c r="K759" s="20">
        <f t="shared" si="67"/>
        <v>55630</v>
      </c>
      <c r="L759" s="20">
        <v>0</v>
      </c>
      <c r="M759" s="20">
        <f t="shared" si="68"/>
        <v>55630</v>
      </c>
      <c r="N759" s="20">
        <f t="shared" si="72"/>
        <v>33378.000000000007</v>
      </c>
      <c r="O759" s="20">
        <v>5000</v>
      </c>
      <c r="P759" s="14" t="s">
        <v>6653</v>
      </c>
      <c r="Q759" s="9" t="s">
        <v>6654</v>
      </c>
      <c r="R759" s="9" t="s">
        <v>148</v>
      </c>
      <c r="S759" s="14" t="s">
        <v>1989</v>
      </c>
      <c r="T759" s="14" t="s">
        <v>1990</v>
      </c>
      <c r="U759" s="19" t="s">
        <v>30</v>
      </c>
      <c r="V759" s="14" t="s">
        <v>2714</v>
      </c>
      <c r="W759" s="14" t="s">
        <v>95</v>
      </c>
      <c r="X759" s="14" t="s">
        <v>45</v>
      </c>
      <c r="Y759" s="14" t="s">
        <v>6655</v>
      </c>
      <c r="Z759" s="14" t="s">
        <v>6656</v>
      </c>
      <c r="AA759" s="19">
        <v>2015</v>
      </c>
      <c r="AB759" s="15">
        <v>42193</v>
      </c>
      <c r="AC759" s="15">
        <f t="shared" si="70"/>
        <v>42232</v>
      </c>
      <c r="AD759" s="14" t="str">
        <f t="shared" si="71"/>
        <v>Two Million Seven Hundred  Thousand  and Cents Zero</v>
      </c>
      <c r="AE759" s="14"/>
      <c r="AF759" s="14"/>
    </row>
    <row r="760" spans="1:32" ht="15.75" customHeight="1" x14ac:dyDescent="0.3">
      <c r="A760" s="14" t="s">
        <v>6657</v>
      </c>
      <c r="B760" s="15">
        <v>42202</v>
      </c>
      <c r="C760" s="16" t="s">
        <v>6658</v>
      </c>
      <c r="D760" s="14" t="s">
        <v>6659</v>
      </c>
      <c r="E760" s="14" t="s">
        <v>6660</v>
      </c>
      <c r="F760" s="17">
        <v>1400000</v>
      </c>
      <c r="G760" s="17">
        <v>0</v>
      </c>
      <c r="H760" s="17">
        <f t="shared" si="66"/>
        <v>1400000</v>
      </c>
      <c r="I760" s="19">
        <v>60</v>
      </c>
      <c r="J760" s="19">
        <v>9</v>
      </c>
      <c r="K760" s="20">
        <f t="shared" si="67"/>
        <v>28845</v>
      </c>
      <c r="L760" s="20">
        <v>0</v>
      </c>
      <c r="M760" s="20">
        <f t="shared" si="68"/>
        <v>28845</v>
      </c>
      <c r="N760" s="20">
        <f t="shared" si="72"/>
        <v>17307</v>
      </c>
      <c r="O760" s="20">
        <v>5000</v>
      </c>
      <c r="P760" s="14" t="s">
        <v>6661</v>
      </c>
      <c r="Q760" s="9" t="s">
        <v>6662</v>
      </c>
      <c r="R760" s="9" t="s">
        <v>148</v>
      </c>
      <c r="S760" s="14" t="s">
        <v>2640</v>
      </c>
      <c r="T760" s="14" t="s">
        <v>2641</v>
      </c>
      <c r="U760" s="19" t="s">
        <v>30</v>
      </c>
      <c r="V760" s="14" t="s">
        <v>6663</v>
      </c>
      <c r="W760" s="14" t="s">
        <v>95</v>
      </c>
      <c r="X760" s="14" t="s">
        <v>45</v>
      </c>
      <c r="Y760" s="14" t="s">
        <v>6664</v>
      </c>
      <c r="Z760" s="14" t="s">
        <v>6665</v>
      </c>
      <c r="AA760" s="19">
        <v>2013</v>
      </c>
      <c r="AB760" s="15">
        <v>42198</v>
      </c>
      <c r="AC760" s="15">
        <f t="shared" si="70"/>
        <v>42232</v>
      </c>
      <c r="AD760" s="14" t="str">
        <f t="shared" si="71"/>
        <v>One Million Four Hundred  Thousand  and Cents Zero</v>
      </c>
      <c r="AE760" s="14"/>
      <c r="AF760" s="14"/>
    </row>
    <row r="761" spans="1:32" ht="15.75" customHeight="1" x14ac:dyDescent="0.3">
      <c r="A761" s="14" t="s">
        <v>6666</v>
      </c>
      <c r="B761" s="15">
        <v>42202</v>
      </c>
      <c r="C761" s="16" t="s">
        <v>6667</v>
      </c>
      <c r="D761" s="14" t="s">
        <v>6668</v>
      </c>
      <c r="E761" s="14" t="s">
        <v>6669</v>
      </c>
      <c r="F761" s="17">
        <v>1000000</v>
      </c>
      <c r="G761" s="17">
        <v>0</v>
      </c>
      <c r="H761" s="17">
        <f t="shared" si="66"/>
        <v>1000000</v>
      </c>
      <c r="I761" s="19">
        <v>60</v>
      </c>
      <c r="J761" s="19">
        <v>11.25</v>
      </c>
      <c r="K761" s="20">
        <f t="shared" si="67"/>
        <v>21664</v>
      </c>
      <c r="L761" s="20">
        <v>0</v>
      </c>
      <c r="M761" s="20">
        <f t="shared" si="68"/>
        <v>21664</v>
      </c>
      <c r="N761" s="20">
        <f t="shared" si="72"/>
        <v>12998.400000000001</v>
      </c>
      <c r="O761" s="20">
        <v>5000</v>
      </c>
      <c r="P761" s="14" t="s">
        <v>6670</v>
      </c>
      <c r="Q761" s="9" t="s">
        <v>6671</v>
      </c>
      <c r="R761" s="9" t="s">
        <v>148</v>
      </c>
      <c r="S761" s="14" t="s">
        <v>6672</v>
      </c>
      <c r="T761" s="14" t="s">
        <v>6669</v>
      </c>
      <c r="U761" s="19" t="s">
        <v>30</v>
      </c>
      <c r="V761" s="14" t="s">
        <v>6673</v>
      </c>
      <c r="W761" s="14" t="s">
        <v>246</v>
      </c>
      <c r="X761" s="14" t="s">
        <v>6674</v>
      </c>
      <c r="Y761" s="14" t="s">
        <v>6675</v>
      </c>
      <c r="Z761" s="14" t="s">
        <v>6676</v>
      </c>
      <c r="AA761" s="19">
        <v>2004</v>
      </c>
      <c r="AB761" s="15">
        <v>42194</v>
      </c>
      <c r="AC761" s="15">
        <f t="shared" si="70"/>
        <v>42232</v>
      </c>
      <c r="AD761" s="14" t="str">
        <f t="shared" si="71"/>
        <v>One Million  and Cents Zero</v>
      </c>
      <c r="AE761" s="14"/>
      <c r="AF761" s="14"/>
    </row>
    <row r="762" spans="1:32" ht="15.75" customHeight="1" x14ac:dyDescent="0.3">
      <c r="A762" s="14" t="s">
        <v>6677</v>
      </c>
      <c r="B762" s="15">
        <v>42202</v>
      </c>
      <c r="C762" s="16" t="s">
        <v>3503</v>
      </c>
      <c r="D762" s="14" t="s">
        <v>3504</v>
      </c>
      <c r="E762" s="14" t="s">
        <v>3505</v>
      </c>
      <c r="F762" s="17">
        <v>8000000</v>
      </c>
      <c r="G762" s="17">
        <v>0</v>
      </c>
      <c r="H762" s="17">
        <f t="shared" si="66"/>
        <v>8000000</v>
      </c>
      <c r="I762" s="19">
        <v>60</v>
      </c>
      <c r="J762" s="19">
        <v>5</v>
      </c>
      <c r="K762" s="20">
        <v>150970</v>
      </c>
      <c r="L762" s="20">
        <v>0</v>
      </c>
      <c r="M762" s="20">
        <f t="shared" si="68"/>
        <v>150970</v>
      </c>
      <c r="N762" s="20">
        <f t="shared" si="72"/>
        <v>90582</v>
      </c>
      <c r="O762" s="20">
        <v>0</v>
      </c>
      <c r="P762" s="14" t="s">
        <v>148</v>
      </c>
      <c r="Q762" s="9" t="s">
        <v>148</v>
      </c>
      <c r="R762" s="9" t="s">
        <v>148</v>
      </c>
      <c r="S762" s="14" t="s">
        <v>5760</v>
      </c>
      <c r="T762" s="14" t="s">
        <v>5760</v>
      </c>
      <c r="U762" s="19" t="s">
        <v>30</v>
      </c>
      <c r="V762" s="14" t="s">
        <v>3508</v>
      </c>
      <c r="W762" s="14" t="s">
        <v>951</v>
      </c>
      <c r="X762" s="14" t="s">
        <v>45</v>
      </c>
      <c r="Y762" s="14" t="s">
        <v>6678</v>
      </c>
      <c r="Z762" s="14" t="s">
        <v>5760</v>
      </c>
      <c r="AA762" s="19">
        <v>2014</v>
      </c>
      <c r="AB762" s="15">
        <v>42131</v>
      </c>
      <c r="AC762" s="15">
        <f t="shared" si="70"/>
        <v>42232</v>
      </c>
      <c r="AD762" s="14" t="str">
        <f t="shared" si="71"/>
        <v>Eight Million  and Cents Zero</v>
      </c>
      <c r="AE762" s="14"/>
      <c r="AF762" s="14"/>
    </row>
    <row r="763" spans="1:32" ht="15.75" customHeight="1" x14ac:dyDescent="0.3">
      <c r="A763" s="14" t="s">
        <v>6679</v>
      </c>
      <c r="B763" s="15">
        <v>42202</v>
      </c>
      <c r="C763" s="16" t="s">
        <v>6680</v>
      </c>
      <c r="D763" s="14" t="s">
        <v>6681</v>
      </c>
      <c r="E763" s="14" t="s">
        <v>6682</v>
      </c>
      <c r="F763" s="17">
        <v>3000000</v>
      </c>
      <c r="G763" s="17">
        <v>0</v>
      </c>
      <c r="H763" s="17">
        <f t="shared" si="66"/>
        <v>3000000</v>
      </c>
      <c r="I763" s="19">
        <v>36</v>
      </c>
      <c r="J763" s="19">
        <v>9</v>
      </c>
      <c r="K763" s="20">
        <f t="shared" ref="K763:K829" si="73">ROUND(H763/((1+0)+(1-(1+J763%/12)^((1+0)-I763))/(J763%/12)),0)</f>
        <v>94689</v>
      </c>
      <c r="L763" s="20">
        <v>0</v>
      </c>
      <c r="M763" s="20">
        <f t="shared" si="68"/>
        <v>94689</v>
      </c>
      <c r="N763" s="20">
        <f t="shared" si="72"/>
        <v>34088.04</v>
      </c>
      <c r="O763" s="20">
        <v>5000</v>
      </c>
      <c r="P763" s="14" t="s">
        <v>6683</v>
      </c>
      <c r="Q763" s="9" t="s">
        <v>6684</v>
      </c>
      <c r="R763" s="9" t="s">
        <v>148</v>
      </c>
      <c r="S763" s="14" t="s">
        <v>2975</v>
      </c>
      <c r="T763" s="14" t="s">
        <v>2976</v>
      </c>
      <c r="U763" s="19" t="s">
        <v>30</v>
      </c>
      <c r="V763" s="14" t="s">
        <v>465</v>
      </c>
      <c r="W763" s="14" t="s">
        <v>82</v>
      </c>
      <c r="X763" s="14" t="s">
        <v>45</v>
      </c>
      <c r="Y763" s="14" t="s">
        <v>6685</v>
      </c>
      <c r="Z763" s="14" t="s">
        <v>6686</v>
      </c>
      <c r="AA763" s="19">
        <v>2015</v>
      </c>
      <c r="AB763" s="15">
        <v>42200</v>
      </c>
      <c r="AC763" s="15">
        <f t="shared" si="70"/>
        <v>42232</v>
      </c>
      <c r="AD763" s="14" t="str">
        <f t="shared" si="71"/>
        <v>Three Million  and Cents Zero</v>
      </c>
      <c r="AE763" s="14"/>
      <c r="AF763" s="14"/>
    </row>
    <row r="764" spans="1:32" ht="15.75" customHeight="1" x14ac:dyDescent="0.3">
      <c r="A764" s="14" t="s">
        <v>6687</v>
      </c>
      <c r="B764" s="15">
        <v>42202</v>
      </c>
      <c r="C764" s="16" t="s">
        <v>6688</v>
      </c>
      <c r="D764" s="14" t="s">
        <v>6689</v>
      </c>
      <c r="E764" s="14" t="s">
        <v>6690</v>
      </c>
      <c r="F764" s="17">
        <v>2000000</v>
      </c>
      <c r="G764" s="17">
        <v>0</v>
      </c>
      <c r="H764" s="17">
        <f t="shared" si="66"/>
        <v>2000000</v>
      </c>
      <c r="I764" s="19">
        <v>60</v>
      </c>
      <c r="J764" s="19">
        <v>9</v>
      </c>
      <c r="K764" s="20">
        <f t="shared" si="73"/>
        <v>41208</v>
      </c>
      <c r="L764" s="20">
        <v>0</v>
      </c>
      <c r="M764" s="20">
        <f t="shared" si="68"/>
        <v>41208</v>
      </c>
      <c r="N764" s="20">
        <f t="shared" si="72"/>
        <v>24724.799999999999</v>
      </c>
      <c r="O764" s="20">
        <v>5000</v>
      </c>
      <c r="P764" s="14" t="s">
        <v>6691</v>
      </c>
      <c r="Q764" s="9" t="s">
        <v>6692</v>
      </c>
      <c r="R764" s="9" t="s">
        <v>138</v>
      </c>
      <c r="S764" s="14" t="s">
        <v>6693</v>
      </c>
      <c r="T764" s="14" t="s">
        <v>6694</v>
      </c>
      <c r="U764" s="19" t="s">
        <v>30</v>
      </c>
      <c r="V764" s="14" t="s">
        <v>1282</v>
      </c>
      <c r="W764" s="14" t="s">
        <v>44</v>
      </c>
      <c r="X764" s="14" t="s">
        <v>45</v>
      </c>
      <c r="Y764" s="14" t="s">
        <v>6695</v>
      </c>
      <c r="Z764" s="14" t="s">
        <v>6696</v>
      </c>
      <c r="AA764" s="19">
        <v>2013</v>
      </c>
      <c r="AB764" s="15">
        <v>42165</v>
      </c>
      <c r="AC764" s="15">
        <f t="shared" si="70"/>
        <v>42232</v>
      </c>
      <c r="AD764" s="14" t="str">
        <f t="shared" si="71"/>
        <v>Two Million  and Cents Zero</v>
      </c>
      <c r="AE764" s="14"/>
      <c r="AF764" s="14"/>
    </row>
    <row r="765" spans="1:32" ht="15.75" customHeight="1" x14ac:dyDescent="0.3">
      <c r="A765" s="14" t="s">
        <v>6697</v>
      </c>
      <c r="B765" s="15">
        <v>42202</v>
      </c>
      <c r="C765" s="16" t="s">
        <v>6698</v>
      </c>
      <c r="D765" s="14" t="s">
        <v>6699</v>
      </c>
      <c r="E765" s="14" t="s">
        <v>6700</v>
      </c>
      <c r="F765" s="17">
        <v>3500000</v>
      </c>
      <c r="G765" s="17">
        <v>0</v>
      </c>
      <c r="H765" s="17">
        <f t="shared" si="66"/>
        <v>3500000</v>
      </c>
      <c r="I765" s="19">
        <v>24</v>
      </c>
      <c r="J765" s="19">
        <v>9</v>
      </c>
      <c r="K765" s="20">
        <f t="shared" si="73"/>
        <v>158706</v>
      </c>
      <c r="L765" s="20">
        <v>0</v>
      </c>
      <c r="M765" s="20">
        <f t="shared" si="68"/>
        <v>158706</v>
      </c>
      <c r="N765" s="20">
        <f t="shared" si="72"/>
        <v>38089.440000000002</v>
      </c>
      <c r="O765" s="20">
        <v>5000</v>
      </c>
      <c r="P765" s="14" t="s">
        <v>148</v>
      </c>
      <c r="Q765" s="9" t="s">
        <v>148</v>
      </c>
      <c r="R765" s="9" t="s">
        <v>148</v>
      </c>
      <c r="S765" s="14" t="s">
        <v>362</v>
      </c>
      <c r="T765" s="14" t="s">
        <v>363</v>
      </c>
      <c r="U765" s="19" t="s">
        <v>30</v>
      </c>
      <c r="V765" s="14" t="s">
        <v>5134</v>
      </c>
      <c r="W765" s="14" t="s">
        <v>44</v>
      </c>
      <c r="X765" s="14" t="s">
        <v>45</v>
      </c>
      <c r="Y765" s="14" t="s">
        <v>6701</v>
      </c>
      <c r="Z765" s="14" t="s">
        <v>6702</v>
      </c>
      <c r="AA765" s="19">
        <v>2015</v>
      </c>
      <c r="AB765" s="15">
        <v>42200</v>
      </c>
      <c r="AC765" s="15">
        <f t="shared" si="70"/>
        <v>42232</v>
      </c>
      <c r="AD765" s="14" t="str">
        <f t="shared" si="71"/>
        <v>Three Million Five Hundred  Thousand  and Cents Zero</v>
      </c>
      <c r="AE765" s="14"/>
      <c r="AF765" s="14"/>
    </row>
    <row r="766" spans="1:32" ht="15.75" customHeight="1" x14ac:dyDescent="0.3">
      <c r="A766" s="14" t="s">
        <v>6703</v>
      </c>
      <c r="B766" s="15">
        <v>42202</v>
      </c>
      <c r="C766" s="16" t="s">
        <v>6704</v>
      </c>
      <c r="D766" s="14" t="s">
        <v>6705</v>
      </c>
      <c r="E766" s="14" t="s">
        <v>6706</v>
      </c>
      <c r="F766" s="17">
        <v>3500000</v>
      </c>
      <c r="G766" s="17">
        <v>0</v>
      </c>
      <c r="H766" s="17">
        <f t="shared" si="66"/>
        <v>3500000</v>
      </c>
      <c r="I766" s="19">
        <v>60</v>
      </c>
      <c r="J766" s="19">
        <v>9</v>
      </c>
      <c r="K766" s="20">
        <f t="shared" si="73"/>
        <v>72113</v>
      </c>
      <c r="L766" s="20">
        <v>0</v>
      </c>
      <c r="M766" s="20">
        <f t="shared" si="68"/>
        <v>72113</v>
      </c>
      <c r="N766" s="20">
        <f t="shared" si="72"/>
        <v>43267.8</v>
      </c>
      <c r="O766" s="20">
        <v>5000</v>
      </c>
      <c r="P766" s="14" t="s">
        <v>6707</v>
      </c>
      <c r="Q766" s="9" t="s">
        <v>6708</v>
      </c>
      <c r="R766" s="9" t="s">
        <v>148</v>
      </c>
      <c r="S766" s="14" t="s">
        <v>6709</v>
      </c>
      <c r="T766" s="14" t="s">
        <v>6710</v>
      </c>
      <c r="U766" s="19" t="s">
        <v>30</v>
      </c>
      <c r="V766" s="14" t="s">
        <v>6374</v>
      </c>
      <c r="W766" s="14" t="s">
        <v>44</v>
      </c>
      <c r="X766" s="14" t="s">
        <v>45</v>
      </c>
      <c r="Y766" s="14" t="s">
        <v>6711</v>
      </c>
      <c r="Z766" s="14" t="s">
        <v>6712</v>
      </c>
      <c r="AA766" s="19">
        <v>2015</v>
      </c>
      <c r="AB766" s="15">
        <v>42200</v>
      </c>
      <c r="AC766" s="15">
        <f t="shared" si="70"/>
        <v>42232</v>
      </c>
      <c r="AD766" s="14" t="str">
        <f t="shared" si="71"/>
        <v>Three Million Five Hundred  Thousand  and Cents Zero</v>
      </c>
      <c r="AE766" s="14"/>
      <c r="AF766" s="14"/>
    </row>
    <row r="767" spans="1:32" ht="15.75" customHeight="1" x14ac:dyDescent="0.3">
      <c r="A767" s="14" t="s">
        <v>6713</v>
      </c>
      <c r="B767" s="15">
        <v>42202</v>
      </c>
      <c r="C767" s="16" t="s">
        <v>6714</v>
      </c>
      <c r="D767" s="14" t="s">
        <v>6715</v>
      </c>
      <c r="E767" s="14" t="s">
        <v>6716</v>
      </c>
      <c r="F767" s="17">
        <v>3000000</v>
      </c>
      <c r="G767" s="17">
        <v>0</v>
      </c>
      <c r="H767" s="17">
        <f t="shared" si="66"/>
        <v>3000000</v>
      </c>
      <c r="I767" s="19">
        <v>60</v>
      </c>
      <c r="J767" s="19">
        <v>9</v>
      </c>
      <c r="K767" s="20">
        <f t="shared" si="73"/>
        <v>61811</v>
      </c>
      <c r="L767" s="20">
        <v>0</v>
      </c>
      <c r="M767" s="20">
        <f t="shared" si="68"/>
        <v>61811</v>
      </c>
      <c r="N767" s="20">
        <f t="shared" si="72"/>
        <v>37086.6</v>
      </c>
      <c r="O767" s="20">
        <v>5000</v>
      </c>
      <c r="P767" s="14" t="s">
        <v>6717</v>
      </c>
      <c r="Q767" s="9" t="s">
        <v>6718</v>
      </c>
      <c r="R767" s="9" t="s">
        <v>138</v>
      </c>
      <c r="S767" s="14" t="s">
        <v>6719</v>
      </c>
      <c r="T767" s="14" t="s">
        <v>3838</v>
      </c>
      <c r="U767" s="19" t="s">
        <v>30</v>
      </c>
      <c r="V767" s="14" t="s">
        <v>6720</v>
      </c>
      <c r="W767" s="14" t="s">
        <v>196</v>
      </c>
      <c r="X767" s="14" t="s">
        <v>45</v>
      </c>
      <c r="Y767" s="14" t="s">
        <v>6721</v>
      </c>
      <c r="Z767" s="14" t="s">
        <v>6722</v>
      </c>
      <c r="AA767" s="19">
        <v>2015</v>
      </c>
      <c r="AB767" s="15">
        <v>42195</v>
      </c>
      <c r="AC767" s="15">
        <f t="shared" si="70"/>
        <v>42232</v>
      </c>
      <c r="AD767" s="14" t="str">
        <f t="shared" si="71"/>
        <v>Three Million  and Cents Zero</v>
      </c>
      <c r="AE767" s="14"/>
      <c r="AF767" s="14"/>
    </row>
    <row r="768" spans="1:32" ht="15.75" customHeight="1" x14ac:dyDescent="0.3">
      <c r="A768" s="14" t="s">
        <v>6723</v>
      </c>
      <c r="B768" s="15">
        <v>42202</v>
      </c>
      <c r="C768" s="16" t="s">
        <v>6724</v>
      </c>
      <c r="D768" s="14" t="s">
        <v>6725</v>
      </c>
      <c r="E768" s="14" t="s">
        <v>6726</v>
      </c>
      <c r="F768" s="17">
        <v>1040000</v>
      </c>
      <c r="G768" s="17">
        <v>0</v>
      </c>
      <c r="H768" s="17">
        <f t="shared" si="66"/>
        <v>1040000</v>
      </c>
      <c r="I768" s="19">
        <v>60</v>
      </c>
      <c r="J768" s="19">
        <v>9</v>
      </c>
      <c r="K768" s="20">
        <f t="shared" si="73"/>
        <v>21428</v>
      </c>
      <c r="L768" s="20">
        <v>0</v>
      </c>
      <c r="M768" s="20">
        <f t="shared" si="68"/>
        <v>21428</v>
      </c>
      <c r="N768" s="20">
        <f t="shared" si="72"/>
        <v>12856.8</v>
      </c>
      <c r="O768" s="20">
        <v>5000</v>
      </c>
      <c r="P768" s="14" t="s">
        <v>6727</v>
      </c>
      <c r="Q768" s="9" t="s">
        <v>6728</v>
      </c>
      <c r="R768" s="9" t="s">
        <v>148</v>
      </c>
      <c r="S768" s="14" t="s">
        <v>92</v>
      </c>
      <c r="T768" s="14" t="s">
        <v>780</v>
      </c>
      <c r="U768" s="19" t="s">
        <v>30</v>
      </c>
      <c r="V768" s="14" t="s">
        <v>333</v>
      </c>
      <c r="W768" s="14" t="s">
        <v>95</v>
      </c>
      <c r="X768" s="14" t="s">
        <v>45</v>
      </c>
      <c r="Y768" s="14" t="s">
        <v>6729</v>
      </c>
      <c r="Z768" s="14" t="s">
        <v>6730</v>
      </c>
      <c r="AA768" s="19">
        <v>2015</v>
      </c>
      <c r="AB768" s="15">
        <v>42171</v>
      </c>
      <c r="AC768" s="15">
        <f t="shared" si="70"/>
        <v>42232</v>
      </c>
      <c r="AD768" s="14" t="str">
        <f t="shared" si="71"/>
        <v>One Million Forty  Thousand  and Cents Zero</v>
      </c>
      <c r="AE768" s="14"/>
      <c r="AF768" s="14"/>
    </row>
    <row r="769" spans="1:32" ht="15.75" customHeight="1" x14ac:dyDescent="0.3">
      <c r="A769" s="14" t="s">
        <v>6731</v>
      </c>
      <c r="B769" s="15">
        <v>42202</v>
      </c>
      <c r="C769" s="16" t="s">
        <v>6732</v>
      </c>
      <c r="D769" s="14" t="s">
        <v>6733</v>
      </c>
      <c r="E769" s="14" t="s">
        <v>6734</v>
      </c>
      <c r="F769" s="17">
        <v>3200000</v>
      </c>
      <c r="G769" s="17">
        <v>0</v>
      </c>
      <c r="H769" s="17">
        <f t="shared" si="66"/>
        <v>3200000</v>
      </c>
      <c r="I769" s="19">
        <v>60</v>
      </c>
      <c r="J769" s="19">
        <v>9</v>
      </c>
      <c r="K769" s="20">
        <f t="shared" si="73"/>
        <v>65932</v>
      </c>
      <c r="L769" s="20">
        <v>0</v>
      </c>
      <c r="M769" s="20">
        <f t="shared" si="68"/>
        <v>65932</v>
      </c>
      <c r="N769" s="20">
        <f t="shared" si="72"/>
        <v>39559.200000000004</v>
      </c>
      <c r="O769" s="20">
        <v>5000</v>
      </c>
      <c r="P769" s="14" t="s">
        <v>148</v>
      </c>
      <c r="Q769" s="9" t="s">
        <v>148</v>
      </c>
      <c r="R769" s="9" t="s">
        <v>148</v>
      </c>
      <c r="S769" s="14" t="s">
        <v>6735</v>
      </c>
      <c r="T769" s="14" t="s">
        <v>6736</v>
      </c>
      <c r="U769" s="19" t="s">
        <v>30</v>
      </c>
      <c r="V769" s="14" t="s">
        <v>2087</v>
      </c>
      <c r="W769" s="14" t="s">
        <v>82</v>
      </c>
      <c r="X769" s="14" t="s">
        <v>45</v>
      </c>
      <c r="Y769" s="14" t="s">
        <v>6737</v>
      </c>
      <c r="Z769" s="14" t="s">
        <v>6738</v>
      </c>
      <c r="AA769" s="19">
        <v>2013</v>
      </c>
      <c r="AB769" s="15">
        <v>42136</v>
      </c>
      <c r="AC769" s="15">
        <f t="shared" si="70"/>
        <v>42232</v>
      </c>
      <c r="AD769" s="14" t="str">
        <f t="shared" si="71"/>
        <v>Three Million Two Hundred  Thousand  and Cents Zero</v>
      </c>
      <c r="AE769" s="14"/>
      <c r="AF769" s="14"/>
    </row>
    <row r="770" spans="1:32" ht="15.75" customHeight="1" x14ac:dyDescent="0.3">
      <c r="A770" s="14" t="s">
        <v>6739</v>
      </c>
      <c r="B770" s="15">
        <v>42202</v>
      </c>
      <c r="C770" s="16" t="s">
        <v>6740</v>
      </c>
      <c r="D770" s="14" t="s">
        <v>6741</v>
      </c>
      <c r="E770" s="14" t="s">
        <v>6742</v>
      </c>
      <c r="F770" s="17">
        <v>1500000</v>
      </c>
      <c r="G770" s="17">
        <v>0</v>
      </c>
      <c r="H770" s="17">
        <f t="shared" si="66"/>
        <v>1500000</v>
      </c>
      <c r="I770" s="19">
        <v>60</v>
      </c>
      <c r="J770" s="19">
        <v>9</v>
      </c>
      <c r="K770" s="20">
        <f t="shared" si="73"/>
        <v>30906</v>
      </c>
      <c r="L770" s="20">
        <v>0</v>
      </c>
      <c r="M770" s="20">
        <f t="shared" si="68"/>
        <v>30906</v>
      </c>
      <c r="N770" s="20">
        <f t="shared" si="72"/>
        <v>18543.599999999999</v>
      </c>
      <c r="O770" s="20">
        <v>5000</v>
      </c>
      <c r="P770" s="14" t="s">
        <v>6743</v>
      </c>
      <c r="Q770" s="9" t="s">
        <v>6744</v>
      </c>
      <c r="R770" s="9" t="s">
        <v>148</v>
      </c>
      <c r="S770" s="14" t="s">
        <v>6079</v>
      </c>
      <c r="T770" s="14" t="s">
        <v>3720</v>
      </c>
      <c r="U770" s="19" t="s">
        <v>30</v>
      </c>
      <c r="V770" s="14" t="s">
        <v>2714</v>
      </c>
      <c r="W770" s="14" t="s">
        <v>95</v>
      </c>
      <c r="X770" s="14" t="s">
        <v>45</v>
      </c>
      <c r="Y770" s="14" t="s">
        <v>6745</v>
      </c>
      <c r="Z770" s="14" t="s">
        <v>6746</v>
      </c>
      <c r="AA770" s="19">
        <v>2014</v>
      </c>
      <c r="AB770" s="15">
        <v>42199</v>
      </c>
      <c r="AC770" s="15">
        <f t="shared" si="70"/>
        <v>42232</v>
      </c>
      <c r="AD770" s="14" t="str">
        <f t="shared" si="71"/>
        <v>One Million Five Hundred  Thousand  and Cents Zero</v>
      </c>
      <c r="AE770" s="14"/>
      <c r="AF770" s="14"/>
    </row>
    <row r="771" spans="1:32" ht="15.75" customHeight="1" x14ac:dyDescent="0.3">
      <c r="A771" s="14" t="s">
        <v>6747</v>
      </c>
      <c r="B771" s="15">
        <v>42202</v>
      </c>
      <c r="C771" s="16" t="s">
        <v>6748</v>
      </c>
      <c r="D771" s="14" t="s">
        <v>6749</v>
      </c>
      <c r="E771" s="14" t="s">
        <v>6750</v>
      </c>
      <c r="F771" s="17">
        <v>380000</v>
      </c>
      <c r="G771" s="17">
        <v>0</v>
      </c>
      <c r="H771" s="17">
        <f t="shared" si="66"/>
        <v>380000</v>
      </c>
      <c r="I771" s="19">
        <v>24</v>
      </c>
      <c r="J771" s="19">
        <v>19</v>
      </c>
      <c r="K771" s="20">
        <f t="shared" si="73"/>
        <v>18857</v>
      </c>
      <c r="L771" s="20">
        <v>0</v>
      </c>
      <c r="M771" s="20">
        <f t="shared" si="68"/>
        <v>18857</v>
      </c>
      <c r="N771" s="20">
        <v>0</v>
      </c>
      <c r="O771" s="20">
        <v>3000</v>
      </c>
      <c r="P771" s="14" t="s">
        <v>6751</v>
      </c>
      <c r="Q771" s="9" t="s">
        <v>6752</v>
      </c>
      <c r="R771" s="9" t="s">
        <v>148</v>
      </c>
      <c r="S771" s="14" t="s">
        <v>3087</v>
      </c>
      <c r="T771" s="14" t="s">
        <v>1038</v>
      </c>
      <c r="U771" s="19" t="s">
        <v>30</v>
      </c>
      <c r="V771" s="14" t="s">
        <v>1833</v>
      </c>
      <c r="W771" s="14" t="s">
        <v>171</v>
      </c>
      <c r="X771" s="14" t="s">
        <v>45</v>
      </c>
      <c r="Y771" s="14" t="s">
        <v>6753</v>
      </c>
      <c r="Z771" s="14" t="s">
        <v>6754</v>
      </c>
      <c r="AA771" s="19">
        <v>2015</v>
      </c>
      <c r="AB771" s="15">
        <v>42195</v>
      </c>
      <c r="AC771" s="15">
        <f t="shared" si="70"/>
        <v>42232</v>
      </c>
      <c r="AD771" s="14" t="str">
        <f t="shared" si="71"/>
        <v>Three Hundred Eighty  Thousand  and Cents Zero</v>
      </c>
      <c r="AE771" s="14"/>
      <c r="AF771" s="14"/>
    </row>
    <row r="772" spans="1:32" ht="15.75" customHeight="1" x14ac:dyDescent="0.3">
      <c r="A772" s="14" t="s">
        <v>6755</v>
      </c>
      <c r="B772" s="15">
        <v>42202</v>
      </c>
      <c r="C772" s="16" t="s">
        <v>6756</v>
      </c>
      <c r="D772" s="14" t="s">
        <v>6757</v>
      </c>
      <c r="E772" s="14" t="s">
        <v>6758</v>
      </c>
      <c r="F772" s="17">
        <v>5000000</v>
      </c>
      <c r="G772" s="17">
        <v>0</v>
      </c>
      <c r="H772" s="17">
        <f t="shared" si="66"/>
        <v>5000000</v>
      </c>
      <c r="I772" s="19">
        <v>36</v>
      </c>
      <c r="J772" s="19">
        <v>9</v>
      </c>
      <c r="K772" s="20">
        <f t="shared" si="73"/>
        <v>157815</v>
      </c>
      <c r="L772" s="20">
        <v>0</v>
      </c>
      <c r="M772" s="20">
        <f t="shared" si="68"/>
        <v>157815</v>
      </c>
      <c r="N772" s="20">
        <f>M772*1%*I772</f>
        <v>56813.4</v>
      </c>
      <c r="O772" s="20">
        <v>5000</v>
      </c>
      <c r="P772" s="14" t="s">
        <v>6759</v>
      </c>
      <c r="Q772" s="9" t="s">
        <v>6760</v>
      </c>
      <c r="R772" s="9" t="s">
        <v>138</v>
      </c>
      <c r="S772" s="14" t="s">
        <v>3403</v>
      </c>
      <c r="T772" s="14" t="s">
        <v>5033</v>
      </c>
      <c r="U772" s="19" t="s">
        <v>30</v>
      </c>
      <c r="V772" s="14" t="s">
        <v>5134</v>
      </c>
      <c r="W772" s="14" t="s">
        <v>44</v>
      </c>
      <c r="X772" s="14" t="s">
        <v>45</v>
      </c>
      <c r="Y772" s="14" t="s">
        <v>6761</v>
      </c>
      <c r="Z772" s="14" t="s">
        <v>6762</v>
      </c>
      <c r="AA772" s="19">
        <v>2015</v>
      </c>
      <c r="AB772" s="15">
        <v>42200</v>
      </c>
      <c r="AC772" s="15">
        <f t="shared" si="70"/>
        <v>42232</v>
      </c>
      <c r="AD772" s="14" t="str">
        <f t="shared" si="71"/>
        <v>Five Million  and Cents Zero</v>
      </c>
      <c r="AE772" s="14"/>
      <c r="AF772" s="14"/>
    </row>
    <row r="773" spans="1:32" ht="15.75" customHeight="1" x14ac:dyDescent="0.3">
      <c r="A773" s="14" t="s">
        <v>6763</v>
      </c>
      <c r="B773" s="15">
        <v>42202</v>
      </c>
      <c r="C773" s="16" t="s">
        <v>6764</v>
      </c>
      <c r="D773" s="14" t="s">
        <v>6765</v>
      </c>
      <c r="E773" s="14" t="s">
        <v>6766</v>
      </c>
      <c r="F773" s="17">
        <v>3700000</v>
      </c>
      <c r="G773" s="17">
        <v>0</v>
      </c>
      <c r="H773" s="17">
        <f t="shared" si="66"/>
        <v>3700000</v>
      </c>
      <c r="I773" s="19">
        <v>48</v>
      </c>
      <c r="J773" s="19">
        <v>9</v>
      </c>
      <c r="K773" s="20">
        <f t="shared" si="73"/>
        <v>91389</v>
      </c>
      <c r="L773" s="20">
        <v>0</v>
      </c>
      <c r="M773" s="20">
        <f t="shared" si="68"/>
        <v>91389</v>
      </c>
      <c r="N773" s="20">
        <v>0</v>
      </c>
      <c r="O773" s="20">
        <v>5000</v>
      </c>
      <c r="P773" s="14" t="s">
        <v>6767</v>
      </c>
      <c r="Q773" s="9" t="s">
        <v>6768</v>
      </c>
      <c r="R773" s="9" t="s">
        <v>148</v>
      </c>
      <c r="S773" s="14" t="s">
        <v>2392</v>
      </c>
      <c r="T773" s="14" t="s">
        <v>6769</v>
      </c>
      <c r="U773" s="19" t="s">
        <v>30</v>
      </c>
      <c r="V773" s="14" t="s">
        <v>6770</v>
      </c>
      <c r="W773" s="14" t="s">
        <v>2395</v>
      </c>
      <c r="X773" s="14" t="s">
        <v>45</v>
      </c>
      <c r="Y773" s="14" t="s">
        <v>6771</v>
      </c>
      <c r="Z773" s="14" t="s">
        <v>6772</v>
      </c>
      <c r="AA773" s="19">
        <v>2015</v>
      </c>
      <c r="AB773" s="15">
        <v>42187</v>
      </c>
      <c r="AC773" s="15">
        <f t="shared" si="70"/>
        <v>42232</v>
      </c>
      <c r="AD773" s="14" t="str">
        <f t="shared" si="71"/>
        <v>Three Million Seven Hundred  Thousand  and Cents Zero</v>
      </c>
      <c r="AE773" s="14"/>
      <c r="AF773" s="14"/>
    </row>
    <row r="774" spans="1:32" ht="15.75" customHeight="1" x14ac:dyDescent="0.3">
      <c r="A774" s="14" t="s">
        <v>6773</v>
      </c>
      <c r="B774" s="15">
        <v>42202</v>
      </c>
      <c r="C774" s="16" t="s">
        <v>6774</v>
      </c>
      <c r="D774" s="14" t="s">
        <v>6775</v>
      </c>
      <c r="E774" s="14" t="s">
        <v>6776</v>
      </c>
      <c r="F774" s="17">
        <v>4500000</v>
      </c>
      <c r="G774" s="17">
        <v>0</v>
      </c>
      <c r="H774" s="17">
        <f t="shared" si="66"/>
        <v>4500000</v>
      </c>
      <c r="I774" s="19">
        <v>60</v>
      </c>
      <c r="J774" s="19">
        <v>9</v>
      </c>
      <c r="K774" s="20">
        <f t="shared" si="73"/>
        <v>92717</v>
      </c>
      <c r="L774" s="20">
        <v>0</v>
      </c>
      <c r="M774" s="20">
        <f t="shared" si="68"/>
        <v>92717</v>
      </c>
      <c r="N774" s="20">
        <v>0</v>
      </c>
      <c r="O774" s="20">
        <v>5000</v>
      </c>
      <c r="P774" s="14" t="s">
        <v>6777</v>
      </c>
      <c r="Q774" s="9" t="s">
        <v>6778</v>
      </c>
      <c r="R774" s="9" t="s">
        <v>148</v>
      </c>
      <c r="S774" s="14" t="s">
        <v>6779</v>
      </c>
      <c r="T774" s="14" t="s">
        <v>6780</v>
      </c>
      <c r="U774" s="19" t="s">
        <v>30</v>
      </c>
      <c r="V774" s="14" t="s">
        <v>6781</v>
      </c>
      <c r="W774" s="14" t="s">
        <v>951</v>
      </c>
      <c r="X774" s="14" t="s">
        <v>45</v>
      </c>
      <c r="Y774" s="14" t="s">
        <v>6782</v>
      </c>
      <c r="Z774" s="14" t="s">
        <v>6783</v>
      </c>
      <c r="AA774" s="19">
        <v>2008</v>
      </c>
      <c r="AB774" s="15">
        <v>42200</v>
      </c>
      <c r="AC774" s="15">
        <f t="shared" si="70"/>
        <v>42232</v>
      </c>
      <c r="AD774" s="14" t="str">
        <f t="shared" si="71"/>
        <v>Four Million Five Hundred  Thousand  and Cents Zero</v>
      </c>
      <c r="AE774" s="14"/>
      <c r="AF774" s="14"/>
    </row>
    <row r="775" spans="1:32" ht="15.75" customHeight="1" x14ac:dyDescent="0.3">
      <c r="A775" s="14" t="s">
        <v>6784</v>
      </c>
      <c r="B775" s="15">
        <v>42202</v>
      </c>
      <c r="C775" s="16" t="s">
        <v>6785</v>
      </c>
      <c r="D775" s="14" t="s">
        <v>6786</v>
      </c>
      <c r="E775" s="14" t="s">
        <v>6787</v>
      </c>
      <c r="F775" s="17">
        <v>900000</v>
      </c>
      <c r="G775" s="17">
        <v>0</v>
      </c>
      <c r="H775" s="17">
        <f t="shared" si="66"/>
        <v>900000</v>
      </c>
      <c r="I775" s="19">
        <v>48</v>
      </c>
      <c r="J775" s="19">
        <v>9</v>
      </c>
      <c r="K775" s="20">
        <f t="shared" si="73"/>
        <v>22230</v>
      </c>
      <c r="L775" s="20">
        <v>0</v>
      </c>
      <c r="M775" s="20">
        <f t="shared" si="68"/>
        <v>22230</v>
      </c>
      <c r="N775" s="20">
        <f>M775*1%*I775</f>
        <v>10670.400000000001</v>
      </c>
      <c r="O775" s="20">
        <v>5000</v>
      </c>
      <c r="P775" s="14" t="s">
        <v>6788</v>
      </c>
      <c r="Q775" s="9" t="s">
        <v>6789</v>
      </c>
      <c r="R775" s="9" t="s">
        <v>148</v>
      </c>
      <c r="S775" s="14" t="s">
        <v>92</v>
      </c>
      <c r="T775" s="14" t="s">
        <v>780</v>
      </c>
      <c r="U775" s="19" t="s">
        <v>30</v>
      </c>
      <c r="V775" s="14" t="s">
        <v>333</v>
      </c>
      <c r="W775" s="14" t="s">
        <v>95</v>
      </c>
      <c r="X775" s="14" t="s">
        <v>45</v>
      </c>
      <c r="Y775" s="14" t="s">
        <v>6790</v>
      </c>
      <c r="Z775" s="14" t="s">
        <v>6791</v>
      </c>
      <c r="AA775" s="19">
        <v>2015</v>
      </c>
      <c r="AB775" s="15">
        <v>42100</v>
      </c>
      <c r="AC775" s="15">
        <f t="shared" si="70"/>
        <v>42232</v>
      </c>
      <c r="AD775" s="14" t="str">
        <f t="shared" si="71"/>
        <v>Nine Hundred  Thousand  and Cents Zero</v>
      </c>
      <c r="AE775" s="14"/>
      <c r="AF775" s="14"/>
    </row>
    <row r="776" spans="1:32" ht="15.75" customHeight="1" x14ac:dyDescent="0.3">
      <c r="A776" s="14" t="s">
        <v>6792</v>
      </c>
      <c r="B776" s="15">
        <v>42205</v>
      </c>
      <c r="C776" s="16" t="s">
        <v>6793</v>
      </c>
      <c r="D776" s="14" t="s">
        <v>6794</v>
      </c>
      <c r="E776" s="14" t="s">
        <v>6795</v>
      </c>
      <c r="F776" s="17">
        <v>2500000</v>
      </c>
      <c r="G776" s="17">
        <v>0</v>
      </c>
      <c r="H776" s="17">
        <f t="shared" si="66"/>
        <v>2500000</v>
      </c>
      <c r="I776" s="19">
        <v>36</v>
      </c>
      <c r="J776" s="19">
        <v>9</v>
      </c>
      <c r="K776" s="20">
        <f t="shared" si="73"/>
        <v>78908</v>
      </c>
      <c r="L776" s="20">
        <v>0</v>
      </c>
      <c r="M776" s="20">
        <f t="shared" si="68"/>
        <v>78908</v>
      </c>
      <c r="N776" s="20">
        <v>0</v>
      </c>
      <c r="O776" s="20">
        <v>5000</v>
      </c>
      <c r="P776" s="14" t="s">
        <v>6796</v>
      </c>
      <c r="Q776" s="9" t="s">
        <v>6797</v>
      </c>
      <c r="R776" s="9" t="s">
        <v>148</v>
      </c>
      <c r="S776" s="14" t="s">
        <v>2392</v>
      </c>
      <c r="T776" s="14" t="s">
        <v>6769</v>
      </c>
      <c r="U776" s="19" t="s">
        <v>30</v>
      </c>
      <c r="V776" s="14" t="s">
        <v>6798</v>
      </c>
      <c r="W776" s="14" t="s">
        <v>2395</v>
      </c>
      <c r="X776" s="14" t="s">
        <v>45</v>
      </c>
      <c r="Y776" s="14" t="s">
        <v>6799</v>
      </c>
      <c r="Z776" s="14" t="s">
        <v>6800</v>
      </c>
      <c r="AA776" s="19">
        <v>2014</v>
      </c>
      <c r="AB776" s="15">
        <v>42201</v>
      </c>
      <c r="AC776" s="15">
        <f t="shared" si="70"/>
        <v>42235</v>
      </c>
      <c r="AD776" s="14" t="str">
        <f t="shared" si="71"/>
        <v>Two Million Five Hundred  Thousand  and Cents Zero</v>
      </c>
      <c r="AE776" s="14"/>
      <c r="AF776" s="14"/>
    </row>
    <row r="777" spans="1:32" ht="15.75" customHeight="1" x14ac:dyDescent="0.3">
      <c r="A777" s="14" t="s">
        <v>6801</v>
      </c>
      <c r="B777" s="15">
        <v>42205</v>
      </c>
      <c r="C777" s="16" t="s">
        <v>6802</v>
      </c>
      <c r="D777" s="14" t="s">
        <v>6803</v>
      </c>
      <c r="E777" s="14" t="s">
        <v>6804</v>
      </c>
      <c r="F777" s="17">
        <v>2815000</v>
      </c>
      <c r="G777" s="17">
        <v>0</v>
      </c>
      <c r="H777" s="17">
        <f t="shared" si="66"/>
        <v>2815000</v>
      </c>
      <c r="I777" s="19">
        <v>60</v>
      </c>
      <c r="J777" s="19">
        <v>9</v>
      </c>
      <c r="K777" s="20">
        <f t="shared" si="73"/>
        <v>58000</v>
      </c>
      <c r="L777" s="20">
        <v>0</v>
      </c>
      <c r="M777" s="20">
        <f t="shared" si="68"/>
        <v>58000</v>
      </c>
      <c r="N777" s="20">
        <v>0</v>
      </c>
      <c r="O777" s="20">
        <v>5000</v>
      </c>
      <c r="P777" s="14" t="s">
        <v>6805</v>
      </c>
      <c r="Q777" s="9" t="s">
        <v>6806</v>
      </c>
      <c r="R777" s="9" t="s">
        <v>148</v>
      </c>
      <c r="S777" s="14" t="s">
        <v>180</v>
      </c>
      <c r="T777" s="14" t="s">
        <v>181</v>
      </c>
      <c r="U777" s="19" t="s">
        <v>30</v>
      </c>
      <c r="V777" s="14" t="s">
        <v>6807</v>
      </c>
      <c r="W777" s="14" t="s">
        <v>183</v>
      </c>
      <c r="X777" s="14" t="s">
        <v>45</v>
      </c>
      <c r="Y777" s="14" t="s">
        <v>6808</v>
      </c>
      <c r="Z777" s="14" t="s">
        <v>6809</v>
      </c>
      <c r="AA777" s="19">
        <v>2015</v>
      </c>
      <c r="AB777" s="15">
        <v>42200</v>
      </c>
      <c r="AC777" s="15">
        <f t="shared" si="70"/>
        <v>42235</v>
      </c>
      <c r="AD777" s="14" t="str">
        <f t="shared" si="71"/>
        <v>Two Million Eight Hundred Fifteen Thousand  and Cents Zero</v>
      </c>
      <c r="AE777" s="14"/>
      <c r="AF777" s="14"/>
    </row>
    <row r="778" spans="1:32" ht="15.75" customHeight="1" x14ac:dyDescent="0.3">
      <c r="A778" s="21" t="s">
        <v>6810</v>
      </c>
      <c r="B778" s="22">
        <v>42205</v>
      </c>
      <c r="C778" s="23" t="s">
        <v>6811</v>
      </c>
      <c r="D778" s="21" t="s">
        <v>6812</v>
      </c>
      <c r="E778" s="21" t="s">
        <v>6813</v>
      </c>
      <c r="F778" s="24">
        <v>100000</v>
      </c>
      <c r="G778" s="24">
        <v>0</v>
      </c>
      <c r="H778" s="24">
        <f t="shared" si="66"/>
        <v>100000</v>
      </c>
      <c r="I778" s="25">
        <v>24</v>
      </c>
      <c r="J778" s="25">
        <v>20</v>
      </c>
      <c r="K778" s="26">
        <f t="shared" si="73"/>
        <v>5006</v>
      </c>
      <c r="L778" s="26">
        <v>0</v>
      </c>
      <c r="M778" s="26">
        <f t="shared" si="68"/>
        <v>5006</v>
      </c>
      <c r="N778" s="26">
        <f t="shared" ref="N778:N812" si="74">M778*1%*I778</f>
        <v>1201.44</v>
      </c>
      <c r="O778" s="26">
        <v>3000</v>
      </c>
      <c r="P778" s="21" t="s">
        <v>6814</v>
      </c>
      <c r="Q778" s="27" t="s">
        <v>6815</v>
      </c>
      <c r="R778" s="27" t="s">
        <v>148</v>
      </c>
      <c r="S778" s="21" t="s">
        <v>1231</v>
      </c>
      <c r="T778" s="21" t="s">
        <v>1232</v>
      </c>
      <c r="U778" s="25" t="s">
        <v>30</v>
      </c>
      <c r="V778" s="21" t="s">
        <v>6816</v>
      </c>
      <c r="W778" s="21" t="s">
        <v>1234</v>
      </c>
      <c r="X778" s="21" t="s">
        <v>45</v>
      </c>
      <c r="Y778" s="21"/>
      <c r="Z778" s="21"/>
      <c r="AA778" s="25">
        <v>2015</v>
      </c>
      <c r="AB778" s="22">
        <v>42192</v>
      </c>
      <c r="AC778" s="22">
        <f t="shared" si="70"/>
        <v>42235</v>
      </c>
      <c r="AD778" s="21" t="str">
        <f t="shared" si="71"/>
        <v>One Hundred  Thousand  and Cents Zero</v>
      </c>
      <c r="AE778" s="21"/>
      <c r="AF778" s="21"/>
    </row>
    <row r="779" spans="1:32" ht="15.75" customHeight="1" x14ac:dyDescent="0.3">
      <c r="A779" s="14" t="s">
        <v>6817</v>
      </c>
      <c r="B779" s="15">
        <v>42205</v>
      </c>
      <c r="C779" s="16" t="s">
        <v>6818</v>
      </c>
      <c r="D779" s="14" t="s">
        <v>6819</v>
      </c>
      <c r="E779" s="14" t="s">
        <v>6820</v>
      </c>
      <c r="F779" s="17">
        <v>3000000</v>
      </c>
      <c r="G779" s="17">
        <v>0</v>
      </c>
      <c r="H779" s="17">
        <f t="shared" si="66"/>
        <v>3000000</v>
      </c>
      <c r="I779" s="19">
        <v>36</v>
      </c>
      <c r="J779" s="19">
        <v>9</v>
      </c>
      <c r="K779" s="20">
        <f t="shared" si="73"/>
        <v>94689</v>
      </c>
      <c r="L779" s="20">
        <v>0</v>
      </c>
      <c r="M779" s="20">
        <f t="shared" si="68"/>
        <v>94689</v>
      </c>
      <c r="N779" s="20">
        <f t="shared" si="74"/>
        <v>34088.04</v>
      </c>
      <c r="O779" s="20">
        <v>5000</v>
      </c>
      <c r="P779" s="14" t="s">
        <v>504</v>
      </c>
      <c r="Q779" s="9" t="s">
        <v>505</v>
      </c>
      <c r="R779" s="9" t="s">
        <v>148</v>
      </c>
      <c r="S779" s="14" t="s">
        <v>6821</v>
      </c>
      <c r="T779" s="14" t="s">
        <v>6822</v>
      </c>
      <c r="U779" s="19" t="s">
        <v>30</v>
      </c>
      <c r="V779" s="14" t="s">
        <v>6823</v>
      </c>
      <c r="W779" s="14" t="s">
        <v>44</v>
      </c>
      <c r="X779" s="14" t="s">
        <v>45</v>
      </c>
      <c r="Y779" s="14" t="s">
        <v>6824</v>
      </c>
      <c r="Z779" s="14" t="s">
        <v>6825</v>
      </c>
      <c r="AA779" s="19">
        <v>2015</v>
      </c>
      <c r="AB779" s="15">
        <v>42198</v>
      </c>
      <c r="AC779" s="15">
        <f t="shared" si="70"/>
        <v>42235</v>
      </c>
      <c r="AD779" s="14" t="str">
        <f t="shared" si="71"/>
        <v>Three Million  and Cents Zero</v>
      </c>
      <c r="AE779" s="14"/>
      <c r="AF779" s="14"/>
    </row>
    <row r="780" spans="1:32" ht="15.75" customHeight="1" x14ac:dyDescent="0.3">
      <c r="A780" s="14" t="s">
        <v>6826</v>
      </c>
      <c r="B780" s="15">
        <v>42205</v>
      </c>
      <c r="C780" s="16" t="s">
        <v>6827</v>
      </c>
      <c r="D780" s="14" t="s">
        <v>6828</v>
      </c>
      <c r="E780" s="14" t="s">
        <v>6829</v>
      </c>
      <c r="F780" s="17">
        <v>500000</v>
      </c>
      <c r="G780" s="17">
        <v>0</v>
      </c>
      <c r="H780" s="17">
        <f t="shared" si="66"/>
        <v>500000</v>
      </c>
      <c r="I780" s="19">
        <v>12</v>
      </c>
      <c r="J780" s="19">
        <v>9</v>
      </c>
      <c r="K780" s="20">
        <f t="shared" si="73"/>
        <v>43400</v>
      </c>
      <c r="L780" s="20">
        <v>0</v>
      </c>
      <c r="M780" s="20">
        <f t="shared" si="68"/>
        <v>43400</v>
      </c>
      <c r="N780" s="20">
        <f t="shared" si="74"/>
        <v>5208</v>
      </c>
      <c r="O780" s="20">
        <v>5000</v>
      </c>
      <c r="P780" s="14" t="s">
        <v>148</v>
      </c>
      <c r="Q780" s="9" t="s">
        <v>148</v>
      </c>
      <c r="R780" s="9" t="s">
        <v>148</v>
      </c>
      <c r="S780" s="14" t="s">
        <v>180</v>
      </c>
      <c r="T780" s="14" t="s">
        <v>181</v>
      </c>
      <c r="U780" s="19" t="s">
        <v>30</v>
      </c>
      <c r="V780" s="14" t="s">
        <v>3287</v>
      </c>
      <c r="W780" s="14" t="s">
        <v>183</v>
      </c>
      <c r="X780" s="14" t="s">
        <v>45</v>
      </c>
      <c r="Y780" s="14" t="s">
        <v>6830</v>
      </c>
      <c r="Z780" s="14" t="s">
        <v>6831</v>
      </c>
      <c r="AA780" s="19">
        <v>2015</v>
      </c>
      <c r="AB780" s="15">
        <v>42201</v>
      </c>
      <c r="AC780" s="15">
        <f t="shared" si="70"/>
        <v>42235</v>
      </c>
      <c r="AD780" s="14" t="str">
        <f t="shared" si="71"/>
        <v>Five Hundred  Thousand  and Cents Zero</v>
      </c>
      <c r="AE780" s="14"/>
      <c r="AF780" s="14"/>
    </row>
    <row r="781" spans="1:32" ht="15.75" customHeight="1" x14ac:dyDescent="0.3">
      <c r="A781" s="14" t="s">
        <v>6832</v>
      </c>
      <c r="B781" s="15">
        <v>42205</v>
      </c>
      <c r="C781" s="16" t="s">
        <v>6833</v>
      </c>
      <c r="D781" s="14" t="s">
        <v>6834</v>
      </c>
      <c r="E781" s="14" t="s">
        <v>6835</v>
      </c>
      <c r="F781" s="17">
        <v>725000</v>
      </c>
      <c r="G781" s="17">
        <v>0</v>
      </c>
      <c r="H781" s="17">
        <f t="shared" si="66"/>
        <v>725000</v>
      </c>
      <c r="I781" s="19">
        <v>48</v>
      </c>
      <c r="J781" s="19">
        <v>9</v>
      </c>
      <c r="K781" s="20">
        <f t="shared" si="73"/>
        <v>17907</v>
      </c>
      <c r="L781" s="20">
        <v>0</v>
      </c>
      <c r="M781" s="20">
        <f t="shared" si="68"/>
        <v>17907</v>
      </c>
      <c r="N781" s="20">
        <f t="shared" si="74"/>
        <v>8595.36</v>
      </c>
      <c r="O781" s="20">
        <v>5000</v>
      </c>
      <c r="P781" s="14" t="s">
        <v>6836</v>
      </c>
      <c r="Q781" s="9" t="s">
        <v>6837</v>
      </c>
      <c r="R781" s="9" t="s">
        <v>148</v>
      </c>
      <c r="S781" s="14" t="s">
        <v>92</v>
      </c>
      <c r="T781" s="14" t="s">
        <v>6838</v>
      </c>
      <c r="U781" s="19" t="s">
        <v>30</v>
      </c>
      <c r="V781" s="14" t="s">
        <v>3318</v>
      </c>
      <c r="W781" s="14" t="s">
        <v>95</v>
      </c>
      <c r="X781" s="14" t="s">
        <v>45</v>
      </c>
      <c r="Y781" s="14" t="s">
        <v>6839</v>
      </c>
      <c r="Z781" s="14" t="s">
        <v>6840</v>
      </c>
      <c r="AA781" s="19">
        <v>2015</v>
      </c>
      <c r="AB781" s="15">
        <v>42184</v>
      </c>
      <c r="AC781" s="15">
        <f t="shared" si="70"/>
        <v>42235</v>
      </c>
      <c r="AD781" s="14" t="str">
        <f t="shared" si="71"/>
        <v>Seven Hundred Twenty Five Thousand  and Cents Zero</v>
      </c>
      <c r="AE781" s="14"/>
      <c r="AF781" s="14"/>
    </row>
    <row r="782" spans="1:32" ht="15.75" customHeight="1" x14ac:dyDescent="0.3">
      <c r="A782" s="14" t="s">
        <v>6841</v>
      </c>
      <c r="B782" s="15">
        <v>42205</v>
      </c>
      <c r="C782" s="16" t="s">
        <v>6842</v>
      </c>
      <c r="D782" s="14" t="s">
        <v>6843</v>
      </c>
      <c r="E782" s="14" t="s">
        <v>6844</v>
      </c>
      <c r="F782" s="17">
        <v>1150000</v>
      </c>
      <c r="G782" s="17">
        <v>0</v>
      </c>
      <c r="H782" s="17">
        <f t="shared" si="66"/>
        <v>1150000</v>
      </c>
      <c r="I782" s="19">
        <v>60</v>
      </c>
      <c r="J782" s="19">
        <v>9</v>
      </c>
      <c r="K782" s="20">
        <f t="shared" si="73"/>
        <v>23694</v>
      </c>
      <c r="L782" s="20">
        <v>0</v>
      </c>
      <c r="M782" s="20">
        <f t="shared" si="68"/>
        <v>23694</v>
      </c>
      <c r="N782" s="20">
        <f t="shared" si="74"/>
        <v>14216.4</v>
      </c>
      <c r="O782" s="20">
        <v>5000</v>
      </c>
      <c r="P782" s="14" t="s">
        <v>6845</v>
      </c>
      <c r="Q782" s="9" t="s">
        <v>6846</v>
      </c>
      <c r="R782" s="9" t="s">
        <v>148</v>
      </c>
      <c r="S782" s="14" t="s">
        <v>6847</v>
      </c>
      <c r="T782" s="14" t="s">
        <v>6848</v>
      </c>
      <c r="U782" s="19" t="s">
        <v>30</v>
      </c>
      <c r="V782" s="14" t="s">
        <v>5946</v>
      </c>
      <c r="W782" s="14" t="s">
        <v>95</v>
      </c>
      <c r="X782" s="14" t="s">
        <v>45</v>
      </c>
      <c r="Y782" s="14" t="s">
        <v>6849</v>
      </c>
      <c r="Z782" s="14" t="s">
        <v>6850</v>
      </c>
      <c r="AA782" s="19">
        <v>2014</v>
      </c>
      <c r="AB782" s="15">
        <v>42202</v>
      </c>
      <c r="AC782" s="15">
        <f t="shared" si="70"/>
        <v>42235</v>
      </c>
      <c r="AD782" s="14" t="str">
        <f t="shared" si="71"/>
        <v>One Million One Hundred Fifty  Thousand  and Cents Zero</v>
      </c>
      <c r="AE782" s="14"/>
      <c r="AF782" s="14"/>
    </row>
    <row r="783" spans="1:32" ht="15.75" customHeight="1" x14ac:dyDescent="0.3">
      <c r="A783" s="14" t="s">
        <v>6851</v>
      </c>
      <c r="B783" s="15">
        <v>42205</v>
      </c>
      <c r="C783" s="16" t="s">
        <v>6852</v>
      </c>
      <c r="D783" s="14" t="s">
        <v>6853</v>
      </c>
      <c r="E783" s="14" t="s">
        <v>6854</v>
      </c>
      <c r="F783" s="17">
        <v>2700000</v>
      </c>
      <c r="G783" s="17">
        <v>0</v>
      </c>
      <c r="H783" s="17">
        <f t="shared" si="66"/>
        <v>2700000</v>
      </c>
      <c r="I783" s="19">
        <v>60</v>
      </c>
      <c r="J783" s="19">
        <v>9</v>
      </c>
      <c r="K783" s="20">
        <f t="shared" si="73"/>
        <v>55630</v>
      </c>
      <c r="L783" s="20">
        <v>0</v>
      </c>
      <c r="M783" s="20">
        <f t="shared" si="68"/>
        <v>55630</v>
      </c>
      <c r="N783" s="20">
        <f t="shared" si="74"/>
        <v>33378.000000000007</v>
      </c>
      <c r="O783" s="20">
        <v>5000</v>
      </c>
      <c r="P783" s="14" t="s">
        <v>6855</v>
      </c>
      <c r="Q783" s="9" t="s">
        <v>6856</v>
      </c>
      <c r="R783" s="9" t="s">
        <v>148</v>
      </c>
      <c r="S783" s="14" t="s">
        <v>495</v>
      </c>
      <c r="T783" s="14" t="s">
        <v>6857</v>
      </c>
      <c r="U783" s="19" t="s">
        <v>30</v>
      </c>
      <c r="V783" s="14" t="s">
        <v>6858</v>
      </c>
      <c r="W783" s="14" t="s">
        <v>82</v>
      </c>
      <c r="X783" s="14" t="s">
        <v>45</v>
      </c>
      <c r="Y783" s="14" t="s">
        <v>6859</v>
      </c>
      <c r="Z783" s="14" t="s">
        <v>6860</v>
      </c>
      <c r="AA783" s="19">
        <v>2012</v>
      </c>
      <c r="AB783" s="15">
        <v>42194</v>
      </c>
      <c r="AC783" s="15">
        <f t="shared" si="70"/>
        <v>42235</v>
      </c>
      <c r="AD783" s="14" t="str">
        <f t="shared" si="71"/>
        <v>Two Million Seven Hundred  Thousand  and Cents Zero</v>
      </c>
      <c r="AE783" s="14"/>
      <c r="AF783" s="14"/>
    </row>
    <row r="784" spans="1:32" ht="15.75" customHeight="1" x14ac:dyDescent="0.3">
      <c r="A784" s="14" t="s">
        <v>6861</v>
      </c>
      <c r="B784" s="15">
        <v>42205</v>
      </c>
      <c r="C784" s="16" t="s">
        <v>6094</v>
      </c>
      <c r="D784" s="14" t="s">
        <v>6095</v>
      </c>
      <c r="E784" s="14" t="s">
        <v>6096</v>
      </c>
      <c r="F784" s="17">
        <v>1250000</v>
      </c>
      <c r="G784" s="17">
        <v>0</v>
      </c>
      <c r="H784" s="17">
        <f t="shared" si="66"/>
        <v>1250000</v>
      </c>
      <c r="I784" s="19">
        <v>60</v>
      </c>
      <c r="J784" s="19">
        <v>11.75</v>
      </c>
      <c r="K784" s="20">
        <f t="shared" si="73"/>
        <v>27380</v>
      </c>
      <c r="L784" s="20">
        <v>0</v>
      </c>
      <c r="M784" s="20">
        <f t="shared" si="68"/>
        <v>27380</v>
      </c>
      <c r="N784" s="20">
        <f t="shared" si="74"/>
        <v>16428</v>
      </c>
      <c r="O784" s="20">
        <v>5000</v>
      </c>
      <c r="P784" s="14" t="s">
        <v>6097</v>
      </c>
      <c r="Q784" s="9" t="s">
        <v>6098</v>
      </c>
      <c r="R784" s="9" t="s">
        <v>148</v>
      </c>
      <c r="S784" s="14" t="s">
        <v>6862</v>
      </c>
      <c r="T784" s="14" t="s">
        <v>6863</v>
      </c>
      <c r="U784" s="19" t="s">
        <v>30</v>
      </c>
      <c r="V784" s="14" t="s">
        <v>6864</v>
      </c>
      <c r="W784" s="14" t="s">
        <v>95</v>
      </c>
      <c r="X784" s="14" t="s">
        <v>6865</v>
      </c>
      <c r="Y784" s="14" t="s">
        <v>6866</v>
      </c>
      <c r="Z784" s="14" t="s">
        <v>6867</v>
      </c>
      <c r="AA784" s="19">
        <v>2006</v>
      </c>
      <c r="AB784" s="15">
        <v>42163</v>
      </c>
      <c r="AC784" s="15">
        <f t="shared" si="70"/>
        <v>42235</v>
      </c>
      <c r="AD784" s="14" t="str">
        <f t="shared" si="71"/>
        <v>One Million Two Hundred Fifty  Thousand  and Cents Zero</v>
      </c>
      <c r="AE784" s="14"/>
      <c r="AF784" s="14"/>
    </row>
    <row r="785" spans="1:32" ht="15.75" customHeight="1" x14ac:dyDescent="0.3">
      <c r="A785" s="14" t="s">
        <v>6868</v>
      </c>
      <c r="B785" s="15">
        <v>42206</v>
      </c>
      <c r="C785" s="16" t="s">
        <v>6869</v>
      </c>
      <c r="D785" s="14" t="s">
        <v>6870</v>
      </c>
      <c r="E785" s="14" t="s">
        <v>6871</v>
      </c>
      <c r="F785" s="17">
        <v>1150000</v>
      </c>
      <c r="G785" s="17">
        <v>0</v>
      </c>
      <c r="H785" s="17">
        <f t="shared" si="66"/>
        <v>1150000</v>
      </c>
      <c r="I785" s="19">
        <v>60</v>
      </c>
      <c r="J785" s="19">
        <v>9</v>
      </c>
      <c r="K785" s="20">
        <f t="shared" si="73"/>
        <v>23694</v>
      </c>
      <c r="L785" s="20">
        <v>0</v>
      </c>
      <c r="M785" s="20">
        <f t="shared" si="68"/>
        <v>23694</v>
      </c>
      <c r="N785" s="20">
        <f t="shared" si="74"/>
        <v>14216.4</v>
      </c>
      <c r="O785" s="20">
        <v>5000</v>
      </c>
      <c r="P785" s="14" t="s">
        <v>148</v>
      </c>
      <c r="Q785" s="9" t="s">
        <v>148</v>
      </c>
      <c r="R785" s="9" t="s">
        <v>148</v>
      </c>
      <c r="S785" s="14" t="s">
        <v>6872</v>
      </c>
      <c r="T785" s="14" t="s">
        <v>6873</v>
      </c>
      <c r="U785" s="19" t="s">
        <v>30</v>
      </c>
      <c r="V785" s="14" t="s">
        <v>4721</v>
      </c>
      <c r="W785" s="14" t="s">
        <v>44</v>
      </c>
      <c r="X785" s="14" t="s">
        <v>45</v>
      </c>
      <c r="Y785" s="14" t="s">
        <v>6874</v>
      </c>
      <c r="Z785" s="14" t="s">
        <v>6875</v>
      </c>
      <c r="AA785" s="19">
        <v>2013</v>
      </c>
      <c r="AB785" s="15">
        <v>42200</v>
      </c>
      <c r="AC785" s="15">
        <f t="shared" si="70"/>
        <v>42236</v>
      </c>
      <c r="AD785" s="14" t="str">
        <f t="shared" si="71"/>
        <v>One Million One Hundred Fifty  Thousand  and Cents Zero</v>
      </c>
      <c r="AE785" s="14"/>
      <c r="AF785" s="14"/>
    </row>
    <row r="786" spans="1:32" ht="15.75" customHeight="1" x14ac:dyDescent="0.3">
      <c r="A786" s="14" t="s">
        <v>6876</v>
      </c>
      <c r="B786" s="15">
        <v>42206</v>
      </c>
      <c r="C786" s="16" t="s">
        <v>6877</v>
      </c>
      <c r="D786" s="14" t="s">
        <v>6878</v>
      </c>
      <c r="E786" s="14" t="s">
        <v>6879</v>
      </c>
      <c r="F786" s="17">
        <v>2000000</v>
      </c>
      <c r="G786" s="17">
        <v>0</v>
      </c>
      <c r="H786" s="17">
        <f t="shared" si="66"/>
        <v>2000000</v>
      </c>
      <c r="I786" s="19">
        <v>60</v>
      </c>
      <c r="J786" s="19">
        <v>9</v>
      </c>
      <c r="K786" s="20">
        <f t="shared" si="73"/>
        <v>41208</v>
      </c>
      <c r="L786" s="20">
        <v>0</v>
      </c>
      <c r="M786" s="20">
        <f t="shared" si="68"/>
        <v>41208</v>
      </c>
      <c r="N786" s="20">
        <f t="shared" si="74"/>
        <v>24724.799999999999</v>
      </c>
      <c r="O786" s="20">
        <v>5000</v>
      </c>
      <c r="P786" s="14" t="s">
        <v>6880</v>
      </c>
      <c r="Q786" s="9" t="s">
        <v>6881</v>
      </c>
      <c r="R786" s="9" t="s">
        <v>148</v>
      </c>
      <c r="S786" s="14" t="s">
        <v>6882</v>
      </c>
      <c r="T786" s="14" t="s">
        <v>6883</v>
      </c>
      <c r="U786" s="19" t="s">
        <v>30</v>
      </c>
      <c r="V786" s="14" t="s">
        <v>2714</v>
      </c>
      <c r="W786" s="14" t="s">
        <v>95</v>
      </c>
      <c r="X786" s="14" t="s">
        <v>45</v>
      </c>
      <c r="Y786" s="14" t="s">
        <v>6884</v>
      </c>
      <c r="Z786" s="14" t="s">
        <v>6885</v>
      </c>
      <c r="AA786" s="19">
        <v>2014</v>
      </c>
      <c r="AB786" s="15">
        <v>42202</v>
      </c>
      <c r="AC786" s="15">
        <f t="shared" si="70"/>
        <v>42236</v>
      </c>
      <c r="AD786" s="14" t="str">
        <f t="shared" si="71"/>
        <v>Two Million  and Cents Zero</v>
      </c>
      <c r="AE786" s="14"/>
      <c r="AF786" s="14"/>
    </row>
    <row r="787" spans="1:32" ht="15.75" customHeight="1" x14ac:dyDescent="0.3">
      <c r="A787" s="14" t="s">
        <v>6886</v>
      </c>
      <c r="B787" s="15">
        <v>42206</v>
      </c>
      <c r="C787" s="16" t="s">
        <v>6887</v>
      </c>
      <c r="D787" s="14" t="s">
        <v>6888</v>
      </c>
      <c r="E787" s="14" t="s">
        <v>6889</v>
      </c>
      <c r="F787" s="17">
        <v>6000000</v>
      </c>
      <c r="G787" s="17">
        <v>0</v>
      </c>
      <c r="H787" s="17">
        <f t="shared" si="66"/>
        <v>6000000</v>
      </c>
      <c r="I787" s="19">
        <v>48</v>
      </c>
      <c r="J787" s="19">
        <v>9</v>
      </c>
      <c r="K787" s="20">
        <f t="shared" si="73"/>
        <v>148199</v>
      </c>
      <c r="L787" s="20">
        <v>0</v>
      </c>
      <c r="M787" s="20">
        <f t="shared" si="68"/>
        <v>148199</v>
      </c>
      <c r="N787" s="20">
        <f t="shared" si="74"/>
        <v>71135.520000000004</v>
      </c>
      <c r="O787" s="20">
        <v>5000</v>
      </c>
      <c r="P787" s="14" t="s">
        <v>6890</v>
      </c>
      <c r="Q787" s="9" t="s">
        <v>6891</v>
      </c>
      <c r="R787" s="9" t="s">
        <v>138</v>
      </c>
      <c r="S787" s="14" t="s">
        <v>2066</v>
      </c>
      <c r="T787" s="14" t="s">
        <v>2067</v>
      </c>
      <c r="U787" s="19" t="s">
        <v>30</v>
      </c>
      <c r="V787" s="14" t="s">
        <v>5134</v>
      </c>
      <c r="W787" s="14" t="s">
        <v>44</v>
      </c>
      <c r="X787" s="14" t="s">
        <v>45</v>
      </c>
      <c r="Y787" s="14" t="s">
        <v>6892</v>
      </c>
      <c r="Z787" s="14" t="s">
        <v>6893</v>
      </c>
      <c r="AA787" s="19">
        <v>2015</v>
      </c>
      <c r="AB787" s="15">
        <v>42165</v>
      </c>
      <c r="AC787" s="15">
        <f t="shared" si="70"/>
        <v>42236</v>
      </c>
      <c r="AD787" s="14" t="str">
        <f t="shared" si="71"/>
        <v>Six Million  and Cents Zero</v>
      </c>
      <c r="AE787" s="14"/>
      <c r="AF787" s="14"/>
    </row>
    <row r="788" spans="1:32" ht="15.75" customHeight="1" x14ac:dyDescent="0.3">
      <c r="A788" s="14" t="s">
        <v>6894</v>
      </c>
      <c r="B788" s="15">
        <v>42206</v>
      </c>
      <c r="C788" s="16" t="s">
        <v>6895</v>
      </c>
      <c r="D788" s="14" t="s">
        <v>6896</v>
      </c>
      <c r="E788" s="14" t="s">
        <v>6897</v>
      </c>
      <c r="F788" s="17">
        <v>2700000</v>
      </c>
      <c r="G788" s="17">
        <v>0</v>
      </c>
      <c r="H788" s="17">
        <f t="shared" si="66"/>
        <v>2700000</v>
      </c>
      <c r="I788" s="19">
        <v>60</v>
      </c>
      <c r="J788" s="19">
        <v>9</v>
      </c>
      <c r="K788" s="20">
        <f t="shared" si="73"/>
        <v>55630</v>
      </c>
      <c r="L788" s="20">
        <v>0</v>
      </c>
      <c r="M788" s="20">
        <f t="shared" si="68"/>
        <v>55630</v>
      </c>
      <c r="N788" s="20">
        <f t="shared" si="74"/>
        <v>33378.000000000007</v>
      </c>
      <c r="O788" s="20">
        <v>5000</v>
      </c>
      <c r="P788" s="14" t="s">
        <v>148</v>
      </c>
      <c r="Q788" s="9" t="s">
        <v>148</v>
      </c>
      <c r="R788" s="9" t="s">
        <v>148</v>
      </c>
      <c r="S788" s="14" t="s">
        <v>6898</v>
      </c>
      <c r="T788" s="14" t="s">
        <v>6899</v>
      </c>
      <c r="U788" s="19" t="s">
        <v>30</v>
      </c>
      <c r="V788" s="14" t="s">
        <v>2714</v>
      </c>
      <c r="W788" s="14" t="s">
        <v>95</v>
      </c>
      <c r="X788" s="14" t="s">
        <v>45</v>
      </c>
      <c r="Y788" s="14" t="s">
        <v>6900</v>
      </c>
      <c r="Z788" s="14" t="s">
        <v>6901</v>
      </c>
      <c r="AA788" s="19">
        <v>2014</v>
      </c>
      <c r="AB788" s="15">
        <v>42200</v>
      </c>
      <c r="AC788" s="15">
        <f t="shared" si="70"/>
        <v>42236</v>
      </c>
      <c r="AD788" s="14" t="str">
        <f t="shared" si="71"/>
        <v>Two Million Seven Hundred  Thousand  and Cents Zero</v>
      </c>
      <c r="AE788" s="14"/>
      <c r="AF788" s="14"/>
    </row>
    <row r="789" spans="1:32" ht="15.75" customHeight="1" x14ac:dyDescent="0.3">
      <c r="A789" s="14" t="s">
        <v>6902</v>
      </c>
      <c r="B789" s="15">
        <v>42206</v>
      </c>
      <c r="C789" s="16" t="s">
        <v>6903</v>
      </c>
      <c r="D789" s="14" t="s">
        <v>6904</v>
      </c>
      <c r="E789" s="14" t="s">
        <v>6905</v>
      </c>
      <c r="F789" s="17">
        <v>5000000</v>
      </c>
      <c r="G789" s="17">
        <v>0</v>
      </c>
      <c r="H789" s="17">
        <f t="shared" si="66"/>
        <v>5000000</v>
      </c>
      <c r="I789" s="19">
        <v>60</v>
      </c>
      <c r="J789" s="19">
        <v>9</v>
      </c>
      <c r="K789" s="20">
        <f t="shared" si="73"/>
        <v>103019</v>
      </c>
      <c r="L789" s="20">
        <v>0</v>
      </c>
      <c r="M789" s="20">
        <f t="shared" si="68"/>
        <v>103019</v>
      </c>
      <c r="N789" s="20">
        <f t="shared" si="74"/>
        <v>61811.4</v>
      </c>
      <c r="O789" s="20">
        <v>5000</v>
      </c>
      <c r="P789" s="14" t="s">
        <v>6906</v>
      </c>
      <c r="Q789" s="9" t="s">
        <v>5911</v>
      </c>
      <c r="R789" s="9" t="s">
        <v>148</v>
      </c>
      <c r="S789" s="14" t="s">
        <v>6907</v>
      </c>
      <c r="T789" s="14" t="s">
        <v>5161</v>
      </c>
      <c r="U789" s="19" t="s">
        <v>30</v>
      </c>
      <c r="V789" s="14" t="s">
        <v>864</v>
      </c>
      <c r="W789" s="14" t="s">
        <v>82</v>
      </c>
      <c r="X789" s="14" t="s">
        <v>45</v>
      </c>
      <c r="Y789" s="14" t="s">
        <v>6908</v>
      </c>
      <c r="Z789" s="14" t="s">
        <v>6909</v>
      </c>
      <c r="AA789" s="19">
        <v>2015</v>
      </c>
      <c r="AB789" s="15">
        <v>42201</v>
      </c>
      <c r="AC789" s="15">
        <f t="shared" si="70"/>
        <v>42236</v>
      </c>
      <c r="AD789" s="14" t="str">
        <f t="shared" si="71"/>
        <v>Five Million  and Cents Zero</v>
      </c>
      <c r="AE789" s="14"/>
      <c r="AF789" s="14"/>
    </row>
    <row r="790" spans="1:32" ht="15.75" customHeight="1" x14ac:dyDescent="0.3">
      <c r="A790" s="14" t="s">
        <v>6910</v>
      </c>
      <c r="B790" s="15">
        <v>42206</v>
      </c>
      <c r="C790" s="16" t="s">
        <v>6911</v>
      </c>
      <c r="D790" s="14" t="s">
        <v>6912</v>
      </c>
      <c r="E790" s="14" t="s">
        <v>6913</v>
      </c>
      <c r="F790" s="17">
        <v>1775000</v>
      </c>
      <c r="G790" s="17">
        <v>0</v>
      </c>
      <c r="H790" s="17">
        <f t="shared" si="66"/>
        <v>1775000</v>
      </c>
      <c r="I790" s="19">
        <v>60</v>
      </c>
      <c r="J790" s="19">
        <v>9</v>
      </c>
      <c r="K790" s="20">
        <f t="shared" si="73"/>
        <v>36572</v>
      </c>
      <c r="L790" s="20">
        <v>0</v>
      </c>
      <c r="M790" s="20">
        <f t="shared" si="68"/>
        <v>36572</v>
      </c>
      <c r="N790" s="20">
        <f t="shared" si="74"/>
        <v>21943.200000000001</v>
      </c>
      <c r="O790" s="20">
        <v>5000</v>
      </c>
      <c r="P790" s="14" t="s">
        <v>148</v>
      </c>
      <c r="Q790" s="9" t="s">
        <v>148</v>
      </c>
      <c r="R790" s="9" t="s">
        <v>148</v>
      </c>
      <c r="S790" s="14" t="s">
        <v>92</v>
      </c>
      <c r="T790" s="14" t="s">
        <v>780</v>
      </c>
      <c r="U790" s="19" t="s">
        <v>30</v>
      </c>
      <c r="V790" s="14" t="s">
        <v>6914</v>
      </c>
      <c r="W790" s="14" t="s">
        <v>95</v>
      </c>
      <c r="X790" s="14" t="s">
        <v>45</v>
      </c>
      <c r="Y790" s="14" t="s">
        <v>6915</v>
      </c>
      <c r="Z790" s="14" t="s">
        <v>6916</v>
      </c>
      <c r="AA790" s="19">
        <v>2015</v>
      </c>
      <c r="AB790" s="15">
        <v>42100</v>
      </c>
      <c r="AC790" s="15">
        <f t="shared" si="70"/>
        <v>42236</v>
      </c>
      <c r="AD790" s="14" t="str">
        <f t="shared" si="71"/>
        <v>One Million Seven Hundred Seventy Five Thousand  and Cents Zero</v>
      </c>
      <c r="AE790" s="14"/>
      <c r="AF790" s="14"/>
    </row>
    <row r="791" spans="1:32" ht="15.75" customHeight="1" x14ac:dyDescent="0.3">
      <c r="A791" s="14" t="s">
        <v>6917</v>
      </c>
      <c r="B791" s="15">
        <v>42206</v>
      </c>
      <c r="C791" s="16" t="s">
        <v>6918</v>
      </c>
      <c r="D791" s="14" t="s">
        <v>6919</v>
      </c>
      <c r="E791" s="14" t="s">
        <v>6920</v>
      </c>
      <c r="F791" s="17">
        <v>2000000</v>
      </c>
      <c r="G791" s="17">
        <v>0</v>
      </c>
      <c r="H791" s="17">
        <f t="shared" si="66"/>
        <v>2000000</v>
      </c>
      <c r="I791" s="19">
        <v>36</v>
      </c>
      <c r="J791" s="19">
        <v>9</v>
      </c>
      <c r="K791" s="20">
        <f t="shared" si="73"/>
        <v>63126</v>
      </c>
      <c r="L791" s="20">
        <v>0</v>
      </c>
      <c r="M791" s="20">
        <f t="shared" si="68"/>
        <v>63126</v>
      </c>
      <c r="N791" s="20">
        <f t="shared" si="74"/>
        <v>22725.360000000001</v>
      </c>
      <c r="O791" s="20">
        <v>5000</v>
      </c>
      <c r="P791" s="14" t="s">
        <v>6921</v>
      </c>
      <c r="Q791" s="9" t="s">
        <v>6922</v>
      </c>
      <c r="R791" s="9" t="s">
        <v>148</v>
      </c>
      <c r="S791" s="14" t="s">
        <v>6923</v>
      </c>
      <c r="T791" s="14" t="s">
        <v>6924</v>
      </c>
      <c r="U791" s="19" t="s">
        <v>30</v>
      </c>
      <c r="V791" s="14" t="s">
        <v>2437</v>
      </c>
      <c r="W791" s="14" t="s">
        <v>44</v>
      </c>
      <c r="X791" s="14" t="s">
        <v>45</v>
      </c>
      <c r="Y791" s="14" t="s">
        <v>6925</v>
      </c>
      <c r="Z791" s="14" t="s">
        <v>6926</v>
      </c>
      <c r="AA791" s="19">
        <v>2013</v>
      </c>
      <c r="AB791" s="15">
        <v>42205</v>
      </c>
      <c r="AC791" s="15">
        <f t="shared" si="70"/>
        <v>42236</v>
      </c>
      <c r="AD791" s="14" t="str">
        <f t="shared" si="71"/>
        <v>Two Million  and Cents Zero</v>
      </c>
      <c r="AE791" s="14"/>
      <c r="AF791" s="14"/>
    </row>
    <row r="792" spans="1:32" ht="15.75" customHeight="1" x14ac:dyDescent="0.3">
      <c r="A792" s="14" t="s">
        <v>6927</v>
      </c>
      <c r="B792" s="15">
        <v>42206</v>
      </c>
      <c r="C792" s="16" t="s">
        <v>6928</v>
      </c>
      <c r="D792" s="14" t="s">
        <v>6929</v>
      </c>
      <c r="E792" s="14" t="s">
        <v>6930</v>
      </c>
      <c r="F792" s="17">
        <v>1200000</v>
      </c>
      <c r="G792" s="17">
        <v>0</v>
      </c>
      <c r="H792" s="17">
        <f t="shared" si="66"/>
        <v>1200000</v>
      </c>
      <c r="I792" s="19">
        <v>36</v>
      </c>
      <c r="J792" s="19">
        <v>9</v>
      </c>
      <c r="K792" s="20">
        <f t="shared" si="73"/>
        <v>37876</v>
      </c>
      <c r="L792" s="20">
        <v>0</v>
      </c>
      <c r="M792" s="20">
        <f t="shared" si="68"/>
        <v>37876</v>
      </c>
      <c r="N792" s="20">
        <f t="shared" si="74"/>
        <v>13635.36</v>
      </c>
      <c r="O792" s="20">
        <v>5000</v>
      </c>
      <c r="P792" s="14" t="s">
        <v>148</v>
      </c>
      <c r="Q792" s="9" t="s">
        <v>148</v>
      </c>
      <c r="R792" s="9" t="s">
        <v>148</v>
      </c>
      <c r="S792" s="14" t="s">
        <v>495</v>
      </c>
      <c r="T792" s="14" t="s">
        <v>6857</v>
      </c>
      <c r="U792" s="19" t="s">
        <v>30</v>
      </c>
      <c r="V792" s="14" t="s">
        <v>1528</v>
      </c>
      <c r="W792" s="14" t="s">
        <v>82</v>
      </c>
      <c r="X792" s="14" t="s">
        <v>45</v>
      </c>
      <c r="Y792" s="14" t="s">
        <v>6931</v>
      </c>
      <c r="Z792" s="14" t="s">
        <v>6932</v>
      </c>
      <c r="AA792" s="19">
        <v>2015</v>
      </c>
      <c r="AB792" s="15">
        <v>42165</v>
      </c>
      <c r="AC792" s="15">
        <f t="shared" si="70"/>
        <v>42236</v>
      </c>
      <c r="AD792" s="14" t="str">
        <f t="shared" si="71"/>
        <v>One Million Two Hundred  Thousand  and Cents Zero</v>
      </c>
      <c r="AE792" s="14"/>
      <c r="AF792" s="14"/>
    </row>
    <row r="793" spans="1:32" ht="15.75" customHeight="1" x14ac:dyDescent="0.3">
      <c r="A793" s="14" t="s">
        <v>6933</v>
      </c>
      <c r="B793" s="15">
        <v>42206</v>
      </c>
      <c r="C793" s="16" t="s">
        <v>6934</v>
      </c>
      <c r="D793" s="14" t="s">
        <v>6935</v>
      </c>
      <c r="E793" s="14" t="s">
        <v>6936</v>
      </c>
      <c r="F793" s="17">
        <v>4800000</v>
      </c>
      <c r="G793" s="17">
        <v>0</v>
      </c>
      <c r="H793" s="17">
        <f t="shared" si="66"/>
        <v>4800000</v>
      </c>
      <c r="I793" s="19">
        <v>60</v>
      </c>
      <c r="J793" s="19">
        <v>9</v>
      </c>
      <c r="K793" s="20">
        <f t="shared" si="73"/>
        <v>98898</v>
      </c>
      <c r="L793" s="20">
        <v>0</v>
      </c>
      <c r="M793" s="20">
        <f t="shared" si="68"/>
        <v>98898</v>
      </c>
      <c r="N793" s="20">
        <f t="shared" si="74"/>
        <v>59338.8</v>
      </c>
      <c r="O793" s="20">
        <v>5000</v>
      </c>
      <c r="P793" s="14" t="s">
        <v>6937</v>
      </c>
      <c r="Q793" s="9" t="s">
        <v>6938</v>
      </c>
      <c r="R793" s="9" t="s">
        <v>148</v>
      </c>
      <c r="S793" s="14" t="s">
        <v>6939</v>
      </c>
      <c r="T793" s="14" t="s">
        <v>6940</v>
      </c>
      <c r="U793" s="19" t="s">
        <v>30</v>
      </c>
      <c r="V793" s="14" t="s">
        <v>1539</v>
      </c>
      <c r="W793" s="14" t="s">
        <v>44</v>
      </c>
      <c r="X793" s="14" t="s">
        <v>45</v>
      </c>
      <c r="Y793" s="14" t="s">
        <v>6941</v>
      </c>
      <c r="Z793" s="14" t="s">
        <v>6942</v>
      </c>
      <c r="AA793" s="19">
        <v>2014</v>
      </c>
      <c r="AB793" s="15">
        <v>42186</v>
      </c>
      <c r="AC793" s="15">
        <f t="shared" si="70"/>
        <v>42236</v>
      </c>
      <c r="AD793" s="14" t="str">
        <f t="shared" si="71"/>
        <v>Four Million Eight Hundred  Thousand  and Cents Zero</v>
      </c>
      <c r="AE793" s="14"/>
      <c r="AF793" s="14"/>
    </row>
    <row r="794" spans="1:32" ht="15.75" customHeight="1" x14ac:dyDescent="0.3">
      <c r="A794" s="14" t="s">
        <v>6943</v>
      </c>
      <c r="B794" s="15">
        <v>42206</v>
      </c>
      <c r="C794" s="16" t="s">
        <v>6944</v>
      </c>
      <c r="D794" s="14" t="s">
        <v>6945</v>
      </c>
      <c r="E794" s="14" t="s">
        <v>6946</v>
      </c>
      <c r="F794" s="17">
        <v>800000</v>
      </c>
      <c r="G794" s="17">
        <v>0</v>
      </c>
      <c r="H794" s="17">
        <f t="shared" si="66"/>
        <v>800000</v>
      </c>
      <c r="I794" s="19">
        <v>60</v>
      </c>
      <c r="J794" s="19">
        <v>9</v>
      </c>
      <c r="K794" s="20">
        <f t="shared" si="73"/>
        <v>16483</v>
      </c>
      <c r="L794" s="20">
        <v>0</v>
      </c>
      <c r="M794" s="20">
        <f t="shared" si="68"/>
        <v>16483</v>
      </c>
      <c r="N794" s="20">
        <f t="shared" si="74"/>
        <v>9889.8000000000011</v>
      </c>
      <c r="O794" s="20">
        <v>5000</v>
      </c>
      <c r="P794" s="14" t="s">
        <v>6947</v>
      </c>
      <c r="Q794" s="9" t="s">
        <v>6948</v>
      </c>
      <c r="R794" s="9" t="s">
        <v>148</v>
      </c>
      <c r="S794" s="14" t="s">
        <v>92</v>
      </c>
      <c r="T794" s="14" t="s">
        <v>780</v>
      </c>
      <c r="U794" s="19" t="s">
        <v>30</v>
      </c>
      <c r="V794" s="14" t="s">
        <v>1886</v>
      </c>
      <c r="W794" s="14" t="s">
        <v>95</v>
      </c>
      <c r="X794" s="14" t="s">
        <v>45</v>
      </c>
      <c r="Y794" s="14" t="s">
        <v>6949</v>
      </c>
      <c r="Z794" s="14" t="s">
        <v>6950</v>
      </c>
      <c r="AA794" s="19">
        <v>2015</v>
      </c>
      <c r="AB794" s="15">
        <v>42194</v>
      </c>
      <c r="AC794" s="15">
        <f t="shared" si="70"/>
        <v>42236</v>
      </c>
      <c r="AD794" s="14" t="str">
        <f t="shared" si="71"/>
        <v>Eight Hundred  Thousand  and Cents Zero</v>
      </c>
      <c r="AE794" s="14"/>
      <c r="AF794" s="14"/>
    </row>
    <row r="795" spans="1:32" ht="15.75" customHeight="1" x14ac:dyDescent="0.3">
      <c r="A795" s="14" t="s">
        <v>6951</v>
      </c>
      <c r="B795" s="15">
        <v>42206</v>
      </c>
      <c r="C795" s="16" t="s">
        <v>6952</v>
      </c>
      <c r="D795" s="14" t="s">
        <v>6953</v>
      </c>
      <c r="E795" s="14" t="s">
        <v>6954</v>
      </c>
      <c r="F795" s="17">
        <v>1400000</v>
      </c>
      <c r="G795" s="17">
        <v>0</v>
      </c>
      <c r="H795" s="17">
        <f t="shared" si="66"/>
        <v>1400000</v>
      </c>
      <c r="I795" s="19">
        <v>60</v>
      </c>
      <c r="J795" s="19">
        <v>12</v>
      </c>
      <c r="K795" s="20">
        <f t="shared" si="73"/>
        <v>30834</v>
      </c>
      <c r="L795" s="20">
        <v>0</v>
      </c>
      <c r="M795" s="20">
        <f t="shared" si="68"/>
        <v>30834</v>
      </c>
      <c r="N795" s="20">
        <f t="shared" si="74"/>
        <v>18500.400000000001</v>
      </c>
      <c r="O795" s="20">
        <v>5000</v>
      </c>
      <c r="P795" s="14" t="s">
        <v>148</v>
      </c>
      <c r="Q795" s="9" t="s">
        <v>148</v>
      </c>
      <c r="R795" s="9" t="s">
        <v>148</v>
      </c>
      <c r="S795" s="14" t="s">
        <v>6955</v>
      </c>
      <c r="T795" s="14" t="s">
        <v>6956</v>
      </c>
      <c r="U795" s="19" t="s">
        <v>30</v>
      </c>
      <c r="V795" s="14" t="s">
        <v>6957</v>
      </c>
      <c r="W795" s="14" t="s">
        <v>44</v>
      </c>
      <c r="X795" s="14" t="s">
        <v>6958</v>
      </c>
      <c r="Y795" s="14" t="s">
        <v>6959</v>
      </c>
      <c r="Z795" s="14" t="s">
        <v>6960</v>
      </c>
      <c r="AA795" s="19">
        <v>2005</v>
      </c>
      <c r="AB795" s="15">
        <v>42204</v>
      </c>
      <c r="AC795" s="15">
        <f t="shared" si="70"/>
        <v>42236</v>
      </c>
      <c r="AD795" s="14" t="str">
        <f t="shared" si="71"/>
        <v>One Million Four Hundred  Thousand  and Cents Zero</v>
      </c>
      <c r="AE795" s="14"/>
      <c r="AF795" s="14"/>
    </row>
    <row r="796" spans="1:32" ht="15.75" customHeight="1" x14ac:dyDescent="0.3">
      <c r="A796" s="14" t="s">
        <v>6961</v>
      </c>
      <c r="B796" s="15">
        <v>42206</v>
      </c>
      <c r="C796" s="16" t="s">
        <v>2225</v>
      </c>
      <c r="D796" s="14" t="s">
        <v>2226</v>
      </c>
      <c r="E796" s="14" t="s">
        <v>6962</v>
      </c>
      <c r="F796" s="17">
        <v>2000000</v>
      </c>
      <c r="G796" s="17">
        <v>0</v>
      </c>
      <c r="H796" s="17">
        <f t="shared" si="66"/>
        <v>2000000</v>
      </c>
      <c r="I796" s="19">
        <v>48</v>
      </c>
      <c r="J796" s="19">
        <v>9</v>
      </c>
      <c r="K796" s="20">
        <f t="shared" si="73"/>
        <v>49400</v>
      </c>
      <c r="L796" s="20">
        <v>0</v>
      </c>
      <c r="M796" s="20">
        <f t="shared" si="68"/>
        <v>49400</v>
      </c>
      <c r="N796" s="20">
        <f t="shared" si="74"/>
        <v>23712</v>
      </c>
      <c r="O796" s="20">
        <v>5000</v>
      </c>
      <c r="P796" s="14" t="s">
        <v>2222</v>
      </c>
      <c r="Q796" s="9" t="s">
        <v>2223</v>
      </c>
      <c r="R796" s="9" t="s">
        <v>148</v>
      </c>
      <c r="S796" s="14" t="s">
        <v>1195</v>
      </c>
      <c r="T796" s="14" t="s">
        <v>207</v>
      </c>
      <c r="U796" s="19" t="s">
        <v>30</v>
      </c>
      <c r="V796" s="14" t="s">
        <v>2087</v>
      </c>
      <c r="W796" s="14" t="s">
        <v>82</v>
      </c>
      <c r="X796" s="14" t="s">
        <v>45</v>
      </c>
      <c r="Y796" s="14" t="s">
        <v>6963</v>
      </c>
      <c r="Z796" s="14" t="s">
        <v>6964</v>
      </c>
      <c r="AA796" s="19">
        <v>2012</v>
      </c>
      <c r="AB796" s="15">
        <v>42205</v>
      </c>
      <c r="AC796" s="15">
        <f t="shared" si="70"/>
        <v>42236</v>
      </c>
      <c r="AD796" s="14" t="str">
        <f t="shared" si="71"/>
        <v>Two Million  and Cents Zero</v>
      </c>
      <c r="AE796" s="14"/>
      <c r="AF796" s="14"/>
    </row>
    <row r="797" spans="1:32" ht="15.75" customHeight="1" x14ac:dyDescent="0.3">
      <c r="A797" s="14" t="s">
        <v>6965</v>
      </c>
      <c r="B797" s="15">
        <v>42206</v>
      </c>
      <c r="C797" s="16" t="s">
        <v>6966</v>
      </c>
      <c r="D797" s="14" t="s">
        <v>6967</v>
      </c>
      <c r="E797" s="14" t="s">
        <v>6968</v>
      </c>
      <c r="F797" s="17">
        <v>430000</v>
      </c>
      <c r="G797" s="17">
        <v>0</v>
      </c>
      <c r="H797" s="17">
        <f t="shared" si="66"/>
        <v>430000</v>
      </c>
      <c r="I797" s="19">
        <v>12</v>
      </c>
      <c r="J797" s="19">
        <v>9</v>
      </c>
      <c r="K797" s="20">
        <f t="shared" si="73"/>
        <v>37324</v>
      </c>
      <c r="L797" s="20">
        <v>0</v>
      </c>
      <c r="M797" s="20">
        <f t="shared" si="68"/>
        <v>37324</v>
      </c>
      <c r="N797" s="20">
        <f t="shared" si="74"/>
        <v>4478.88</v>
      </c>
      <c r="O797" s="20">
        <v>5000</v>
      </c>
      <c r="P797" s="14" t="s">
        <v>148</v>
      </c>
      <c r="Q797" s="9" t="s">
        <v>148</v>
      </c>
      <c r="R797" s="9" t="s">
        <v>148</v>
      </c>
      <c r="S797" s="14" t="s">
        <v>180</v>
      </c>
      <c r="T797" s="14" t="s">
        <v>181</v>
      </c>
      <c r="U797" s="19" t="s">
        <v>30</v>
      </c>
      <c r="V797" s="14" t="s">
        <v>6969</v>
      </c>
      <c r="W797" s="14" t="s">
        <v>183</v>
      </c>
      <c r="X797" s="14" t="s">
        <v>45</v>
      </c>
      <c r="Y797" s="14" t="s">
        <v>6970</v>
      </c>
      <c r="Z797" s="14" t="s">
        <v>6971</v>
      </c>
      <c r="AA797" s="19">
        <v>2015</v>
      </c>
      <c r="AB797" s="15">
        <v>42205</v>
      </c>
      <c r="AC797" s="15">
        <f t="shared" si="70"/>
        <v>42236</v>
      </c>
      <c r="AD797" s="14" t="str">
        <f t="shared" si="71"/>
        <v>Four Hundred Thirty  Thousand  and Cents Zero</v>
      </c>
      <c r="AE797" s="14"/>
      <c r="AF797" s="14"/>
    </row>
    <row r="798" spans="1:32" ht="15.75" customHeight="1" x14ac:dyDescent="0.3">
      <c r="A798" s="14" t="s">
        <v>6972</v>
      </c>
      <c r="B798" s="15">
        <v>42206</v>
      </c>
      <c r="C798" s="16" t="s">
        <v>6973</v>
      </c>
      <c r="D798" s="14" t="s">
        <v>6974</v>
      </c>
      <c r="E798" s="14" t="s">
        <v>6975</v>
      </c>
      <c r="F798" s="17">
        <v>4000000</v>
      </c>
      <c r="G798" s="17">
        <v>0</v>
      </c>
      <c r="H798" s="17">
        <f t="shared" si="66"/>
        <v>4000000</v>
      </c>
      <c r="I798" s="19">
        <v>60</v>
      </c>
      <c r="J798" s="19">
        <v>9</v>
      </c>
      <c r="K798" s="20">
        <f t="shared" si="73"/>
        <v>82415</v>
      </c>
      <c r="L798" s="20">
        <v>0</v>
      </c>
      <c r="M798" s="20">
        <f t="shared" si="68"/>
        <v>82415</v>
      </c>
      <c r="N798" s="20">
        <f t="shared" si="74"/>
        <v>49449</v>
      </c>
      <c r="O798" s="20">
        <v>5000</v>
      </c>
      <c r="P798" s="14" t="s">
        <v>6976</v>
      </c>
      <c r="Q798" s="9" t="s">
        <v>6977</v>
      </c>
      <c r="R798" s="9" t="s">
        <v>148</v>
      </c>
      <c r="S798" s="14" t="s">
        <v>2323</v>
      </c>
      <c r="T798" s="14" t="s">
        <v>2324</v>
      </c>
      <c r="U798" s="19" t="s">
        <v>30</v>
      </c>
      <c r="V798" s="14" t="s">
        <v>3612</v>
      </c>
      <c r="W798" s="14" t="s">
        <v>82</v>
      </c>
      <c r="X798" s="14" t="s">
        <v>45</v>
      </c>
      <c r="Y798" s="14" t="s">
        <v>6978</v>
      </c>
      <c r="Z798" s="14" t="s">
        <v>6979</v>
      </c>
      <c r="AA798" s="19">
        <v>2015</v>
      </c>
      <c r="AB798" s="15">
        <v>42205</v>
      </c>
      <c r="AC798" s="15">
        <f t="shared" si="70"/>
        <v>42236</v>
      </c>
      <c r="AD798" s="14" t="str">
        <f t="shared" si="71"/>
        <v>Four Million  and Cents Zero</v>
      </c>
      <c r="AE798" s="14"/>
      <c r="AF798" s="14"/>
    </row>
    <row r="799" spans="1:32" ht="15.75" customHeight="1" x14ac:dyDescent="0.3">
      <c r="A799" s="14" t="s">
        <v>6980</v>
      </c>
      <c r="B799" s="15">
        <v>42206</v>
      </c>
      <c r="C799" s="16" t="s">
        <v>6981</v>
      </c>
      <c r="D799" s="14" t="s">
        <v>6982</v>
      </c>
      <c r="E799" s="14" t="s">
        <v>6983</v>
      </c>
      <c r="F799" s="17">
        <v>15400000</v>
      </c>
      <c r="G799" s="17">
        <v>0</v>
      </c>
      <c r="H799" s="17">
        <f t="shared" si="66"/>
        <v>15400000</v>
      </c>
      <c r="I799" s="19">
        <v>60</v>
      </c>
      <c r="J799" s="19">
        <v>9.5</v>
      </c>
      <c r="K799" s="20">
        <f t="shared" si="73"/>
        <v>320888</v>
      </c>
      <c r="L799" s="20">
        <v>0</v>
      </c>
      <c r="M799" s="20">
        <f t="shared" si="68"/>
        <v>320888</v>
      </c>
      <c r="N799" s="20">
        <f t="shared" si="74"/>
        <v>192532.80000000002</v>
      </c>
      <c r="O799" s="20">
        <v>5000</v>
      </c>
      <c r="P799" s="14" t="s">
        <v>148</v>
      </c>
      <c r="Q799" s="9" t="s">
        <v>148</v>
      </c>
      <c r="R799" s="9" t="s">
        <v>148</v>
      </c>
      <c r="S799" s="14" t="s">
        <v>6984</v>
      </c>
      <c r="T799" s="14" t="s">
        <v>6985</v>
      </c>
      <c r="U799" s="19" t="s">
        <v>30</v>
      </c>
      <c r="V799" s="14" t="s">
        <v>5930</v>
      </c>
      <c r="W799" s="14" t="s">
        <v>44</v>
      </c>
      <c r="X799" s="14" t="s">
        <v>45</v>
      </c>
      <c r="Y799" s="14" t="s">
        <v>6986</v>
      </c>
      <c r="Z799" s="14" t="s">
        <v>6987</v>
      </c>
      <c r="AA799" s="19">
        <v>2014</v>
      </c>
      <c r="AB799" s="15" t="s">
        <v>6988</v>
      </c>
      <c r="AC799" s="15">
        <f t="shared" si="70"/>
        <v>42236</v>
      </c>
      <c r="AD799" s="14" t="str">
        <f t="shared" si="71"/>
        <v>Fifteen Million Four Hundred  Thousand  and Cents Zero</v>
      </c>
      <c r="AE799" s="14"/>
      <c r="AF799" s="14"/>
    </row>
    <row r="800" spans="1:32" ht="15.75" customHeight="1" x14ac:dyDescent="0.3">
      <c r="A800" s="14" t="s">
        <v>6989</v>
      </c>
      <c r="B800" s="15">
        <v>42206</v>
      </c>
      <c r="C800" s="16" t="s">
        <v>6990</v>
      </c>
      <c r="D800" s="14" t="s">
        <v>6991</v>
      </c>
      <c r="E800" s="14" t="s">
        <v>6992</v>
      </c>
      <c r="F800" s="17">
        <v>740000</v>
      </c>
      <c r="G800" s="17">
        <v>0</v>
      </c>
      <c r="H800" s="17">
        <f t="shared" si="66"/>
        <v>740000</v>
      </c>
      <c r="I800" s="19">
        <v>60</v>
      </c>
      <c r="J800" s="19">
        <v>9</v>
      </c>
      <c r="K800" s="20">
        <f t="shared" si="73"/>
        <v>15247</v>
      </c>
      <c r="L800" s="20">
        <v>0</v>
      </c>
      <c r="M800" s="20">
        <f t="shared" si="68"/>
        <v>15247</v>
      </c>
      <c r="N800" s="20">
        <f t="shared" si="74"/>
        <v>9148.2000000000007</v>
      </c>
      <c r="O800" s="20">
        <v>5000</v>
      </c>
      <c r="P800" s="14" t="s">
        <v>6993</v>
      </c>
      <c r="Q800" s="9" t="s">
        <v>6994</v>
      </c>
      <c r="R800" s="9" t="s">
        <v>148</v>
      </c>
      <c r="S800" s="14" t="s">
        <v>180</v>
      </c>
      <c r="T800" s="14" t="s">
        <v>181</v>
      </c>
      <c r="U800" s="19" t="s">
        <v>30</v>
      </c>
      <c r="V800" s="14" t="s">
        <v>6995</v>
      </c>
      <c r="W800" s="14" t="s">
        <v>183</v>
      </c>
      <c r="X800" s="14" t="s">
        <v>45</v>
      </c>
      <c r="Y800" s="14" t="s">
        <v>6996</v>
      </c>
      <c r="Z800" s="14" t="s">
        <v>6997</v>
      </c>
      <c r="AA800" s="19">
        <v>2015</v>
      </c>
      <c r="AB800" s="15">
        <v>42176</v>
      </c>
      <c r="AC800" s="15">
        <f t="shared" si="70"/>
        <v>42236</v>
      </c>
      <c r="AD800" s="14" t="str">
        <f t="shared" si="71"/>
        <v>Seven Hundred Forty  Thousand  and Cents Zero</v>
      </c>
      <c r="AE800" s="14"/>
      <c r="AF800" s="14"/>
    </row>
    <row r="801" spans="1:32" ht="15.75" customHeight="1" x14ac:dyDescent="0.3">
      <c r="A801" s="14" t="s">
        <v>6998</v>
      </c>
      <c r="B801" s="15">
        <v>42206</v>
      </c>
      <c r="C801" s="16" t="s">
        <v>6999</v>
      </c>
      <c r="D801" s="14" t="s">
        <v>7000</v>
      </c>
      <c r="E801" s="14" t="s">
        <v>7001</v>
      </c>
      <c r="F801" s="17">
        <v>3200000</v>
      </c>
      <c r="G801" s="17">
        <v>0</v>
      </c>
      <c r="H801" s="17">
        <f t="shared" si="66"/>
        <v>3200000</v>
      </c>
      <c r="I801" s="19">
        <v>60</v>
      </c>
      <c r="J801" s="19">
        <v>9</v>
      </c>
      <c r="K801" s="20">
        <f t="shared" si="73"/>
        <v>65932</v>
      </c>
      <c r="L801" s="20">
        <v>0</v>
      </c>
      <c r="M801" s="20">
        <f t="shared" si="68"/>
        <v>65932</v>
      </c>
      <c r="N801" s="20">
        <f t="shared" si="74"/>
        <v>39559.200000000004</v>
      </c>
      <c r="O801" s="20">
        <v>5000</v>
      </c>
      <c r="P801" s="14" t="s">
        <v>7002</v>
      </c>
      <c r="Q801" s="9" t="s">
        <v>7003</v>
      </c>
      <c r="R801" s="9" t="s">
        <v>148</v>
      </c>
      <c r="S801" s="14" t="s">
        <v>7004</v>
      </c>
      <c r="T801" s="14" t="s">
        <v>7005</v>
      </c>
      <c r="U801" s="19" t="s">
        <v>30</v>
      </c>
      <c r="V801" s="14" t="s">
        <v>465</v>
      </c>
      <c r="W801" s="14" t="s">
        <v>82</v>
      </c>
      <c r="X801" s="14" t="s">
        <v>45</v>
      </c>
      <c r="Y801" s="14" t="s">
        <v>7006</v>
      </c>
      <c r="Z801" s="14" t="s">
        <v>7007</v>
      </c>
      <c r="AA801" s="19">
        <v>2014</v>
      </c>
      <c r="AB801" s="15">
        <v>42202</v>
      </c>
      <c r="AC801" s="15">
        <f t="shared" si="70"/>
        <v>42236</v>
      </c>
      <c r="AD801" s="14" t="str">
        <f t="shared" si="71"/>
        <v>Three Million Two Hundred  Thousand  and Cents Zero</v>
      </c>
      <c r="AE801" s="14"/>
      <c r="AF801" s="14"/>
    </row>
    <row r="802" spans="1:32" ht="15.75" customHeight="1" x14ac:dyDescent="0.3">
      <c r="A802" s="14" t="s">
        <v>7008</v>
      </c>
      <c r="B802" s="15">
        <v>42207</v>
      </c>
      <c r="C802" s="16" t="s">
        <v>7009</v>
      </c>
      <c r="D802" s="14" t="s">
        <v>7010</v>
      </c>
      <c r="E802" s="14" t="s">
        <v>7011</v>
      </c>
      <c r="F802" s="17">
        <v>6000000</v>
      </c>
      <c r="G802" s="17">
        <v>0</v>
      </c>
      <c r="H802" s="17">
        <f t="shared" si="66"/>
        <v>6000000</v>
      </c>
      <c r="I802" s="19">
        <v>60</v>
      </c>
      <c r="J802" s="19">
        <v>9</v>
      </c>
      <c r="K802" s="20">
        <f t="shared" si="73"/>
        <v>123623</v>
      </c>
      <c r="L802" s="20">
        <v>0</v>
      </c>
      <c r="M802" s="20">
        <f t="shared" si="68"/>
        <v>123623</v>
      </c>
      <c r="N802" s="20">
        <f t="shared" si="74"/>
        <v>74173.8</v>
      </c>
      <c r="O802" s="20">
        <v>5000</v>
      </c>
      <c r="P802" s="14" t="s">
        <v>7012</v>
      </c>
      <c r="Q802" s="9" t="s">
        <v>7013</v>
      </c>
      <c r="R802" s="9" t="s">
        <v>148</v>
      </c>
      <c r="S802" s="14" t="s">
        <v>2399</v>
      </c>
      <c r="T802" s="14" t="s">
        <v>2400</v>
      </c>
      <c r="U802" s="19" t="s">
        <v>30</v>
      </c>
      <c r="V802" s="14" t="s">
        <v>7014</v>
      </c>
      <c r="W802" s="14" t="s">
        <v>44</v>
      </c>
      <c r="X802" s="14" t="s">
        <v>45</v>
      </c>
      <c r="Y802" s="14" t="s">
        <v>7015</v>
      </c>
      <c r="Z802" s="14" t="s">
        <v>7016</v>
      </c>
      <c r="AA802" s="19">
        <v>2015</v>
      </c>
      <c r="AB802" s="15">
        <v>42205</v>
      </c>
      <c r="AC802" s="15">
        <f t="shared" si="70"/>
        <v>42237</v>
      </c>
      <c r="AD802" s="14" t="str">
        <f t="shared" si="71"/>
        <v>Six Million  and Cents Zero</v>
      </c>
      <c r="AE802" s="14"/>
      <c r="AF802" s="14"/>
    </row>
    <row r="803" spans="1:32" ht="15.75" customHeight="1" x14ac:dyDescent="0.3">
      <c r="A803" s="14" t="s">
        <v>7017</v>
      </c>
      <c r="B803" s="15">
        <v>42207</v>
      </c>
      <c r="C803" s="16" t="s">
        <v>7018</v>
      </c>
      <c r="D803" s="14" t="s">
        <v>7019</v>
      </c>
      <c r="E803" s="14" t="s">
        <v>7020</v>
      </c>
      <c r="F803" s="17">
        <v>1775000</v>
      </c>
      <c r="G803" s="17">
        <v>0</v>
      </c>
      <c r="H803" s="17">
        <f t="shared" si="66"/>
        <v>1775000</v>
      </c>
      <c r="I803" s="19">
        <v>48</v>
      </c>
      <c r="J803" s="19">
        <v>9</v>
      </c>
      <c r="K803" s="20">
        <f t="shared" si="73"/>
        <v>43842</v>
      </c>
      <c r="L803" s="20">
        <v>0</v>
      </c>
      <c r="M803" s="20">
        <f t="shared" si="68"/>
        <v>43842</v>
      </c>
      <c r="N803" s="20">
        <f t="shared" si="74"/>
        <v>21044.16</v>
      </c>
      <c r="O803" s="20">
        <v>5000</v>
      </c>
      <c r="P803" s="14" t="s">
        <v>7021</v>
      </c>
      <c r="Q803" s="9" t="s">
        <v>7022</v>
      </c>
      <c r="R803" s="9" t="s">
        <v>138</v>
      </c>
      <c r="S803" s="14" t="s">
        <v>92</v>
      </c>
      <c r="T803" s="14" t="s">
        <v>780</v>
      </c>
      <c r="U803" s="19" t="s">
        <v>30</v>
      </c>
      <c r="V803" s="14" t="s">
        <v>6914</v>
      </c>
      <c r="W803" s="14" t="s">
        <v>95</v>
      </c>
      <c r="X803" s="14" t="s">
        <v>45</v>
      </c>
      <c r="Y803" s="14" t="s">
        <v>7023</v>
      </c>
      <c r="Z803" s="14" t="s">
        <v>7024</v>
      </c>
      <c r="AA803" s="19">
        <v>2015</v>
      </c>
      <c r="AB803" s="15">
        <v>42168</v>
      </c>
      <c r="AC803" s="15">
        <f t="shared" si="70"/>
        <v>42237</v>
      </c>
      <c r="AD803" s="14" t="str">
        <f t="shared" si="71"/>
        <v>One Million Seven Hundred Seventy Five Thousand  and Cents Zero</v>
      </c>
      <c r="AE803" s="14"/>
      <c r="AF803" s="14"/>
    </row>
    <row r="804" spans="1:32" ht="15.75" customHeight="1" x14ac:dyDescent="0.3">
      <c r="A804" s="14" t="s">
        <v>7025</v>
      </c>
      <c r="B804" s="15">
        <v>42207</v>
      </c>
      <c r="C804" s="16" t="s">
        <v>7026</v>
      </c>
      <c r="D804" s="14" t="s">
        <v>7027</v>
      </c>
      <c r="E804" s="14" t="s">
        <v>7028</v>
      </c>
      <c r="F804" s="17">
        <v>2480000</v>
      </c>
      <c r="G804" s="17">
        <v>0</v>
      </c>
      <c r="H804" s="17">
        <f t="shared" si="66"/>
        <v>2480000</v>
      </c>
      <c r="I804" s="19">
        <v>60</v>
      </c>
      <c r="J804" s="19">
        <v>9</v>
      </c>
      <c r="K804" s="20">
        <f t="shared" si="73"/>
        <v>51097</v>
      </c>
      <c r="L804" s="20">
        <v>0</v>
      </c>
      <c r="M804" s="20">
        <f t="shared" si="68"/>
        <v>51097</v>
      </c>
      <c r="N804" s="20">
        <f t="shared" si="74"/>
        <v>30658.2</v>
      </c>
      <c r="O804" s="20">
        <v>5000</v>
      </c>
      <c r="P804" s="14" t="s">
        <v>7029</v>
      </c>
      <c r="Q804" s="9" t="s">
        <v>7030</v>
      </c>
      <c r="R804" s="9" t="s">
        <v>138</v>
      </c>
      <c r="S804" s="14" t="s">
        <v>1422</v>
      </c>
      <c r="T804" s="14" t="s">
        <v>1423</v>
      </c>
      <c r="U804" s="19" t="s">
        <v>30</v>
      </c>
      <c r="V804" s="14" t="s">
        <v>7031</v>
      </c>
      <c r="W804" s="14" t="s">
        <v>246</v>
      </c>
      <c r="X804" s="14" t="s">
        <v>45</v>
      </c>
      <c r="Y804" s="14" t="s">
        <v>7032</v>
      </c>
      <c r="Z804" s="14" t="s">
        <v>7033</v>
      </c>
      <c r="AA804" s="19">
        <v>2014</v>
      </c>
      <c r="AB804" s="15">
        <v>42191</v>
      </c>
      <c r="AC804" s="15">
        <f t="shared" si="70"/>
        <v>42237</v>
      </c>
      <c r="AD804" s="14" t="str">
        <f t="shared" si="71"/>
        <v>Two Million Four Hundred Eighty  Thousand  and Cents Zero</v>
      </c>
      <c r="AE804" s="14"/>
      <c r="AF804" s="14"/>
    </row>
    <row r="805" spans="1:32" ht="15.75" customHeight="1" x14ac:dyDescent="0.3">
      <c r="A805" s="14" t="s">
        <v>7034</v>
      </c>
      <c r="B805" s="15">
        <v>42207</v>
      </c>
      <c r="C805" s="16" t="s">
        <v>3564</v>
      </c>
      <c r="D805" s="14" t="s">
        <v>3565</v>
      </c>
      <c r="E805" s="14" t="s">
        <v>7035</v>
      </c>
      <c r="F805" s="17">
        <v>4500000</v>
      </c>
      <c r="G805" s="17">
        <v>0</v>
      </c>
      <c r="H805" s="17">
        <f t="shared" si="66"/>
        <v>4500000</v>
      </c>
      <c r="I805" s="19">
        <v>48</v>
      </c>
      <c r="J805" s="19">
        <v>9</v>
      </c>
      <c r="K805" s="20">
        <f t="shared" si="73"/>
        <v>111149</v>
      </c>
      <c r="L805" s="20">
        <v>0</v>
      </c>
      <c r="M805" s="20">
        <f t="shared" si="68"/>
        <v>111149</v>
      </c>
      <c r="N805" s="20">
        <f t="shared" si="74"/>
        <v>53351.520000000004</v>
      </c>
      <c r="O805" s="20">
        <v>5000</v>
      </c>
      <c r="P805" s="14" t="s">
        <v>3567</v>
      </c>
      <c r="Q805" s="9" t="s">
        <v>3568</v>
      </c>
      <c r="R805" s="9" t="s">
        <v>148</v>
      </c>
      <c r="S805" s="14" t="s">
        <v>7036</v>
      </c>
      <c r="T805" s="14" t="s">
        <v>7037</v>
      </c>
      <c r="U805" s="19" t="s">
        <v>30</v>
      </c>
      <c r="V805" s="14" t="s">
        <v>7038</v>
      </c>
      <c r="W805" s="14" t="s">
        <v>44</v>
      </c>
      <c r="X805" s="14" t="s">
        <v>45</v>
      </c>
      <c r="Y805" s="14" t="s">
        <v>7039</v>
      </c>
      <c r="Z805" s="14" t="s">
        <v>7040</v>
      </c>
      <c r="AA805" s="19">
        <v>2013</v>
      </c>
      <c r="AB805" s="15">
        <v>42206</v>
      </c>
      <c r="AC805" s="15">
        <f t="shared" si="70"/>
        <v>42237</v>
      </c>
      <c r="AD805" s="14" t="str">
        <f t="shared" si="71"/>
        <v>Four Million Five Hundred  Thousand  and Cents Zero</v>
      </c>
      <c r="AE805" s="14"/>
      <c r="AF805" s="14"/>
    </row>
    <row r="806" spans="1:32" ht="15.75" customHeight="1" x14ac:dyDescent="0.3">
      <c r="A806" s="14" t="s">
        <v>7041</v>
      </c>
      <c r="B806" s="15">
        <v>42207</v>
      </c>
      <c r="C806" s="16" t="s">
        <v>7042</v>
      </c>
      <c r="D806" s="14" t="s">
        <v>7043</v>
      </c>
      <c r="E806" s="14" t="s">
        <v>7044</v>
      </c>
      <c r="F806" s="17">
        <v>3000000</v>
      </c>
      <c r="G806" s="17">
        <v>0</v>
      </c>
      <c r="H806" s="17">
        <f t="shared" si="66"/>
        <v>3000000</v>
      </c>
      <c r="I806" s="19">
        <v>36</v>
      </c>
      <c r="J806" s="19">
        <v>9</v>
      </c>
      <c r="K806" s="20">
        <f t="shared" si="73"/>
        <v>94689</v>
      </c>
      <c r="L806" s="20">
        <v>0</v>
      </c>
      <c r="M806" s="20">
        <f t="shared" si="68"/>
        <v>94689</v>
      </c>
      <c r="N806" s="20">
        <f t="shared" si="74"/>
        <v>34088.04</v>
      </c>
      <c r="O806" s="20">
        <v>5000</v>
      </c>
      <c r="P806" s="14" t="s">
        <v>7045</v>
      </c>
      <c r="Q806" s="9" t="s">
        <v>7046</v>
      </c>
      <c r="R806" s="9" t="s">
        <v>148</v>
      </c>
      <c r="S806" s="14" t="s">
        <v>7047</v>
      </c>
      <c r="T806" s="14" t="s">
        <v>7048</v>
      </c>
      <c r="U806" s="19" t="s">
        <v>30</v>
      </c>
      <c r="V806" s="14" t="s">
        <v>6957</v>
      </c>
      <c r="W806" s="14" t="s">
        <v>44</v>
      </c>
      <c r="X806" s="14" t="s">
        <v>45</v>
      </c>
      <c r="Y806" s="14" t="s">
        <v>7049</v>
      </c>
      <c r="Z806" s="14" t="s">
        <v>7050</v>
      </c>
      <c r="AA806" s="19">
        <v>2014</v>
      </c>
      <c r="AB806" s="15">
        <v>42206</v>
      </c>
      <c r="AC806" s="15">
        <f t="shared" si="70"/>
        <v>42237</v>
      </c>
      <c r="AD806" s="14" t="str">
        <f t="shared" si="71"/>
        <v>Three Million  and Cents Zero</v>
      </c>
      <c r="AE806" s="14"/>
      <c r="AF806" s="14"/>
    </row>
    <row r="807" spans="1:32" ht="15.75" customHeight="1" x14ac:dyDescent="0.3">
      <c r="A807" s="14" t="s">
        <v>7051</v>
      </c>
      <c r="B807" s="15">
        <v>42207</v>
      </c>
      <c r="C807" s="16" t="s">
        <v>7052</v>
      </c>
      <c r="D807" s="14" t="s">
        <v>7053</v>
      </c>
      <c r="E807" s="14" t="s">
        <v>7054</v>
      </c>
      <c r="F807" s="17">
        <v>2300000</v>
      </c>
      <c r="G807" s="17">
        <v>0</v>
      </c>
      <c r="H807" s="17">
        <f t="shared" si="66"/>
        <v>2300000</v>
      </c>
      <c r="I807" s="19">
        <v>60</v>
      </c>
      <c r="J807" s="19">
        <v>11</v>
      </c>
      <c r="K807" s="20">
        <f t="shared" si="73"/>
        <v>49553</v>
      </c>
      <c r="L807" s="20">
        <v>0</v>
      </c>
      <c r="M807" s="20">
        <f t="shared" si="68"/>
        <v>49553</v>
      </c>
      <c r="N807" s="20">
        <f t="shared" si="74"/>
        <v>29731.800000000003</v>
      </c>
      <c r="O807" s="20">
        <v>5000</v>
      </c>
      <c r="P807" s="14" t="s">
        <v>148</v>
      </c>
      <c r="Q807" s="9" t="s">
        <v>148</v>
      </c>
      <c r="R807" s="9" t="s">
        <v>148</v>
      </c>
      <c r="S807" s="14" t="s">
        <v>7055</v>
      </c>
      <c r="T807" s="14" t="s">
        <v>7056</v>
      </c>
      <c r="U807" s="19" t="s">
        <v>30</v>
      </c>
      <c r="V807" s="14" t="s">
        <v>6003</v>
      </c>
      <c r="W807" s="14" t="s">
        <v>44</v>
      </c>
      <c r="X807" s="14" t="s">
        <v>7057</v>
      </c>
      <c r="Y807" s="14" t="s">
        <v>7058</v>
      </c>
      <c r="Z807" s="14" t="s">
        <v>7059</v>
      </c>
      <c r="AA807" s="19">
        <v>2011</v>
      </c>
      <c r="AB807" s="15">
        <v>42200</v>
      </c>
      <c r="AC807" s="15">
        <f t="shared" si="70"/>
        <v>42237</v>
      </c>
      <c r="AD807" s="14" t="str">
        <f t="shared" si="71"/>
        <v>Two Million Three Hundred  Thousand  and Cents Zero</v>
      </c>
      <c r="AE807" s="14"/>
      <c r="AF807" s="14"/>
    </row>
    <row r="808" spans="1:32" ht="15.75" customHeight="1" x14ac:dyDescent="0.3">
      <c r="A808" s="14" t="s">
        <v>7060</v>
      </c>
      <c r="B808" s="15">
        <v>42207</v>
      </c>
      <c r="C808" s="16" t="s">
        <v>7061</v>
      </c>
      <c r="D808" s="14" t="s">
        <v>7062</v>
      </c>
      <c r="E808" s="14" t="s">
        <v>7063</v>
      </c>
      <c r="F808" s="17">
        <v>1160000</v>
      </c>
      <c r="G808" s="17">
        <v>0</v>
      </c>
      <c r="H808" s="17">
        <f t="shared" si="66"/>
        <v>1160000</v>
      </c>
      <c r="I808" s="19">
        <v>60</v>
      </c>
      <c r="J808" s="19">
        <v>9</v>
      </c>
      <c r="K808" s="20">
        <f t="shared" si="73"/>
        <v>23900</v>
      </c>
      <c r="L808" s="20">
        <v>0</v>
      </c>
      <c r="M808" s="20">
        <f t="shared" si="68"/>
        <v>23900</v>
      </c>
      <c r="N808" s="20">
        <f t="shared" si="74"/>
        <v>14340</v>
      </c>
      <c r="O808" s="20">
        <v>5000</v>
      </c>
      <c r="P808" s="14" t="s">
        <v>7064</v>
      </c>
      <c r="Q808" s="9" t="s">
        <v>7065</v>
      </c>
      <c r="R808" s="9" t="s">
        <v>148</v>
      </c>
      <c r="S808" s="14" t="s">
        <v>92</v>
      </c>
      <c r="T808" s="14" t="s">
        <v>780</v>
      </c>
      <c r="U808" s="19" t="s">
        <v>30</v>
      </c>
      <c r="V808" s="14" t="s">
        <v>1886</v>
      </c>
      <c r="W808" s="14" t="s">
        <v>95</v>
      </c>
      <c r="X808" s="14" t="s">
        <v>45</v>
      </c>
      <c r="Y808" s="14" t="s">
        <v>7066</v>
      </c>
      <c r="Z808" s="14" t="s">
        <v>7067</v>
      </c>
      <c r="AA808" s="19">
        <v>2015</v>
      </c>
      <c r="AB808" s="15">
        <v>42193</v>
      </c>
      <c r="AC808" s="15">
        <f t="shared" si="70"/>
        <v>42237</v>
      </c>
      <c r="AD808" s="14" t="str">
        <f t="shared" si="71"/>
        <v>One Million One Hundred Sixty  Thousand  and Cents Zero</v>
      </c>
      <c r="AE808" s="14"/>
      <c r="AF808" s="14"/>
    </row>
    <row r="809" spans="1:32" ht="15.75" customHeight="1" x14ac:dyDescent="0.3">
      <c r="A809" s="14" t="s">
        <v>7068</v>
      </c>
      <c r="B809" s="15">
        <v>42207</v>
      </c>
      <c r="C809" s="16" t="s">
        <v>7069</v>
      </c>
      <c r="D809" s="14" t="s">
        <v>7070</v>
      </c>
      <c r="E809" s="14" t="s">
        <v>7071</v>
      </c>
      <c r="F809" s="17">
        <v>2900000</v>
      </c>
      <c r="G809" s="17">
        <v>0</v>
      </c>
      <c r="H809" s="17">
        <f t="shared" si="66"/>
        <v>2900000</v>
      </c>
      <c r="I809" s="19">
        <v>60</v>
      </c>
      <c r="J809" s="19">
        <v>9</v>
      </c>
      <c r="K809" s="20">
        <f t="shared" si="73"/>
        <v>59751</v>
      </c>
      <c r="L809" s="20">
        <v>0</v>
      </c>
      <c r="M809" s="20">
        <f t="shared" si="68"/>
        <v>59751</v>
      </c>
      <c r="N809" s="20">
        <f t="shared" si="74"/>
        <v>35850.6</v>
      </c>
      <c r="O809" s="20">
        <v>5000</v>
      </c>
      <c r="P809" s="14" t="s">
        <v>7072</v>
      </c>
      <c r="Q809" s="9" t="s">
        <v>7073</v>
      </c>
      <c r="R809" s="9" t="s">
        <v>148</v>
      </c>
      <c r="S809" s="14" t="s">
        <v>7074</v>
      </c>
      <c r="T809" s="14" t="s">
        <v>7075</v>
      </c>
      <c r="U809" s="19" t="s">
        <v>30</v>
      </c>
      <c r="V809" s="14" t="s">
        <v>4721</v>
      </c>
      <c r="W809" s="14" t="s">
        <v>44</v>
      </c>
      <c r="X809" s="14" t="s">
        <v>45</v>
      </c>
      <c r="Y809" s="14" t="s">
        <v>7076</v>
      </c>
      <c r="Z809" s="14" t="s">
        <v>7077</v>
      </c>
      <c r="AA809" s="19">
        <v>2014</v>
      </c>
      <c r="AB809" s="15">
        <v>42195</v>
      </c>
      <c r="AC809" s="15">
        <f t="shared" si="70"/>
        <v>42237</v>
      </c>
      <c r="AD809" s="14" t="str">
        <f t="shared" si="71"/>
        <v>Two Million Nine Hundred  Thousand  and Cents Zero</v>
      </c>
      <c r="AE809" s="14"/>
      <c r="AF809" s="14"/>
    </row>
    <row r="810" spans="1:32" ht="15.75" customHeight="1" x14ac:dyDescent="0.3">
      <c r="A810" s="14" t="s">
        <v>7078</v>
      </c>
      <c r="B810" s="15">
        <v>42207</v>
      </c>
      <c r="C810" s="16" t="s">
        <v>7079</v>
      </c>
      <c r="D810" s="14" t="s">
        <v>7080</v>
      </c>
      <c r="E810" s="14" t="s">
        <v>7081</v>
      </c>
      <c r="F810" s="17">
        <v>1400000</v>
      </c>
      <c r="G810" s="17">
        <v>0</v>
      </c>
      <c r="H810" s="17">
        <f t="shared" si="66"/>
        <v>1400000</v>
      </c>
      <c r="I810" s="19">
        <v>60</v>
      </c>
      <c r="J810" s="19">
        <v>9</v>
      </c>
      <c r="K810" s="20">
        <f t="shared" si="73"/>
        <v>28845</v>
      </c>
      <c r="L810" s="20">
        <v>0</v>
      </c>
      <c r="M810" s="20">
        <f t="shared" si="68"/>
        <v>28845</v>
      </c>
      <c r="N810" s="20">
        <f t="shared" si="74"/>
        <v>17307</v>
      </c>
      <c r="O810" s="20">
        <v>5000</v>
      </c>
      <c r="P810" s="14" t="s">
        <v>7082</v>
      </c>
      <c r="Q810" s="9" t="s">
        <v>7083</v>
      </c>
      <c r="R810" s="9" t="s">
        <v>148</v>
      </c>
      <c r="S810" s="14" t="s">
        <v>92</v>
      </c>
      <c r="T810" s="14" t="s">
        <v>780</v>
      </c>
      <c r="U810" s="19" t="s">
        <v>30</v>
      </c>
      <c r="V810" s="14" t="s">
        <v>7084</v>
      </c>
      <c r="W810" s="14" t="s">
        <v>95</v>
      </c>
      <c r="X810" s="14" t="s">
        <v>45</v>
      </c>
      <c r="Y810" s="14" t="s">
        <v>7085</v>
      </c>
      <c r="Z810" s="14" t="s">
        <v>7086</v>
      </c>
      <c r="AA810" s="19">
        <v>2015</v>
      </c>
      <c r="AB810" s="15">
        <v>42202</v>
      </c>
      <c r="AC810" s="15">
        <f t="shared" si="70"/>
        <v>42237</v>
      </c>
      <c r="AD810" s="14" t="str">
        <f t="shared" si="71"/>
        <v>One Million Four Hundred  Thousand  and Cents Zero</v>
      </c>
      <c r="AE810" s="14"/>
      <c r="AF810" s="14"/>
    </row>
    <row r="811" spans="1:32" ht="15.75" customHeight="1" x14ac:dyDescent="0.3">
      <c r="A811" s="14" t="s">
        <v>7087</v>
      </c>
      <c r="B811" s="15">
        <v>42208</v>
      </c>
      <c r="C811" s="16" t="s">
        <v>7088</v>
      </c>
      <c r="D811" s="14" t="s">
        <v>7089</v>
      </c>
      <c r="E811" s="14" t="s">
        <v>7090</v>
      </c>
      <c r="F811" s="17">
        <v>2000000</v>
      </c>
      <c r="G811" s="17">
        <v>0</v>
      </c>
      <c r="H811" s="17">
        <f t="shared" si="66"/>
        <v>2000000</v>
      </c>
      <c r="I811" s="19">
        <v>24</v>
      </c>
      <c r="J811" s="19">
        <v>11</v>
      </c>
      <c r="K811" s="20">
        <f t="shared" si="73"/>
        <v>92369</v>
      </c>
      <c r="L811" s="20">
        <v>0</v>
      </c>
      <c r="M811" s="20">
        <f t="shared" si="68"/>
        <v>92369</v>
      </c>
      <c r="N811" s="20">
        <f t="shared" si="74"/>
        <v>22168.560000000001</v>
      </c>
      <c r="O811" s="20">
        <v>5000</v>
      </c>
      <c r="P811" s="14" t="s">
        <v>148</v>
      </c>
      <c r="Q811" s="9" t="s">
        <v>148</v>
      </c>
      <c r="R811" s="9" t="s">
        <v>148</v>
      </c>
      <c r="S811" s="14" t="s">
        <v>7091</v>
      </c>
      <c r="T811" s="14" t="s">
        <v>7092</v>
      </c>
      <c r="U811" s="19" t="s">
        <v>30</v>
      </c>
      <c r="V811" s="14" t="s">
        <v>7093</v>
      </c>
      <c r="W811" s="14" t="s">
        <v>951</v>
      </c>
      <c r="X811" s="14" t="s">
        <v>7094</v>
      </c>
      <c r="Y811" s="14" t="s">
        <v>7095</v>
      </c>
      <c r="Z811" s="14" t="s">
        <v>7096</v>
      </c>
      <c r="AA811" s="19">
        <v>2012</v>
      </c>
      <c r="AB811" s="15">
        <v>42200</v>
      </c>
      <c r="AC811" s="15">
        <f t="shared" si="70"/>
        <v>42238</v>
      </c>
      <c r="AD811" s="14" t="str">
        <f t="shared" si="71"/>
        <v>Two Million  and Cents Zero</v>
      </c>
      <c r="AE811" s="14"/>
      <c r="AF811" s="14"/>
    </row>
    <row r="812" spans="1:32" ht="15.75" customHeight="1" x14ac:dyDescent="0.3">
      <c r="A812" s="14" t="s">
        <v>7097</v>
      </c>
      <c r="B812" s="15">
        <v>42208</v>
      </c>
      <c r="C812" s="16" t="s">
        <v>7098</v>
      </c>
      <c r="D812" s="14" t="s">
        <v>7099</v>
      </c>
      <c r="E812" s="14" t="s">
        <v>7100</v>
      </c>
      <c r="F812" s="17">
        <v>1600000</v>
      </c>
      <c r="G812" s="17">
        <v>0</v>
      </c>
      <c r="H812" s="17">
        <f t="shared" si="66"/>
        <v>1600000</v>
      </c>
      <c r="I812" s="19">
        <v>60</v>
      </c>
      <c r="J812" s="19">
        <v>9</v>
      </c>
      <c r="K812" s="20">
        <f t="shared" si="73"/>
        <v>32966</v>
      </c>
      <c r="L812" s="20">
        <v>0</v>
      </c>
      <c r="M812" s="20">
        <f t="shared" si="68"/>
        <v>32966</v>
      </c>
      <c r="N812" s="20">
        <f t="shared" si="74"/>
        <v>19779.600000000002</v>
      </c>
      <c r="O812" s="20">
        <v>5000</v>
      </c>
      <c r="P812" s="14" t="s">
        <v>7101</v>
      </c>
      <c r="Q812" s="9" t="s">
        <v>7102</v>
      </c>
      <c r="R812" s="9" t="s">
        <v>148</v>
      </c>
      <c r="S812" s="14" t="s">
        <v>79</v>
      </c>
      <c r="T812" s="14" t="s">
        <v>80</v>
      </c>
      <c r="U812" s="19" t="s">
        <v>30</v>
      </c>
      <c r="V812" s="14" t="s">
        <v>7103</v>
      </c>
      <c r="W812" s="14" t="s">
        <v>196</v>
      </c>
      <c r="X812" s="14" t="s">
        <v>45</v>
      </c>
      <c r="Y812" s="14" t="s">
        <v>7104</v>
      </c>
      <c r="Z812" s="14" t="s">
        <v>7105</v>
      </c>
      <c r="AA812" s="19">
        <v>2012</v>
      </c>
      <c r="AB812" s="15">
        <v>42201</v>
      </c>
      <c r="AC812" s="15">
        <f t="shared" si="70"/>
        <v>42238</v>
      </c>
      <c r="AD812" s="14" t="str">
        <f t="shared" si="71"/>
        <v>One Million Six Hundred  Thousand  and Cents Zero</v>
      </c>
      <c r="AE812" s="14"/>
      <c r="AF812" s="14"/>
    </row>
    <row r="813" spans="1:32" ht="15.75" customHeight="1" x14ac:dyDescent="0.3">
      <c r="A813" s="14" t="s">
        <v>7106</v>
      </c>
      <c r="B813" s="15">
        <v>42208</v>
      </c>
      <c r="C813" s="16" t="s">
        <v>7107</v>
      </c>
      <c r="D813" s="14" t="s">
        <v>7108</v>
      </c>
      <c r="E813" s="14" t="s">
        <v>7109</v>
      </c>
      <c r="F813" s="17">
        <v>404850</v>
      </c>
      <c r="G813" s="17">
        <v>0</v>
      </c>
      <c r="H813" s="17">
        <f t="shared" si="66"/>
        <v>404850</v>
      </c>
      <c r="I813" s="19">
        <v>36</v>
      </c>
      <c r="J813" s="19">
        <v>20</v>
      </c>
      <c r="K813" s="20">
        <f t="shared" si="73"/>
        <v>14799</v>
      </c>
      <c r="L813" s="20">
        <v>0</v>
      </c>
      <c r="M813" s="20">
        <f t="shared" si="68"/>
        <v>14799</v>
      </c>
      <c r="N813" s="20">
        <v>0</v>
      </c>
      <c r="O813" s="20">
        <v>3000</v>
      </c>
      <c r="P813" s="14" t="s">
        <v>148</v>
      </c>
      <c r="Q813" s="9" t="s">
        <v>148</v>
      </c>
      <c r="R813" s="9" t="s">
        <v>148</v>
      </c>
      <c r="S813" s="14" t="s">
        <v>3087</v>
      </c>
      <c r="T813" s="14" t="s">
        <v>1038</v>
      </c>
      <c r="U813" s="19" t="s">
        <v>30</v>
      </c>
      <c r="V813" s="14" t="s">
        <v>3088</v>
      </c>
      <c r="W813" s="14" t="s">
        <v>171</v>
      </c>
      <c r="X813" s="14" t="s">
        <v>45</v>
      </c>
      <c r="Y813" s="14" t="s">
        <v>7110</v>
      </c>
      <c r="Z813" s="14" t="s">
        <v>7111</v>
      </c>
      <c r="AA813" s="19">
        <v>2015</v>
      </c>
      <c r="AB813" s="15">
        <v>42206</v>
      </c>
      <c r="AC813" s="15">
        <f t="shared" si="70"/>
        <v>42238</v>
      </c>
      <c r="AD813" s="14" t="str">
        <f t="shared" si="71"/>
        <v>Four Hundred Four Thousand Eight Hundred Fifty  and Cents Zero</v>
      </c>
      <c r="AE813" s="14"/>
      <c r="AF813" s="14"/>
    </row>
    <row r="814" spans="1:32" ht="15.75" customHeight="1" x14ac:dyDescent="0.3">
      <c r="A814" s="14" t="s">
        <v>7112</v>
      </c>
      <c r="B814" s="15">
        <v>42208</v>
      </c>
      <c r="C814" s="16" t="s">
        <v>7113</v>
      </c>
      <c r="D814" s="14" t="s">
        <v>7114</v>
      </c>
      <c r="E814" s="14" t="s">
        <v>7115</v>
      </c>
      <c r="F814" s="17">
        <v>2500000</v>
      </c>
      <c r="G814" s="17">
        <v>0</v>
      </c>
      <c r="H814" s="17">
        <f t="shared" si="66"/>
        <v>2500000</v>
      </c>
      <c r="I814" s="19">
        <v>36</v>
      </c>
      <c r="J814" s="19">
        <v>9</v>
      </c>
      <c r="K814" s="20">
        <f t="shared" si="73"/>
        <v>78908</v>
      </c>
      <c r="L814" s="20">
        <v>0</v>
      </c>
      <c r="M814" s="20">
        <f t="shared" si="68"/>
        <v>78908</v>
      </c>
      <c r="N814" s="20">
        <f t="shared" ref="N814:N850" si="75">M814*1%*I814</f>
        <v>28406.880000000001</v>
      </c>
      <c r="O814" s="20">
        <v>5000</v>
      </c>
      <c r="P814" s="14" t="s">
        <v>7116</v>
      </c>
      <c r="Q814" s="9" t="s">
        <v>7117</v>
      </c>
      <c r="R814" s="9" t="s">
        <v>148</v>
      </c>
      <c r="S814" s="14" t="s">
        <v>2525</v>
      </c>
      <c r="T814" s="14" t="s">
        <v>2526</v>
      </c>
      <c r="U814" s="19" t="s">
        <v>30</v>
      </c>
      <c r="V814" s="14" t="s">
        <v>926</v>
      </c>
      <c r="W814" s="14" t="s">
        <v>82</v>
      </c>
      <c r="X814" s="14" t="s">
        <v>45</v>
      </c>
      <c r="Y814" s="14" t="s">
        <v>7118</v>
      </c>
      <c r="Z814" s="14" t="s">
        <v>7119</v>
      </c>
      <c r="AA814" s="19">
        <v>2015</v>
      </c>
      <c r="AB814" s="15">
        <v>42206</v>
      </c>
      <c r="AC814" s="15">
        <f t="shared" si="70"/>
        <v>42238</v>
      </c>
      <c r="AD814" s="14" t="str">
        <f t="shared" si="71"/>
        <v>Two Million Five Hundred  Thousand  and Cents Zero</v>
      </c>
      <c r="AE814" s="14"/>
      <c r="AF814" s="14"/>
    </row>
    <row r="815" spans="1:32" ht="15.75" customHeight="1" x14ac:dyDescent="0.3">
      <c r="A815" s="14" t="s">
        <v>6666</v>
      </c>
      <c r="B815" s="15">
        <v>42208</v>
      </c>
      <c r="C815" s="16" t="s">
        <v>6667</v>
      </c>
      <c r="D815" s="14" t="s">
        <v>6668</v>
      </c>
      <c r="E815" s="14" t="s">
        <v>6669</v>
      </c>
      <c r="F815" s="17">
        <v>1000000</v>
      </c>
      <c r="G815" s="17">
        <v>0</v>
      </c>
      <c r="H815" s="17">
        <f t="shared" si="66"/>
        <v>1000000</v>
      </c>
      <c r="I815" s="19">
        <v>48</v>
      </c>
      <c r="J815" s="19">
        <v>11.25</v>
      </c>
      <c r="K815" s="20">
        <f t="shared" si="73"/>
        <v>25726</v>
      </c>
      <c r="L815" s="20">
        <v>0</v>
      </c>
      <c r="M815" s="20">
        <f t="shared" si="68"/>
        <v>25726</v>
      </c>
      <c r="N815" s="20">
        <f t="shared" si="75"/>
        <v>12348.48</v>
      </c>
      <c r="O815" s="20">
        <v>5000</v>
      </c>
      <c r="P815" s="14" t="s">
        <v>6670</v>
      </c>
      <c r="Q815" s="9" t="s">
        <v>6671</v>
      </c>
      <c r="R815" s="9" t="s">
        <v>148</v>
      </c>
      <c r="S815" s="14" t="s">
        <v>6672</v>
      </c>
      <c r="T815" s="14" t="s">
        <v>6669</v>
      </c>
      <c r="U815" s="19" t="s">
        <v>30</v>
      </c>
      <c r="V815" s="14" t="s">
        <v>6673</v>
      </c>
      <c r="W815" s="14" t="s">
        <v>246</v>
      </c>
      <c r="X815" s="14" t="s">
        <v>6674</v>
      </c>
      <c r="Y815" s="14" t="s">
        <v>6675</v>
      </c>
      <c r="Z815" s="14" t="s">
        <v>6676</v>
      </c>
      <c r="AA815" s="19">
        <v>2004</v>
      </c>
      <c r="AB815" s="15">
        <v>42194</v>
      </c>
      <c r="AC815" s="15">
        <f t="shared" si="70"/>
        <v>42238</v>
      </c>
      <c r="AD815" s="14" t="str">
        <f t="shared" si="71"/>
        <v>One Million  and Cents Zero</v>
      </c>
      <c r="AE815" s="14"/>
      <c r="AF815" s="14"/>
    </row>
    <row r="816" spans="1:32" ht="15.75" customHeight="1" x14ac:dyDescent="0.3">
      <c r="A816" s="14" t="s">
        <v>7120</v>
      </c>
      <c r="B816" s="15">
        <v>42208</v>
      </c>
      <c r="C816" s="16" t="s">
        <v>7121</v>
      </c>
      <c r="D816" s="14" t="s">
        <v>7122</v>
      </c>
      <c r="E816" s="14" t="s">
        <v>7123</v>
      </c>
      <c r="F816" s="17">
        <v>2500000</v>
      </c>
      <c r="G816" s="17">
        <v>0</v>
      </c>
      <c r="H816" s="17">
        <f t="shared" si="66"/>
        <v>2500000</v>
      </c>
      <c r="I816" s="19">
        <v>60</v>
      </c>
      <c r="J816" s="19">
        <v>9</v>
      </c>
      <c r="K816" s="20">
        <f t="shared" si="73"/>
        <v>51510</v>
      </c>
      <c r="L816" s="20">
        <v>0</v>
      </c>
      <c r="M816" s="20">
        <f t="shared" si="68"/>
        <v>51510</v>
      </c>
      <c r="N816" s="20">
        <f t="shared" si="75"/>
        <v>30906</v>
      </c>
      <c r="O816" s="20">
        <v>5000</v>
      </c>
      <c r="P816" s="14" t="s">
        <v>7124</v>
      </c>
      <c r="Q816" s="9" t="s">
        <v>7125</v>
      </c>
      <c r="R816" s="9" t="s">
        <v>148</v>
      </c>
      <c r="S816" s="14" t="s">
        <v>4551</v>
      </c>
      <c r="T816" s="14" t="s">
        <v>4552</v>
      </c>
      <c r="U816" s="19" t="s">
        <v>30</v>
      </c>
      <c r="V816" s="14" t="s">
        <v>926</v>
      </c>
      <c r="W816" s="14" t="s">
        <v>82</v>
      </c>
      <c r="X816" s="14" t="s">
        <v>45</v>
      </c>
      <c r="Y816" s="14" t="s">
        <v>7126</v>
      </c>
      <c r="Z816" s="14" t="s">
        <v>7127</v>
      </c>
      <c r="AA816" s="19">
        <v>2015</v>
      </c>
      <c r="AB816" s="15">
        <v>42198</v>
      </c>
      <c r="AC816" s="15">
        <f t="shared" si="70"/>
        <v>42238</v>
      </c>
      <c r="AD816" s="14" t="str">
        <f t="shared" si="71"/>
        <v>Two Million Five Hundred  Thousand  and Cents Zero</v>
      </c>
      <c r="AE816" s="14"/>
      <c r="AF816" s="14"/>
    </row>
    <row r="817" spans="1:32" ht="15.75" customHeight="1" x14ac:dyDescent="0.3">
      <c r="A817" s="14" t="s">
        <v>7128</v>
      </c>
      <c r="B817" s="15">
        <v>42208</v>
      </c>
      <c r="C817" s="16" t="s">
        <v>7129</v>
      </c>
      <c r="D817" s="14" t="s">
        <v>7130</v>
      </c>
      <c r="E817" s="14" t="s">
        <v>7131</v>
      </c>
      <c r="F817" s="17">
        <v>3975000</v>
      </c>
      <c r="G817" s="17">
        <v>0</v>
      </c>
      <c r="H817" s="17">
        <f t="shared" si="66"/>
        <v>3975000</v>
      </c>
      <c r="I817" s="19">
        <v>60</v>
      </c>
      <c r="J817" s="19">
        <v>9</v>
      </c>
      <c r="K817" s="20">
        <f t="shared" si="73"/>
        <v>81900</v>
      </c>
      <c r="L817" s="20">
        <v>0</v>
      </c>
      <c r="M817" s="20">
        <f t="shared" si="68"/>
        <v>81900</v>
      </c>
      <c r="N817" s="20">
        <f t="shared" si="75"/>
        <v>49140</v>
      </c>
      <c r="O817" s="20">
        <v>5000</v>
      </c>
      <c r="P817" s="14" t="s">
        <v>7132</v>
      </c>
      <c r="Q817" s="9" t="s">
        <v>7133</v>
      </c>
      <c r="R817" s="9" t="s">
        <v>148</v>
      </c>
      <c r="S817" s="14" t="s">
        <v>139</v>
      </c>
      <c r="T817" s="14" t="s">
        <v>140</v>
      </c>
      <c r="U817" s="19" t="s">
        <v>30</v>
      </c>
      <c r="V817" s="14" t="s">
        <v>987</v>
      </c>
      <c r="W817" s="14" t="s">
        <v>44</v>
      </c>
      <c r="X817" s="14" t="s">
        <v>45</v>
      </c>
      <c r="Y817" s="14" t="s">
        <v>7134</v>
      </c>
      <c r="Z817" s="14" t="s">
        <v>7135</v>
      </c>
      <c r="AA817" s="19">
        <v>2015</v>
      </c>
      <c r="AB817" s="15">
        <v>42207</v>
      </c>
      <c r="AC817" s="15">
        <f t="shared" si="70"/>
        <v>42238</v>
      </c>
      <c r="AD817" s="14" t="str">
        <f t="shared" si="71"/>
        <v>Three Million Nine Hundred Seventy Five Thousand  and Cents Zero</v>
      </c>
      <c r="AE817" s="14"/>
      <c r="AF817" s="14"/>
    </row>
    <row r="818" spans="1:32" ht="15.75" customHeight="1" x14ac:dyDescent="0.3">
      <c r="A818" s="14" t="s">
        <v>7136</v>
      </c>
      <c r="B818" s="15">
        <v>42208</v>
      </c>
      <c r="C818" s="16" t="s">
        <v>768</v>
      </c>
      <c r="D818" s="14" t="s">
        <v>7137</v>
      </c>
      <c r="E818" s="14" t="s">
        <v>7138</v>
      </c>
      <c r="F818" s="17">
        <v>1375000</v>
      </c>
      <c r="G818" s="17">
        <v>0</v>
      </c>
      <c r="H818" s="17">
        <f t="shared" si="66"/>
        <v>1375000</v>
      </c>
      <c r="I818" s="19">
        <v>60</v>
      </c>
      <c r="J818" s="19">
        <v>9</v>
      </c>
      <c r="K818" s="20">
        <f t="shared" si="73"/>
        <v>28330</v>
      </c>
      <c r="L818" s="20">
        <v>0</v>
      </c>
      <c r="M818" s="20">
        <f t="shared" si="68"/>
        <v>28330</v>
      </c>
      <c r="N818" s="20">
        <f t="shared" si="75"/>
        <v>16998</v>
      </c>
      <c r="O818" s="20">
        <v>5000</v>
      </c>
      <c r="P818" s="14" t="s">
        <v>7139</v>
      </c>
      <c r="Q818" s="9" t="s">
        <v>7140</v>
      </c>
      <c r="R818" s="9" t="s">
        <v>148</v>
      </c>
      <c r="S818" s="14" t="s">
        <v>92</v>
      </c>
      <c r="T818" s="14" t="s">
        <v>780</v>
      </c>
      <c r="U818" s="19" t="s">
        <v>30</v>
      </c>
      <c r="V818" s="14" t="s">
        <v>4847</v>
      </c>
      <c r="W818" s="14" t="s">
        <v>95</v>
      </c>
      <c r="X818" s="14" t="s">
        <v>45</v>
      </c>
      <c r="Y818" s="14" t="s">
        <v>7141</v>
      </c>
      <c r="Z818" s="14" t="s">
        <v>7142</v>
      </c>
      <c r="AA818" s="19">
        <v>2015</v>
      </c>
      <c r="AB818" s="15">
        <v>42202</v>
      </c>
      <c r="AC818" s="15">
        <f t="shared" si="70"/>
        <v>42238</v>
      </c>
      <c r="AD818" s="14" t="str">
        <f t="shared" si="71"/>
        <v>One Million Three Hundred Seventy Five Thousand  and Cents Zero</v>
      </c>
      <c r="AE818" s="14"/>
      <c r="AF818" s="14"/>
    </row>
    <row r="819" spans="1:32" ht="15.75" customHeight="1" x14ac:dyDescent="0.3">
      <c r="A819" s="14" t="s">
        <v>7143</v>
      </c>
      <c r="B819" s="15">
        <v>42208</v>
      </c>
      <c r="C819" s="16" t="s">
        <v>7144</v>
      </c>
      <c r="D819" s="14" t="s">
        <v>7145</v>
      </c>
      <c r="E819" s="14" t="s">
        <v>7146</v>
      </c>
      <c r="F819" s="17">
        <v>1800000</v>
      </c>
      <c r="G819" s="17">
        <v>0</v>
      </c>
      <c r="H819" s="17">
        <f t="shared" si="66"/>
        <v>1800000</v>
      </c>
      <c r="I819" s="19">
        <v>60</v>
      </c>
      <c r="J819" s="19">
        <v>9</v>
      </c>
      <c r="K819" s="20">
        <f t="shared" si="73"/>
        <v>37087</v>
      </c>
      <c r="L819" s="20">
        <v>0</v>
      </c>
      <c r="M819" s="20">
        <f t="shared" si="68"/>
        <v>37087</v>
      </c>
      <c r="N819" s="20">
        <f t="shared" si="75"/>
        <v>22252.2</v>
      </c>
      <c r="O819" s="20">
        <v>5000</v>
      </c>
      <c r="P819" s="14" t="s">
        <v>148</v>
      </c>
      <c r="Q819" s="9" t="s">
        <v>148</v>
      </c>
      <c r="R819" s="9" t="s">
        <v>148</v>
      </c>
      <c r="S819" s="14" t="s">
        <v>4551</v>
      </c>
      <c r="T819" s="14" t="s">
        <v>4552</v>
      </c>
      <c r="U819" s="19" t="s">
        <v>30</v>
      </c>
      <c r="V819" s="14" t="s">
        <v>5134</v>
      </c>
      <c r="W819" s="14" t="s">
        <v>44</v>
      </c>
      <c r="X819" s="14" t="s">
        <v>45</v>
      </c>
      <c r="Y819" s="14" t="s">
        <v>7147</v>
      </c>
      <c r="Z819" s="14" t="s">
        <v>7148</v>
      </c>
      <c r="AA819" s="19">
        <v>2012</v>
      </c>
      <c r="AB819" s="15">
        <v>42206</v>
      </c>
      <c r="AC819" s="15">
        <f t="shared" si="70"/>
        <v>42238</v>
      </c>
      <c r="AD819" s="14" t="str">
        <f t="shared" si="71"/>
        <v>One Million Eight Hundred  Thousand  and Cents Zero</v>
      </c>
      <c r="AE819" s="14"/>
      <c r="AF819" s="14"/>
    </row>
    <row r="820" spans="1:32" ht="15.75" customHeight="1" x14ac:dyDescent="0.3">
      <c r="A820" s="14" t="s">
        <v>7149</v>
      </c>
      <c r="B820" s="15">
        <v>42208</v>
      </c>
      <c r="C820" s="16" t="s">
        <v>7150</v>
      </c>
      <c r="D820" s="14" t="s">
        <v>7151</v>
      </c>
      <c r="E820" s="14" t="s">
        <v>7152</v>
      </c>
      <c r="F820" s="17">
        <v>4000000</v>
      </c>
      <c r="G820" s="17">
        <v>0</v>
      </c>
      <c r="H820" s="17">
        <f t="shared" si="66"/>
        <v>4000000</v>
      </c>
      <c r="I820" s="19">
        <v>48</v>
      </c>
      <c r="J820" s="19">
        <v>9</v>
      </c>
      <c r="K820" s="20">
        <f t="shared" si="73"/>
        <v>98799</v>
      </c>
      <c r="L820" s="20">
        <v>0</v>
      </c>
      <c r="M820" s="20">
        <f t="shared" si="68"/>
        <v>98799</v>
      </c>
      <c r="N820" s="20">
        <f t="shared" si="75"/>
        <v>47423.520000000004</v>
      </c>
      <c r="O820" s="20">
        <v>5000</v>
      </c>
      <c r="P820" s="14" t="s">
        <v>148</v>
      </c>
      <c r="Q820" s="9" t="s">
        <v>148</v>
      </c>
      <c r="R820" s="9" t="s">
        <v>148</v>
      </c>
      <c r="S820" s="14" t="s">
        <v>7153</v>
      </c>
      <c r="T820" s="14" t="s">
        <v>7154</v>
      </c>
      <c r="U820" s="19" t="s">
        <v>30</v>
      </c>
      <c r="V820" s="14" t="s">
        <v>1673</v>
      </c>
      <c r="W820" s="14" t="s">
        <v>44</v>
      </c>
      <c r="X820" s="14" t="s">
        <v>45</v>
      </c>
      <c r="Y820" s="14" t="s">
        <v>7155</v>
      </c>
      <c r="Z820" s="14" t="s">
        <v>7156</v>
      </c>
      <c r="AA820" s="19">
        <v>2015</v>
      </c>
      <c r="AB820" s="15">
        <v>42207</v>
      </c>
      <c r="AC820" s="15">
        <f t="shared" si="70"/>
        <v>42238</v>
      </c>
      <c r="AD820" s="14" t="str">
        <f t="shared" si="71"/>
        <v>Four Million  and Cents Zero</v>
      </c>
      <c r="AE820" s="14"/>
      <c r="AF820" s="14"/>
    </row>
    <row r="821" spans="1:32" ht="15.75" customHeight="1" x14ac:dyDescent="0.3">
      <c r="A821" s="14" t="s">
        <v>7157</v>
      </c>
      <c r="B821" s="15">
        <v>42208</v>
      </c>
      <c r="C821" s="16" t="s">
        <v>7158</v>
      </c>
      <c r="D821" s="14" t="s">
        <v>1533</v>
      </c>
      <c r="E821" s="14" t="s">
        <v>7159</v>
      </c>
      <c r="F821" s="17">
        <v>1600000</v>
      </c>
      <c r="G821" s="17">
        <v>0</v>
      </c>
      <c r="H821" s="17">
        <f t="shared" si="66"/>
        <v>1600000</v>
      </c>
      <c r="I821" s="19">
        <v>60</v>
      </c>
      <c r="J821" s="19">
        <v>9</v>
      </c>
      <c r="K821" s="20">
        <f t="shared" si="73"/>
        <v>32966</v>
      </c>
      <c r="L821" s="20">
        <v>0</v>
      </c>
      <c r="M821" s="20">
        <f t="shared" si="68"/>
        <v>32966</v>
      </c>
      <c r="N821" s="20">
        <f t="shared" si="75"/>
        <v>19779.600000000002</v>
      </c>
      <c r="O821" s="20">
        <v>5000</v>
      </c>
      <c r="P821" s="14" t="s">
        <v>7160</v>
      </c>
      <c r="Q821" s="9" t="s">
        <v>7161</v>
      </c>
      <c r="R821" s="9" t="s">
        <v>148</v>
      </c>
      <c r="S821" s="14" t="s">
        <v>3844</v>
      </c>
      <c r="T821" s="14" t="s">
        <v>3845</v>
      </c>
      <c r="U821" s="19" t="s">
        <v>30</v>
      </c>
      <c r="V821" s="14" t="s">
        <v>7162</v>
      </c>
      <c r="W821" s="14" t="s">
        <v>477</v>
      </c>
      <c r="X821" s="14" t="s">
        <v>45</v>
      </c>
      <c r="Y821" s="14" t="s">
        <v>7163</v>
      </c>
      <c r="Z821" s="14" t="s">
        <v>7164</v>
      </c>
      <c r="AA821" s="19">
        <v>2012</v>
      </c>
      <c r="AB821" s="15">
        <v>42201</v>
      </c>
      <c r="AC821" s="15">
        <f t="shared" si="70"/>
        <v>42238</v>
      </c>
      <c r="AD821" s="14" t="str">
        <f t="shared" si="71"/>
        <v>One Million Six Hundred  Thousand  and Cents Zero</v>
      </c>
      <c r="AE821" s="14"/>
      <c r="AF821" s="14"/>
    </row>
    <row r="822" spans="1:32" ht="15.75" customHeight="1" x14ac:dyDescent="0.3">
      <c r="A822" s="14" t="s">
        <v>7165</v>
      </c>
      <c r="B822" s="15">
        <v>42208</v>
      </c>
      <c r="C822" s="16" t="s">
        <v>7166</v>
      </c>
      <c r="D822" s="14" t="s">
        <v>7167</v>
      </c>
      <c r="E822" s="14" t="s">
        <v>7168</v>
      </c>
      <c r="F822" s="17">
        <v>800000</v>
      </c>
      <c r="G822" s="17">
        <v>0</v>
      </c>
      <c r="H822" s="17">
        <f t="shared" si="66"/>
        <v>800000</v>
      </c>
      <c r="I822" s="19">
        <v>60</v>
      </c>
      <c r="J822" s="19">
        <v>9</v>
      </c>
      <c r="K822" s="20">
        <f t="shared" si="73"/>
        <v>16483</v>
      </c>
      <c r="L822" s="20">
        <v>0</v>
      </c>
      <c r="M822" s="20">
        <f t="shared" si="68"/>
        <v>16483</v>
      </c>
      <c r="N822" s="20">
        <f t="shared" si="75"/>
        <v>9889.8000000000011</v>
      </c>
      <c r="O822" s="20">
        <v>5000</v>
      </c>
      <c r="P822" s="14" t="s">
        <v>148</v>
      </c>
      <c r="Q822" s="9" t="s">
        <v>148</v>
      </c>
      <c r="R822" s="9" t="s">
        <v>148</v>
      </c>
      <c r="S822" s="14" t="s">
        <v>92</v>
      </c>
      <c r="T822" s="14" t="s">
        <v>780</v>
      </c>
      <c r="U822" s="19" t="s">
        <v>30</v>
      </c>
      <c r="V822" s="14" t="s">
        <v>1736</v>
      </c>
      <c r="W822" s="14" t="s">
        <v>95</v>
      </c>
      <c r="X822" s="14" t="s">
        <v>45</v>
      </c>
      <c r="Y822" s="14" t="s">
        <v>7169</v>
      </c>
      <c r="Z822" s="14" t="s">
        <v>7170</v>
      </c>
      <c r="AA822" s="19">
        <v>2015</v>
      </c>
      <c r="AB822" s="15">
        <v>42206</v>
      </c>
      <c r="AC822" s="15">
        <f t="shared" si="70"/>
        <v>42238</v>
      </c>
      <c r="AD822" s="14" t="str">
        <f t="shared" si="71"/>
        <v>Eight Hundred  Thousand  and Cents Zero</v>
      </c>
      <c r="AE822" s="14"/>
      <c r="AF822" s="14"/>
    </row>
    <row r="823" spans="1:32" ht="15.75" customHeight="1" x14ac:dyDescent="0.3">
      <c r="A823" s="14" t="s">
        <v>7171</v>
      </c>
      <c r="B823" s="15">
        <v>42208</v>
      </c>
      <c r="C823" s="16" t="s">
        <v>7172</v>
      </c>
      <c r="D823" s="14" t="s">
        <v>7173</v>
      </c>
      <c r="E823" s="14" t="s">
        <v>7174</v>
      </c>
      <c r="F823" s="17">
        <v>2100000</v>
      </c>
      <c r="G823" s="17">
        <v>0</v>
      </c>
      <c r="H823" s="17">
        <f t="shared" si="66"/>
        <v>2100000</v>
      </c>
      <c r="I823" s="19">
        <v>24</v>
      </c>
      <c r="J823" s="19">
        <v>11</v>
      </c>
      <c r="K823" s="20">
        <f t="shared" si="73"/>
        <v>96987</v>
      </c>
      <c r="L823" s="20">
        <v>0</v>
      </c>
      <c r="M823" s="20">
        <f t="shared" si="68"/>
        <v>96987</v>
      </c>
      <c r="N823" s="20">
        <f t="shared" si="75"/>
        <v>23276.880000000001</v>
      </c>
      <c r="O823" s="20">
        <v>5000</v>
      </c>
      <c r="P823" s="14" t="s">
        <v>7175</v>
      </c>
      <c r="Q823" s="9" t="s">
        <v>7176</v>
      </c>
      <c r="R823" s="9" t="s">
        <v>148</v>
      </c>
      <c r="S823" s="14" t="s">
        <v>7177</v>
      </c>
      <c r="T823" s="14" t="s">
        <v>7178</v>
      </c>
      <c r="U823" s="19" t="s">
        <v>30</v>
      </c>
      <c r="V823" s="14" t="s">
        <v>1718</v>
      </c>
      <c r="W823" s="14" t="s">
        <v>44</v>
      </c>
      <c r="X823" s="14" t="s">
        <v>7179</v>
      </c>
      <c r="Y823" s="14" t="s">
        <v>7180</v>
      </c>
      <c r="Z823" s="14" t="s">
        <v>7181</v>
      </c>
      <c r="AA823" s="19">
        <v>2001</v>
      </c>
      <c r="AB823" s="15">
        <v>42207</v>
      </c>
      <c r="AC823" s="15">
        <f t="shared" si="70"/>
        <v>42238</v>
      </c>
      <c r="AD823" s="14" t="str">
        <f t="shared" si="71"/>
        <v>Two Million One Hundred  Thousand  and Cents Zero</v>
      </c>
      <c r="AE823" s="14"/>
      <c r="AF823" s="14"/>
    </row>
    <row r="824" spans="1:32" ht="15.75" customHeight="1" x14ac:dyDescent="0.3">
      <c r="A824" s="14" t="s">
        <v>7182</v>
      </c>
      <c r="B824" s="15">
        <v>42208</v>
      </c>
      <c r="C824" s="16" t="s">
        <v>7183</v>
      </c>
      <c r="D824" s="14" t="s">
        <v>7184</v>
      </c>
      <c r="E824" s="14" t="s">
        <v>7185</v>
      </c>
      <c r="F824" s="17">
        <v>2000000</v>
      </c>
      <c r="G824" s="17">
        <v>0</v>
      </c>
      <c r="H824" s="17">
        <f t="shared" si="66"/>
        <v>2000000</v>
      </c>
      <c r="I824" s="19">
        <v>48</v>
      </c>
      <c r="J824" s="19">
        <v>9</v>
      </c>
      <c r="K824" s="20">
        <f t="shared" si="73"/>
        <v>49400</v>
      </c>
      <c r="L824" s="20">
        <v>0</v>
      </c>
      <c r="M824" s="20">
        <f t="shared" si="68"/>
        <v>49400</v>
      </c>
      <c r="N824" s="20">
        <f t="shared" si="75"/>
        <v>23712</v>
      </c>
      <c r="O824" s="20">
        <v>5000</v>
      </c>
      <c r="P824" s="14" t="s">
        <v>7186</v>
      </c>
      <c r="Q824" s="9" t="s">
        <v>7187</v>
      </c>
      <c r="R824" s="9" t="s">
        <v>148</v>
      </c>
      <c r="S824" s="14" t="s">
        <v>4955</v>
      </c>
      <c r="T824" s="14" t="s">
        <v>374</v>
      </c>
      <c r="U824" s="19" t="s">
        <v>30</v>
      </c>
      <c r="V824" s="14" t="s">
        <v>106</v>
      </c>
      <c r="W824" s="14" t="s">
        <v>95</v>
      </c>
      <c r="X824" s="14" t="s">
        <v>45</v>
      </c>
      <c r="Y824" s="14" t="s">
        <v>7188</v>
      </c>
      <c r="Z824" s="14" t="s">
        <v>7189</v>
      </c>
      <c r="AA824" s="19">
        <v>2014</v>
      </c>
      <c r="AB824" s="15">
        <v>42207</v>
      </c>
      <c r="AC824" s="15">
        <f t="shared" si="70"/>
        <v>42238</v>
      </c>
      <c r="AD824" s="14" t="str">
        <f t="shared" si="71"/>
        <v>Two Million  and Cents Zero</v>
      </c>
      <c r="AE824" s="14"/>
      <c r="AF824" s="14"/>
    </row>
    <row r="825" spans="1:32" ht="15.75" customHeight="1" x14ac:dyDescent="0.3">
      <c r="A825" s="14" t="s">
        <v>7190</v>
      </c>
      <c r="B825" s="15">
        <v>42208</v>
      </c>
      <c r="C825" s="16" t="s">
        <v>7191</v>
      </c>
      <c r="D825" s="14" t="s">
        <v>7192</v>
      </c>
      <c r="E825" s="14" t="s">
        <v>7193</v>
      </c>
      <c r="F825" s="17">
        <v>2305000</v>
      </c>
      <c r="G825" s="17">
        <v>0</v>
      </c>
      <c r="H825" s="17">
        <f t="shared" si="66"/>
        <v>2305000</v>
      </c>
      <c r="I825" s="19">
        <v>48</v>
      </c>
      <c r="J825" s="19">
        <v>9</v>
      </c>
      <c r="K825" s="20">
        <f t="shared" si="73"/>
        <v>56933</v>
      </c>
      <c r="L825" s="20">
        <v>0</v>
      </c>
      <c r="M825" s="20">
        <f t="shared" si="68"/>
        <v>56933</v>
      </c>
      <c r="N825" s="20">
        <f t="shared" si="75"/>
        <v>27327.840000000004</v>
      </c>
      <c r="O825" s="20">
        <v>5000</v>
      </c>
      <c r="P825" s="14" t="s">
        <v>7194</v>
      </c>
      <c r="Q825" s="9" t="s">
        <v>7195</v>
      </c>
      <c r="R825" s="9" t="s">
        <v>148</v>
      </c>
      <c r="S825" s="14" t="s">
        <v>92</v>
      </c>
      <c r="T825" s="14" t="s">
        <v>780</v>
      </c>
      <c r="U825" s="19" t="s">
        <v>30</v>
      </c>
      <c r="V825" s="14" t="s">
        <v>1736</v>
      </c>
      <c r="W825" s="14" t="s">
        <v>95</v>
      </c>
      <c r="X825" s="14" t="s">
        <v>45</v>
      </c>
      <c r="Y825" s="14" t="s">
        <v>7196</v>
      </c>
      <c r="Z825" s="14" t="s">
        <v>7197</v>
      </c>
      <c r="AA825" s="19">
        <v>2015</v>
      </c>
      <c r="AB825" s="15">
        <v>42200</v>
      </c>
      <c r="AC825" s="15">
        <f t="shared" si="70"/>
        <v>42238</v>
      </c>
      <c r="AD825" s="14" t="str">
        <f t="shared" si="71"/>
        <v>Two Million Three Hundred Five Thousand  and Cents Zero</v>
      </c>
      <c r="AE825" s="14"/>
      <c r="AF825" s="14"/>
    </row>
    <row r="826" spans="1:32" ht="15.75" customHeight="1" x14ac:dyDescent="0.3">
      <c r="A826" s="14" t="s">
        <v>7198</v>
      </c>
      <c r="B826" s="15">
        <v>42208</v>
      </c>
      <c r="C826" s="16" t="s">
        <v>7199</v>
      </c>
      <c r="D826" s="14" t="s">
        <v>7200</v>
      </c>
      <c r="E826" s="14" t="s">
        <v>7201</v>
      </c>
      <c r="F826" s="17">
        <v>1800000</v>
      </c>
      <c r="G826" s="17">
        <v>0</v>
      </c>
      <c r="H826" s="17">
        <f t="shared" si="66"/>
        <v>1800000</v>
      </c>
      <c r="I826" s="19">
        <v>60</v>
      </c>
      <c r="J826" s="19">
        <v>9</v>
      </c>
      <c r="K826" s="20">
        <f t="shared" si="73"/>
        <v>37087</v>
      </c>
      <c r="L826" s="20">
        <v>0</v>
      </c>
      <c r="M826" s="20">
        <f t="shared" si="68"/>
        <v>37087</v>
      </c>
      <c r="N826" s="20">
        <f t="shared" si="75"/>
        <v>22252.2</v>
      </c>
      <c r="O826" s="20">
        <v>5000</v>
      </c>
      <c r="P826" s="14" t="s">
        <v>148</v>
      </c>
      <c r="Q826" s="9" t="s">
        <v>148</v>
      </c>
      <c r="R826" s="9" t="s">
        <v>148</v>
      </c>
      <c r="S826" s="14" t="s">
        <v>7202</v>
      </c>
      <c r="T826" s="14" t="s">
        <v>7203</v>
      </c>
      <c r="U826" s="19" t="s">
        <v>30</v>
      </c>
      <c r="V826" s="14" t="s">
        <v>5992</v>
      </c>
      <c r="W826" s="14" t="s">
        <v>44</v>
      </c>
      <c r="X826" s="14" t="s">
        <v>45</v>
      </c>
      <c r="Y826" s="14" t="s">
        <v>7204</v>
      </c>
      <c r="Z826" s="14" t="s">
        <v>7205</v>
      </c>
      <c r="AA826" s="19">
        <v>2014</v>
      </c>
      <c r="AB826" s="15">
        <v>42207</v>
      </c>
      <c r="AC826" s="15">
        <f t="shared" si="70"/>
        <v>42238</v>
      </c>
      <c r="AD826" s="14" t="str">
        <f t="shared" si="71"/>
        <v>One Million Eight Hundred  Thousand  and Cents Zero</v>
      </c>
      <c r="AE826" s="14"/>
      <c r="AF826" s="14"/>
    </row>
    <row r="827" spans="1:32" ht="15.75" customHeight="1" x14ac:dyDescent="0.3">
      <c r="A827" s="14" t="s">
        <v>7206</v>
      </c>
      <c r="B827" s="15">
        <v>42208</v>
      </c>
      <c r="C827" s="16" t="s">
        <v>7207</v>
      </c>
      <c r="D827" s="14" t="s">
        <v>7208</v>
      </c>
      <c r="E827" s="14" t="s">
        <v>7209</v>
      </c>
      <c r="F827" s="17">
        <v>2000000</v>
      </c>
      <c r="G827" s="17">
        <v>0</v>
      </c>
      <c r="H827" s="17">
        <f t="shared" si="66"/>
        <v>2000000</v>
      </c>
      <c r="I827" s="19">
        <v>60</v>
      </c>
      <c r="J827" s="19">
        <v>9</v>
      </c>
      <c r="K827" s="20">
        <f t="shared" si="73"/>
        <v>41208</v>
      </c>
      <c r="L827" s="20">
        <v>0</v>
      </c>
      <c r="M827" s="20">
        <f t="shared" si="68"/>
        <v>41208</v>
      </c>
      <c r="N827" s="20">
        <f t="shared" si="75"/>
        <v>24724.799999999999</v>
      </c>
      <c r="O827" s="20">
        <v>5000</v>
      </c>
      <c r="P827" s="14" t="s">
        <v>7210</v>
      </c>
      <c r="Q827" s="9" t="s">
        <v>7211</v>
      </c>
      <c r="R827" s="9" t="s">
        <v>148</v>
      </c>
      <c r="S827" s="14" t="s">
        <v>2181</v>
      </c>
      <c r="T827" s="14" t="s">
        <v>374</v>
      </c>
      <c r="U827" s="19" t="s">
        <v>30</v>
      </c>
      <c r="V827" s="14" t="s">
        <v>1841</v>
      </c>
      <c r="W827" s="14" t="s">
        <v>95</v>
      </c>
      <c r="X827" s="14" t="s">
        <v>45</v>
      </c>
      <c r="Y827" s="14" t="s">
        <v>7212</v>
      </c>
      <c r="Z827" s="14" t="s">
        <v>7213</v>
      </c>
      <c r="AA827" s="19">
        <v>2014</v>
      </c>
      <c r="AB827" s="15">
        <v>42184</v>
      </c>
      <c r="AC827" s="15">
        <f t="shared" si="70"/>
        <v>42238</v>
      </c>
      <c r="AD827" s="14" t="str">
        <f t="shared" si="71"/>
        <v>Two Million  and Cents Zero</v>
      </c>
      <c r="AE827" s="14"/>
      <c r="AF827" s="14"/>
    </row>
    <row r="828" spans="1:32" ht="15.75" customHeight="1" x14ac:dyDescent="0.3">
      <c r="A828" s="14" t="s">
        <v>7214</v>
      </c>
      <c r="B828" s="15">
        <v>42209</v>
      </c>
      <c r="C828" s="16" t="s">
        <v>7215</v>
      </c>
      <c r="D828" s="14" t="s">
        <v>7216</v>
      </c>
      <c r="E828" s="14" t="s">
        <v>7217</v>
      </c>
      <c r="F828" s="17">
        <v>2000000</v>
      </c>
      <c r="G828" s="17">
        <v>0</v>
      </c>
      <c r="H828" s="17">
        <f t="shared" si="66"/>
        <v>2000000</v>
      </c>
      <c r="I828" s="19">
        <v>60</v>
      </c>
      <c r="J828" s="19">
        <v>9</v>
      </c>
      <c r="K828" s="20">
        <f t="shared" si="73"/>
        <v>41208</v>
      </c>
      <c r="L828" s="20">
        <v>0</v>
      </c>
      <c r="M828" s="20">
        <f t="shared" si="68"/>
        <v>41208</v>
      </c>
      <c r="N828" s="20">
        <f t="shared" si="75"/>
        <v>24724.799999999999</v>
      </c>
      <c r="O828" s="20">
        <v>5000</v>
      </c>
      <c r="P828" s="14" t="s">
        <v>148</v>
      </c>
      <c r="Q828" s="9" t="s">
        <v>148</v>
      </c>
      <c r="R828" s="9" t="s">
        <v>148</v>
      </c>
      <c r="S828" s="14" t="s">
        <v>7218</v>
      </c>
      <c r="T828" s="14" t="s">
        <v>7219</v>
      </c>
      <c r="U828" s="19" t="s">
        <v>30</v>
      </c>
      <c r="V828" s="14" t="s">
        <v>1877</v>
      </c>
      <c r="W828" s="14" t="s">
        <v>95</v>
      </c>
      <c r="X828" s="14" t="s">
        <v>45</v>
      </c>
      <c r="Y828" s="14" t="s">
        <v>7220</v>
      </c>
      <c r="Z828" s="14" t="s">
        <v>7221</v>
      </c>
      <c r="AA828" s="19">
        <v>2014</v>
      </c>
      <c r="AB828" s="15">
        <v>42202</v>
      </c>
      <c r="AC828" s="15">
        <f t="shared" si="70"/>
        <v>42239</v>
      </c>
      <c r="AD828" s="14" t="str">
        <f t="shared" si="71"/>
        <v>Two Million  and Cents Zero</v>
      </c>
      <c r="AE828" s="14"/>
      <c r="AF828" s="14"/>
    </row>
    <row r="829" spans="1:32" ht="15.75" customHeight="1" x14ac:dyDescent="0.3">
      <c r="A829" s="14" t="s">
        <v>7222</v>
      </c>
      <c r="B829" s="15">
        <v>42209</v>
      </c>
      <c r="C829" s="16" t="s">
        <v>7223</v>
      </c>
      <c r="D829" s="14" t="s">
        <v>7224</v>
      </c>
      <c r="E829" s="14" t="s">
        <v>7225</v>
      </c>
      <c r="F829" s="17">
        <v>5500000</v>
      </c>
      <c r="G829" s="17">
        <v>0</v>
      </c>
      <c r="H829" s="17">
        <f t="shared" si="66"/>
        <v>5500000</v>
      </c>
      <c r="I829" s="19">
        <v>60</v>
      </c>
      <c r="J829" s="19">
        <v>9</v>
      </c>
      <c r="K829" s="20">
        <f t="shared" si="73"/>
        <v>113321</v>
      </c>
      <c r="L829" s="20">
        <v>0</v>
      </c>
      <c r="M829" s="20">
        <f t="shared" si="68"/>
        <v>113321</v>
      </c>
      <c r="N829" s="20">
        <f t="shared" si="75"/>
        <v>67992.600000000006</v>
      </c>
      <c r="O829" s="20">
        <v>5000</v>
      </c>
      <c r="P829" s="14" t="s">
        <v>7226</v>
      </c>
      <c r="Q829" s="9" t="s">
        <v>7227</v>
      </c>
      <c r="R829" s="9" t="s">
        <v>148</v>
      </c>
      <c r="S829" s="14" t="s">
        <v>414</v>
      </c>
      <c r="T829" s="14" t="s">
        <v>415</v>
      </c>
      <c r="U829" s="19" t="s">
        <v>30</v>
      </c>
      <c r="V829" s="14" t="s">
        <v>5094</v>
      </c>
      <c r="W829" s="14" t="s">
        <v>44</v>
      </c>
      <c r="X829" s="14" t="s">
        <v>45</v>
      </c>
      <c r="Y829" s="14" t="s">
        <v>7228</v>
      </c>
      <c r="Z829" s="14" t="s">
        <v>7229</v>
      </c>
      <c r="AA829" s="19">
        <v>2015</v>
      </c>
      <c r="AB829" s="15">
        <v>42208</v>
      </c>
      <c r="AC829" s="15">
        <f t="shared" si="70"/>
        <v>42239</v>
      </c>
      <c r="AD829" s="14" t="str">
        <f t="shared" si="71"/>
        <v>Five Million Five Hundred  Thousand  and Cents Zero</v>
      </c>
      <c r="AE829" s="14"/>
      <c r="AF829" s="14"/>
    </row>
    <row r="830" spans="1:32" ht="15.75" customHeight="1" x14ac:dyDescent="0.3">
      <c r="A830" s="14" t="s">
        <v>7230</v>
      </c>
      <c r="B830" s="15">
        <v>42209</v>
      </c>
      <c r="C830" s="16" t="s">
        <v>3772</v>
      </c>
      <c r="D830" s="14" t="s">
        <v>7231</v>
      </c>
      <c r="E830" s="14" t="s">
        <v>7232</v>
      </c>
      <c r="F830" s="17">
        <v>387500</v>
      </c>
      <c r="G830" s="17">
        <v>0</v>
      </c>
      <c r="H830" s="17">
        <f t="shared" si="66"/>
        <v>387500</v>
      </c>
      <c r="I830" s="19">
        <v>60</v>
      </c>
      <c r="J830" s="19">
        <v>5</v>
      </c>
      <c r="K830" s="20">
        <v>7313</v>
      </c>
      <c r="L830" s="20">
        <v>0</v>
      </c>
      <c r="M830" s="20">
        <f t="shared" si="68"/>
        <v>7313</v>
      </c>
      <c r="N830" s="20">
        <f t="shared" si="75"/>
        <v>4387.7999999999993</v>
      </c>
      <c r="O830" s="20">
        <v>0</v>
      </c>
      <c r="P830" s="14" t="s">
        <v>148</v>
      </c>
      <c r="Q830" s="9" t="s">
        <v>148</v>
      </c>
      <c r="R830" s="9" t="s">
        <v>148</v>
      </c>
      <c r="S830" s="14" t="s">
        <v>92</v>
      </c>
      <c r="T830" s="14" t="s">
        <v>2882</v>
      </c>
      <c r="U830" s="19" t="s">
        <v>30</v>
      </c>
      <c r="V830" s="14" t="s">
        <v>4780</v>
      </c>
      <c r="W830" s="14" t="s">
        <v>1442</v>
      </c>
      <c r="X830" s="14" t="s">
        <v>45</v>
      </c>
      <c r="Y830" s="14" t="s">
        <v>7233</v>
      </c>
      <c r="Z830" s="14" t="s">
        <v>7234</v>
      </c>
      <c r="AA830" s="19">
        <v>2015</v>
      </c>
      <c r="AB830" s="15">
        <v>42191</v>
      </c>
      <c r="AC830" s="15">
        <f t="shared" si="70"/>
        <v>42239</v>
      </c>
      <c r="AD830" s="14" t="str">
        <f t="shared" si="71"/>
        <v>Three Hundred Eighty Seven Thousand Five Hundred  and Cents Zero</v>
      </c>
      <c r="AE830" s="14"/>
      <c r="AF830" s="14"/>
    </row>
    <row r="831" spans="1:32" ht="15.75" customHeight="1" x14ac:dyDescent="0.3">
      <c r="A831" s="14" t="s">
        <v>7235</v>
      </c>
      <c r="B831" s="15">
        <v>42209</v>
      </c>
      <c r="C831" s="16" t="s">
        <v>7236</v>
      </c>
      <c r="D831" s="14" t="s">
        <v>7237</v>
      </c>
      <c r="E831" s="14" t="s">
        <v>7238</v>
      </c>
      <c r="F831" s="17">
        <v>1300000</v>
      </c>
      <c r="G831" s="17">
        <v>0</v>
      </c>
      <c r="H831" s="17">
        <f t="shared" si="66"/>
        <v>1300000</v>
      </c>
      <c r="I831" s="19">
        <v>60</v>
      </c>
      <c r="J831" s="19">
        <v>9</v>
      </c>
      <c r="K831" s="20">
        <f t="shared" ref="K831:K857" si="76">ROUND(H831/((1+0)+(1-(1+J831%/12)^((1+0)-I831))/(J831%/12)),0)</f>
        <v>26785</v>
      </c>
      <c r="L831" s="20">
        <v>0</v>
      </c>
      <c r="M831" s="20">
        <f t="shared" si="68"/>
        <v>26785</v>
      </c>
      <c r="N831" s="20">
        <f t="shared" si="75"/>
        <v>16071.000000000002</v>
      </c>
      <c r="O831" s="20">
        <v>5000</v>
      </c>
      <c r="P831" s="14" t="s">
        <v>148</v>
      </c>
      <c r="Q831" s="9" t="s">
        <v>148</v>
      </c>
      <c r="R831" s="9" t="s">
        <v>148</v>
      </c>
      <c r="S831" s="14" t="s">
        <v>862</v>
      </c>
      <c r="T831" s="14" t="s">
        <v>863</v>
      </c>
      <c r="U831" s="19" t="s">
        <v>30</v>
      </c>
      <c r="V831" s="14" t="s">
        <v>2714</v>
      </c>
      <c r="W831" s="14" t="s">
        <v>95</v>
      </c>
      <c r="X831" s="14" t="s">
        <v>45</v>
      </c>
      <c r="Y831" s="14" t="s">
        <v>7239</v>
      </c>
      <c r="Z831" s="14" t="s">
        <v>7240</v>
      </c>
      <c r="AA831" s="19">
        <v>2015</v>
      </c>
      <c r="AB831" s="15">
        <v>42207</v>
      </c>
      <c r="AC831" s="15">
        <f t="shared" si="70"/>
        <v>42239</v>
      </c>
      <c r="AD831" s="14" t="str">
        <f t="shared" si="71"/>
        <v>One Million Three Hundred  Thousand  and Cents Zero</v>
      </c>
      <c r="AE831" s="14"/>
      <c r="AF831" s="14"/>
    </row>
    <row r="832" spans="1:32" ht="15.75" customHeight="1" x14ac:dyDescent="0.3">
      <c r="A832" s="14" t="s">
        <v>7241</v>
      </c>
      <c r="B832" s="15">
        <v>42209</v>
      </c>
      <c r="C832" s="16" t="s">
        <v>7242</v>
      </c>
      <c r="D832" s="14" t="s">
        <v>7243</v>
      </c>
      <c r="E832" s="14" t="s">
        <v>7244</v>
      </c>
      <c r="F832" s="17">
        <v>1500000</v>
      </c>
      <c r="G832" s="17">
        <v>0</v>
      </c>
      <c r="H832" s="17">
        <f t="shared" si="66"/>
        <v>1500000</v>
      </c>
      <c r="I832" s="19">
        <v>24</v>
      </c>
      <c r="J832" s="19">
        <v>9</v>
      </c>
      <c r="K832" s="20">
        <f t="shared" si="76"/>
        <v>68017</v>
      </c>
      <c r="L832" s="20">
        <v>0</v>
      </c>
      <c r="M832" s="20">
        <f t="shared" si="68"/>
        <v>68017</v>
      </c>
      <c r="N832" s="20">
        <f t="shared" si="75"/>
        <v>16324.079999999998</v>
      </c>
      <c r="O832" s="20">
        <v>5000</v>
      </c>
      <c r="P832" s="14" t="s">
        <v>7245</v>
      </c>
      <c r="Q832" s="9" t="s">
        <v>7246</v>
      </c>
      <c r="R832" s="9" t="s">
        <v>148</v>
      </c>
      <c r="S832" s="14" t="s">
        <v>7247</v>
      </c>
      <c r="T832" s="14" t="s">
        <v>7248</v>
      </c>
      <c r="U832" s="19" t="s">
        <v>30</v>
      </c>
      <c r="V832" s="14" t="s">
        <v>106</v>
      </c>
      <c r="W832" s="14" t="s">
        <v>95</v>
      </c>
      <c r="X832" s="14" t="s">
        <v>45</v>
      </c>
      <c r="Y832" s="14" t="s">
        <v>7249</v>
      </c>
      <c r="Z832" s="14" t="s">
        <v>7250</v>
      </c>
      <c r="AA832" s="19">
        <v>2014</v>
      </c>
      <c r="AB832" s="15">
        <v>42208</v>
      </c>
      <c r="AC832" s="15">
        <f t="shared" si="70"/>
        <v>42239</v>
      </c>
      <c r="AD832" s="14" t="str">
        <f t="shared" si="71"/>
        <v>One Million Five Hundred  Thousand  and Cents Zero</v>
      </c>
      <c r="AE832" s="14"/>
      <c r="AF832" s="14"/>
    </row>
    <row r="833" spans="1:32" ht="15.75" customHeight="1" x14ac:dyDescent="0.3">
      <c r="A833" s="14" t="s">
        <v>7251</v>
      </c>
      <c r="B833" s="15">
        <v>42209</v>
      </c>
      <c r="C833" s="16" t="s">
        <v>7252</v>
      </c>
      <c r="D833" s="14" t="s">
        <v>7253</v>
      </c>
      <c r="E833" s="14" t="s">
        <v>7254</v>
      </c>
      <c r="F833" s="17">
        <v>2500000</v>
      </c>
      <c r="G833" s="17">
        <v>0</v>
      </c>
      <c r="H833" s="17">
        <f t="shared" si="66"/>
        <v>2500000</v>
      </c>
      <c r="I833" s="19">
        <v>60</v>
      </c>
      <c r="J833" s="19">
        <v>9</v>
      </c>
      <c r="K833" s="20">
        <f t="shared" si="76"/>
        <v>51510</v>
      </c>
      <c r="L833" s="20">
        <v>0</v>
      </c>
      <c r="M833" s="20">
        <f t="shared" si="68"/>
        <v>51510</v>
      </c>
      <c r="N833" s="20">
        <f t="shared" si="75"/>
        <v>30906</v>
      </c>
      <c r="O833" s="20">
        <v>5000</v>
      </c>
      <c r="P833" s="14" t="s">
        <v>6877</v>
      </c>
      <c r="Q833" s="9" t="s">
        <v>6878</v>
      </c>
      <c r="R833" s="9" t="s">
        <v>148</v>
      </c>
      <c r="S833" s="14" t="s">
        <v>6882</v>
      </c>
      <c r="T833" s="14" t="s">
        <v>6883</v>
      </c>
      <c r="U833" s="19" t="s">
        <v>30</v>
      </c>
      <c r="V833" s="14" t="s">
        <v>2714</v>
      </c>
      <c r="W833" s="14" t="s">
        <v>95</v>
      </c>
      <c r="X833" s="14" t="s">
        <v>45</v>
      </c>
      <c r="Y833" s="14" t="s">
        <v>7255</v>
      </c>
      <c r="Z833" s="14" t="s">
        <v>7256</v>
      </c>
      <c r="AA833" s="19">
        <v>2014</v>
      </c>
      <c r="AB833" s="15">
        <v>42206</v>
      </c>
      <c r="AC833" s="15">
        <f t="shared" si="70"/>
        <v>42239</v>
      </c>
      <c r="AD833" s="14" t="str">
        <f t="shared" si="71"/>
        <v>Two Million Five Hundred  Thousand  and Cents Zero</v>
      </c>
      <c r="AE833" s="14"/>
      <c r="AF833" s="14"/>
    </row>
    <row r="834" spans="1:32" ht="15.75" customHeight="1" x14ac:dyDescent="0.3">
      <c r="A834" s="14" t="s">
        <v>7257</v>
      </c>
      <c r="B834" s="15">
        <v>42209</v>
      </c>
      <c r="C834" s="16" t="s">
        <v>7258</v>
      </c>
      <c r="D834" s="14" t="s">
        <v>7259</v>
      </c>
      <c r="E834" s="14" t="s">
        <v>7260</v>
      </c>
      <c r="F834" s="17">
        <v>6000000</v>
      </c>
      <c r="G834" s="17">
        <v>0</v>
      </c>
      <c r="H834" s="17">
        <f t="shared" si="66"/>
        <v>6000000</v>
      </c>
      <c r="I834" s="19">
        <v>24</v>
      </c>
      <c r="J834" s="19">
        <v>9</v>
      </c>
      <c r="K834" s="20">
        <f t="shared" si="76"/>
        <v>272068</v>
      </c>
      <c r="L834" s="20">
        <v>0</v>
      </c>
      <c r="M834" s="20">
        <f t="shared" si="68"/>
        <v>272068</v>
      </c>
      <c r="N834" s="20">
        <f t="shared" si="75"/>
        <v>65296.319999999992</v>
      </c>
      <c r="O834" s="20">
        <v>5000</v>
      </c>
      <c r="P834" s="14" t="s">
        <v>7261</v>
      </c>
      <c r="Q834" s="9" t="s">
        <v>7262</v>
      </c>
      <c r="R834" s="9" t="s">
        <v>148</v>
      </c>
      <c r="S834" s="14" t="s">
        <v>7263</v>
      </c>
      <c r="T834" s="14" t="s">
        <v>7264</v>
      </c>
      <c r="U834" s="19" t="s">
        <v>30</v>
      </c>
      <c r="V834" s="14" t="s">
        <v>7265</v>
      </c>
      <c r="W834" s="14" t="s">
        <v>44</v>
      </c>
      <c r="X834" s="14" t="s">
        <v>45</v>
      </c>
      <c r="Y834" s="14" t="s">
        <v>7266</v>
      </c>
      <c r="Z834" s="14" t="s">
        <v>7267</v>
      </c>
      <c r="AA834" s="19">
        <v>2015</v>
      </c>
      <c r="AB834" s="15">
        <v>42208</v>
      </c>
      <c r="AC834" s="15">
        <f t="shared" si="70"/>
        <v>42239</v>
      </c>
      <c r="AD834" s="14" t="str">
        <f t="shared" si="71"/>
        <v>Six Million  and Cents Zero</v>
      </c>
      <c r="AE834" s="14"/>
      <c r="AF834" s="14"/>
    </row>
    <row r="835" spans="1:32" ht="15.75" customHeight="1" x14ac:dyDescent="0.3">
      <c r="A835" s="14" t="s">
        <v>7268</v>
      </c>
      <c r="B835" s="15">
        <v>42212</v>
      </c>
      <c r="C835" s="16" t="s">
        <v>7269</v>
      </c>
      <c r="D835" s="14" t="s">
        <v>7270</v>
      </c>
      <c r="E835" s="14" t="s">
        <v>7271</v>
      </c>
      <c r="F835" s="17">
        <v>950000</v>
      </c>
      <c r="G835" s="17">
        <v>0</v>
      </c>
      <c r="H835" s="17">
        <f t="shared" si="66"/>
        <v>950000</v>
      </c>
      <c r="I835" s="19">
        <v>60</v>
      </c>
      <c r="J835" s="19">
        <v>9</v>
      </c>
      <c r="K835" s="20">
        <f t="shared" si="76"/>
        <v>19574</v>
      </c>
      <c r="L835" s="20">
        <v>0</v>
      </c>
      <c r="M835" s="20">
        <f t="shared" si="68"/>
        <v>19574</v>
      </c>
      <c r="N835" s="20">
        <f t="shared" si="75"/>
        <v>11744.400000000001</v>
      </c>
      <c r="O835" s="20">
        <v>5000</v>
      </c>
      <c r="P835" s="14" t="s">
        <v>7272</v>
      </c>
      <c r="Q835" s="9" t="s">
        <v>7273</v>
      </c>
      <c r="R835" s="9" t="s">
        <v>148</v>
      </c>
      <c r="S835" s="14" t="s">
        <v>92</v>
      </c>
      <c r="T835" s="14" t="s">
        <v>93</v>
      </c>
      <c r="U835" s="19" t="s">
        <v>30</v>
      </c>
      <c r="V835" s="14" t="s">
        <v>1566</v>
      </c>
      <c r="W835" s="14" t="s">
        <v>95</v>
      </c>
      <c r="X835" s="14" t="s">
        <v>45</v>
      </c>
      <c r="Y835" s="14" t="s">
        <v>7274</v>
      </c>
      <c r="Z835" s="14" t="s">
        <v>7275</v>
      </c>
      <c r="AA835" s="19">
        <v>2015</v>
      </c>
      <c r="AB835" s="15">
        <v>42207</v>
      </c>
      <c r="AC835" s="15">
        <f t="shared" si="70"/>
        <v>42242</v>
      </c>
      <c r="AD835" s="14" t="str">
        <f t="shared" si="71"/>
        <v>Nine Hundred Fifty  Thousand  and Cents Zero</v>
      </c>
      <c r="AE835" s="14"/>
      <c r="AF835" s="14"/>
    </row>
    <row r="836" spans="1:32" ht="15.75" customHeight="1" x14ac:dyDescent="0.3">
      <c r="A836" s="14" t="s">
        <v>7276</v>
      </c>
      <c r="B836" s="15">
        <v>42212</v>
      </c>
      <c r="C836" s="16" t="s">
        <v>7277</v>
      </c>
      <c r="D836" s="14" t="s">
        <v>7278</v>
      </c>
      <c r="E836" s="14" t="s">
        <v>7279</v>
      </c>
      <c r="F836" s="17">
        <v>1700000</v>
      </c>
      <c r="G836" s="17">
        <v>0</v>
      </c>
      <c r="H836" s="17">
        <f t="shared" si="66"/>
        <v>1700000</v>
      </c>
      <c r="I836" s="19">
        <v>60</v>
      </c>
      <c r="J836" s="19">
        <v>9</v>
      </c>
      <c r="K836" s="20">
        <f t="shared" si="76"/>
        <v>35027</v>
      </c>
      <c r="L836" s="20">
        <v>0</v>
      </c>
      <c r="M836" s="20">
        <f t="shared" si="68"/>
        <v>35027</v>
      </c>
      <c r="N836" s="20">
        <f t="shared" si="75"/>
        <v>21016.199999999997</v>
      </c>
      <c r="O836" s="20">
        <v>5000</v>
      </c>
      <c r="P836" s="14" t="s">
        <v>7280</v>
      </c>
      <c r="Q836" s="9" t="s">
        <v>7281</v>
      </c>
      <c r="R836" s="9" t="s">
        <v>148</v>
      </c>
      <c r="S836" s="14" t="s">
        <v>92</v>
      </c>
      <c r="T836" s="14" t="s">
        <v>780</v>
      </c>
      <c r="U836" s="19" t="s">
        <v>30</v>
      </c>
      <c r="V836" s="14" t="s">
        <v>6199</v>
      </c>
      <c r="W836" s="14" t="s">
        <v>95</v>
      </c>
      <c r="X836" s="14" t="s">
        <v>45</v>
      </c>
      <c r="Y836" s="14" t="s">
        <v>7282</v>
      </c>
      <c r="Z836" s="14" t="s">
        <v>7283</v>
      </c>
      <c r="AA836" s="19">
        <v>2015</v>
      </c>
      <c r="AB836" s="15">
        <v>42207</v>
      </c>
      <c r="AC836" s="15">
        <f t="shared" si="70"/>
        <v>42242</v>
      </c>
      <c r="AD836" s="14" t="str">
        <f t="shared" si="71"/>
        <v>One Million Seven Hundred  Thousand  and Cents Zero</v>
      </c>
      <c r="AE836" s="14"/>
      <c r="AF836" s="14"/>
    </row>
    <row r="837" spans="1:32" ht="15.75" customHeight="1" x14ac:dyDescent="0.3">
      <c r="A837" s="14" t="s">
        <v>7284</v>
      </c>
      <c r="B837" s="15">
        <v>42212</v>
      </c>
      <c r="C837" s="16" t="s">
        <v>7285</v>
      </c>
      <c r="D837" s="14" t="s">
        <v>7286</v>
      </c>
      <c r="E837" s="14" t="s">
        <v>7287</v>
      </c>
      <c r="F837" s="17">
        <v>300000</v>
      </c>
      <c r="G837" s="17">
        <v>0</v>
      </c>
      <c r="H837" s="17">
        <f t="shared" si="66"/>
        <v>300000</v>
      </c>
      <c r="I837" s="19">
        <v>36</v>
      </c>
      <c r="J837" s="19">
        <v>16</v>
      </c>
      <c r="K837" s="20">
        <f t="shared" si="76"/>
        <v>10408</v>
      </c>
      <c r="L837" s="20">
        <v>0</v>
      </c>
      <c r="M837" s="20">
        <f t="shared" si="68"/>
        <v>10408</v>
      </c>
      <c r="N837" s="20">
        <f t="shared" si="75"/>
        <v>3746.88</v>
      </c>
      <c r="O837" s="20">
        <v>3000</v>
      </c>
      <c r="P837" s="14" t="s">
        <v>7288</v>
      </c>
      <c r="Q837" s="9" t="s">
        <v>7289</v>
      </c>
      <c r="R837" s="9" t="s">
        <v>138</v>
      </c>
      <c r="S837" s="14" t="s">
        <v>7290</v>
      </c>
      <c r="T837" s="14" t="s">
        <v>7291</v>
      </c>
      <c r="U837" s="19" t="s">
        <v>30</v>
      </c>
      <c r="V837" s="14" t="s">
        <v>7292</v>
      </c>
      <c r="W837" s="14" t="s">
        <v>171</v>
      </c>
      <c r="X837" s="14" t="s">
        <v>7293</v>
      </c>
      <c r="Y837" s="14" t="s">
        <v>7294</v>
      </c>
      <c r="Z837" s="14" t="s">
        <v>7295</v>
      </c>
      <c r="AA837" s="19">
        <v>2011</v>
      </c>
      <c r="AB837" s="15">
        <v>42195</v>
      </c>
      <c r="AC837" s="15">
        <f t="shared" si="70"/>
        <v>42242</v>
      </c>
      <c r="AD837" s="14" t="str">
        <f t="shared" si="71"/>
        <v>Three Hundred  Thousand  and Cents Zero</v>
      </c>
      <c r="AE837" s="14"/>
      <c r="AF837" s="14"/>
    </row>
    <row r="838" spans="1:32" ht="15.75" customHeight="1" x14ac:dyDescent="0.3">
      <c r="A838" s="14" t="s">
        <v>7296</v>
      </c>
      <c r="B838" s="15">
        <v>42212</v>
      </c>
      <c r="C838" s="16" t="s">
        <v>7297</v>
      </c>
      <c r="D838" s="14" t="s">
        <v>7298</v>
      </c>
      <c r="E838" s="14" t="s">
        <v>7299</v>
      </c>
      <c r="F838" s="17">
        <v>1000000</v>
      </c>
      <c r="G838" s="17">
        <v>0</v>
      </c>
      <c r="H838" s="17">
        <f t="shared" si="66"/>
        <v>1000000</v>
      </c>
      <c r="I838" s="19">
        <v>36</v>
      </c>
      <c r="J838" s="19">
        <v>11.75</v>
      </c>
      <c r="K838" s="20">
        <f t="shared" si="76"/>
        <v>32774</v>
      </c>
      <c r="L838" s="20">
        <v>0</v>
      </c>
      <c r="M838" s="20">
        <f t="shared" si="68"/>
        <v>32774</v>
      </c>
      <c r="N838" s="20">
        <f t="shared" si="75"/>
        <v>11798.64</v>
      </c>
      <c r="O838" s="20">
        <v>5000</v>
      </c>
      <c r="P838" s="14" t="s">
        <v>7300</v>
      </c>
      <c r="Q838" s="9" t="s">
        <v>7301</v>
      </c>
      <c r="R838" s="9" t="s">
        <v>148</v>
      </c>
      <c r="S838" s="14" t="s">
        <v>7302</v>
      </c>
      <c r="T838" s="14" t="s">
        <v>7303</v>
      </c>
      <c r="U838" s="19" t="s">
        <v>30</v>
      </c>
      <c r="V838" s="14" t="s">
        <v>7304</v>
      </c>
      <c r="W838" s="14" t="s">
        <v>95</v>
      </c>
      <c r="X838" s="14" t="s">
        <v>7305</v>
      </c>
      <c r="Y838" s="14" t="s">
        <v>7306</v>
      </c>
      <c r="Z838" s="14" t="s">
        <v>7307</v>
      </c>
      <c r="AA838" s="19">
        <v>2011</v>
      </c>
      <c r="AB838" s="15">
        <v>42209</v>
      </c>
      <c r="AC838" s="15">
        <f t="shared" si="70"/>
        <v>42242</v>
      </c>
      <c r="AD838" s="14" t="str">
        <f t="shared" si="71"/>
        <v>One Million  and Cents Zero</v>
      </c>
      <c r="AE838" s="14"/>
      <c r="AF838" s="14"/>
    </row>
    <row r="839" spans="1:32" ht="15.75" customHeight="1" x14ac:dyDescent="0.3">
      <c r="A839" s="14" t="s">
        <v>6917</v>
      </c>
      <c r="B839" s="15">
        <v>42212</v>
      </c>
      <c r="C839" s="16" t="s">
        <v>6918</v>
      </c>
      <c r="D839" s="14" t="s">
        <v>6919</v>
      </c>
      <c r="E839" s="14" t="s">
        <v>6920</v>
      </c>
      <c r="F839" s="17">
        <v>3000000</v>
      </c>
      <c r="G839" s="17">
        <v>0</v>
      </c>
      <c r="H839" s="17">
        <f t="shared" si="66"/>
        <v>3000000</v>
      </c>
      <c r="I839" s="19">
        <v>60</v>
      </c>
      <c r="J839" s="19">
        <v>9</v>
      </c>
      <c r="K839" s="20">
        <f t="shared" si="76"/>
        <v>61811</v>
      </c>
      <c r="L839" s="20">
        <v>0</v>
      </c>
      <c r="M839" s="20">
        <f t="shared" si="68"/>
        <v>61811</v>
      </c>
      <c r="N839" s="20">
        <f t="shared" si="75"/>
        <v>37086.6</v>
      </c>
      <c r="O839" s="20">
        <v>5000</v>
      </c>
      <c r="P839" s="14" t="s">
        <v>6921</v>
      </c>
      <c r="Q839" s="9" t="s">
        <v>6922</v>
      </c>
      <c r="R839" s="9" t="s">
        <v>148</v>
      </c>
      <c r="S839" s="14" t="s">
        <v>6923</v>
      </c>
      <c r="T839" s="14" t="s">
        <v>6924</v>
      </c>
      <c r="U839" s="19" t="s">
        <v>30</v>
      </c>
      <c r="V839" s="14" t="s">
        <v>2437</v>
      </c>
      <c r="W839" s="14" t="s">
        <v>44</v>
      </c>
      <c r="X839" s="14" t="s">
        <v>45</v>
      </c>
      <c r="Y839" s="14" t="s">
        <v>6925</v>
      </c>
      <c r="Z839" s="14" t="s">
        <v>6926</v>
      </c>
      <c r="AA839" s="19">
        <v>2013</v>
      </c>
      <c r="AB839" s="15">
        <v>42205</v>
      </c>
      <c r="AC839" s="15">
        <f t="shared" si="70"/>
        <v>42242</v>
      </c>
      <c r="AD839" s="14" t="str">
        <f t="shared" si="71"/>
        <v>Three Million  and Cents Zero</v>
      </c>
      <c r="AE839" s="14"/>
      <c r="AF839" s="14"/>
    </row>
    <row r="840" spans="1:32" ht="15.75" customHeight="1" x14ac:dyDescent="0.3">
      <c r="A840" s="14" t="s">
        <v>7308</v>
      </c>
      <c r="B840" s="15">
        <v>42212</v>
      </c>
      <c r="C840" s="16" t="s">
        <v>7309</v>
      </c>
      <c r="D840" s="14" t="s">
        <v>7310</v>
      </c>
      <c r="E840" s="14" t="s">
        <v>7311</v>
      </c>
      <c r="F840" s="17">
        <v>2500000</v>
      </c>
      <c r="G840" s="17">
        <v>0</v>
      </c>
      <c r="H840" s="17">
        <f t="shared" si="66"/>
        <v>2500000</v>
      </c>
      <c r="I840" s="19">
        <v>60</v>
      </c>
      <c r="J840" s="19">
        <v>9</v>
      </c>
      <c r="K840" s="20">
        <f t="shared" si="76"/>
        <v>51510</v>
      </c>
      <c r="L840" s="20">
        <v>0</v>
      </c>
      <c r="M840" s="20">
        <f t="shared" si="68"/>
        <v>51510</v>
      </c>
      <c r="N840" s="20">
        <f t="shared" si="75"/>
        <v>30906</v>
      </c>
      <c r="O840" s="20">
        <v>5000</v>
      </c>
      <c r="P840" s="14" t="s">
        <v>7312</v>
      </c>
      <c r="Q840" s="9" t="s">
        <v>7313</v>
      </c>
      <c r="R840" s="9" t="s">
        <v>148</v>
      </c>
      <c r="S840" s="14" t="s">
        <v>312</v>
      </c>
      <c r="T840" s="14" t="s">
        <v>3440</v>
      </c>
      <c r="U840" s="19" t="s">
        <v>30</v>
      </c>
      <c r="V840" s="14" t="s">
        <v>2714</v>
      </c>
      <c r="W840" s="14" t="s">
        <v>95</v>
      </c>
      <c r="X840" s="14" t="s">
        <v>45</v>
      </c>
      <c r="Y840" s="14" t="s">
        <v>7314</v>
      </c>
      <c r="Z840" s="14" t="s">
        <v>7315</v>
      </c>
      <c r="AA840" s="19">
        <v>2014</v>
      </c>
      <c r="AB840" s="15">
        <v>42209</v>
      </c>
      <c r="AC840" s="15">
        <f t="shared" si="70"/>
        <v>42242</v>
      </c>
      <c r="AD840" s="14" t="str">
        <f t="shared" si="71"/>
        <v>Two Million Five Hundred  Thousand  and Cents Zero</v>
      </c>
      <c r="AE840" s="14"/>
      <c r="AF840" s="14"/>
    </row>
    <row r="841" spans="1:32" ht="15.75" customHeight="1" x14ac:dyDescent="0.3">
      <c r="A841" s="14" t="s">
        <v>7316</v>
      </c>
      <c r="B841" s="15">
        <v>42212</v>
      </c>
      <c r="C841" s="16" t="s">
        <v>7317</v>
      </c>
      <c r="D841" s="14" t="s">
        <v>7318</v>
      </c>
      <c r="E841" s="14" t="s">
        <v>7319</v>
      </c>
      <c r="F841" s="17">
        <v>7500000</v>
      </c>
      <c r="G841" s="17">
        <v>0</v>
      </c>
      <c r="H841" s="17">
        <f t="shared" si="66"/>
        <v>7500000</v>
      </c>
      <c r="I841" s="19">
        <v>36</v>
      </c>
      <c r="J841" s="19">
        <v>9</v>
      </c>
      <c r="K841" s="20">
        <f t="shared" si="76"/>
        <v>236723</v>
      </c>
      <c r="L841" s="20">
        <v>0</v>
      </c>
      <c r="M841" s="20">
        <f t="shared" si="68"/>
        <v>236723</v>
      </c>
      <c r="N841" s="20">
        <f t="shared" si="75"/>
        <v>85220.28</v>
      </c>
      <c r="O841" s="20">
        <v>5000</v>
      </c>
      <c r="P841" s="14" t="s">
        <v>7320</v>
      </c>
      <c r="Q841" s="9" t="s">
        <v>7321</v>
      </c>
      <c r="R841" s="9" t="s">
        <v>148</v>
      </c>
      <c r="S841" s="14" t="s">
        <v>7322</v>
      </c>
      <c r="T841" s="14" t="s">
        <v>913</v>
      </c>
      <c r="U841" s="19" t="s">
        <v>30</v>
      </c>
      <c r="V841" s="14" t="s">
        <v>7323</v>
      </c>
      <c r="W841" s="14" t="s">
        <v>2152</v>
      </c>
      <c r="X841" s="14" t="s">
        <v>45</v>
      </c>
      <c r="Y841" s="14" t="s">
        <v>7324</v>
      </c>
      <c r="Z841" s="30">
        <v>27492030402831</v>
      </c>
      <c r="AA841" s="19">
        <v>2015</v>
      </c>
      <c r="AB841" s="15">
        <v>42209</v>
      </c>
      <c r="AC841" s="15">
        <f t="shared" si="70"/>
        <v>42242</v>
      </c>
      <c r="AD841" s="14" t="str">
        <f t="shared" si="71"/>
        <v>Seven Million Five Hundred  Thousand  and Cents Zero</v>
      </c>
      <c r="AE841" s="14"/>
      <c r="AF841" s="14"/>
    </row>
    <row r="842" spans="1:32" ht="15.75" customHeight="1" x14ac:dyDescent="0.3">
      <c r="A842" s="14" t="s">
        <v>7325</v>
      </c>
      <c r="B842" s="15">
        <v>42212</v>
      </c>
      <c r="C842" s="16" t="s">
        <v>7326</v>
      </c>
      <c r="D842" s="14" t="s">
        <v>7327</v>
      </c>
      <c r="E842" s="14" t="s">
        <v>7328</v>
      </c>
      <c r="F842" s="17">
        <v>2000000</v>
      </c>
      <c r="G842" s="17">
        <v>0</v>
      </c>
      <c r="H842" s="17">
        <f t="shared" si="66"/>
        <v>2000000</v>
      </c>
      <c r="I842" s="19">
        <v>36</v>
      </c>
      <c r="J842" s="19">
        <v>12</v>
      </c>
      <c r="K842" s="20">
        <f t="shared" si="76"/>
        <v>65771</v>
      </c>
      <c r="L842" s="20">
        <v>0</v>
      </c>
      <c r="M842" s="20">
        <f t="shared" si="68"/>
        <v>65771</v>
      </c>
      <c r="N842" s="20">
        <f t="shared" si="75"/>
        <v>23677.56</v>
      </c>
      <c r="O842" s="20">
        <v>5000</v>
      </c>
      <c r="P842" s="14" t="s">
        <v>7329</v>
      </c>
      <c r="Q842" s="9" t="s">
        <v>7330</v>
      </c>
      <c r="R842" s="9" t="s">
        <v>148</v>
      </c>
      <c r="S842" s="14" t="s">
        <v>7331</v>
      </c>
      <c r="T842" s="14" t="s">
        <v>7332</v>
      </c>
      <c r="U842" s="19" t="s">
        <v>30</v>
      </c>
      <c r="V842" s="14" t="s">
        <v>2808</v>
      </c>
      <c r="W842" s="14" t="s">
        <v>44</v>
      </c>
      <c r="X842" s="14" t="s">
        <v>7333</v>
      </c>
      <c r="Y842" s="14" t="s">
        <v>7334</v>
      </c>
      <c r="Z842" s="9" t="s">
        <v>7335</v>
      </c>
      <c r="AA842" s="19">
        <v>2007</v>
      </c>
      <c r="AB842" s="15">
        <v>42209</v>
      </c>
      <c r="AC842" s="15">
        <f t="shared" si="70"/>
        <v>42242</v>
      </c>
      <c r="AD842" s="14" t="str">
        <f t="shared" si="71"/>
        <v>Two Million  and Cents Zero</v>
      </c>
      <c r="AE842" s="14"/>
      <c r="AF842" s="14"/>
    </row>
    <row r="843" spans="1:32" ht="15.75" customHeight="1" x14ac:dyDescent="0.3">
      <c r="A843" s="14" t="s">
        <v>7336</v>
      </c>
      <c r="B843" s="15">
        <v>42212</v>
      </c>
      <c r="C843" s="16" t="s">
        <v>7337</v>
      </c>
      <c r="D843" s="14" t="s">
        <v>7338</v>
      </c>
      <c r="E843" s="14" t="s">
        <v>7339</v>
      </c>
      <c r="F843" s="17">
        <v>5000000</v>
      </c>
      <c r="G843" s="17">
        <v>0</v>
      </c>
      <c r="H843" s="17">
        <f t="shared" si="66"/>
        <v>5000000</v>
      </c>
      <c r="I843" s="19">
        <v>24</v>
      </c>
      <c r="J843" s="19">
        <v>9</v>
      </c>
      <c r="K843" s="20">
        <f t="shared" si="76"/>
        <v>226723</v>
      </c>
      <c r="L843" s="20">
        <v>0</v>
      </c>
      <c r="M843" s="20">
        <f t="shared" si="68"/>
        <v>226723</v>
      </c>
      <c r="N843" s="20">
        <f t="shared" si="75"/>
        <v>54413.520000000004</v>
      </c>
      <c r="O843" s="20">
        <v>5000</v>
      </c>
      <c r="P843" s="14" t="s">
        <v>148</v>
      </c>
      <c r="Q843" s="9" t="s">
        <v>148</v>
      </c>
      <c r="R843" s="9" t="s">
        <v>148</v>
      </c>
      <c r="S843" s="14" t="s">
        <v>7340</v>
      </c>
      <c r="T843" s="14" t="s">
        <v>6985</v>
      </c>
      <c r="U843" s="19" t="s">
        <v>30</v>
      </c>
      <c r="V843" s="14" t="s">
        <v>7341</v>
      </c>
      <c r="W843" s="14" t="s">
        <v>44</v>
      </c>
      <c r="X843" s="14" t="s">
        <v>45</v>
      </c>
      <c r="Y843" s="14" t="s">
        <v>7342</v>
      </c>
      <c r="Z843" s="14" t="s">
        <v>7343</v>
      </c>
      <c r="AA843" s="19">
        <v>2015</v>
      </c>
      <c r="AB843" s="15">
        <v>42212</v>
      </c>
      <c r="AC843" s="15">
        <f t="shared" si="70"/>
        <v>42242</v>
      </c>
      <c r="AD843" s="14" t="str">
        <f t="shared" si="71"/>
        <v>Five Million  and Cents Zero</v>
      </c>
      <c r="AE843" s="14"/>
      <c r="AF843" s="14"/>
    </row>
    <row r="844" spans="1:32" ht="15.75" customHeight="1" x14ac:dyDescent="0.3">
      <c r="A844" s="14" t="s">
        <v>7344</v>
      </c>
      <c r="B844" s="15">
        <v>42212</v>
      </c>
      <c r="C844" s="16" t="s">
        <v>7345</v>
      </c>
      <c r="D844" s="14" t="s">
        <v>7346</v>
      </c>
      <c r="E844" s="14" t="s">
        <v>7347</v>
      </c>
      <c r="F844" s="17">
        <v>2305000</v>
      </c>
      <c r="G844" s="17">
        <v>0</v>
      </c>
      <c r="H844" s="17">
        <f t="shared" si="66"/>
        <v>2305000</v>
      </c>
      <c r="I844" s="19">
        <v>9</v>
      </c>
      <c r="J844" s="19">
        <v>60</v>
      </c>
      <c r="K844" s="20">
        <f t="shared" si="76"/>
        <v>308848</v>
      </c>
      <c r="L844" s="20">
        <v>0</v>
      </c>
      <c r="M844" s="20">
        <f t="shared" si="68"/>
        <v>308848</v>
      </c>
      <c r="N844" s="20">
        <f t="shared" si="75"/>
        <v>27796.32</v>
      </c>
      <c r="O844" s="20">
        <v>5000</v>
      </c>
      <c r="P844" s="14" t="s">
        <v>148</v>
      </c>
      <c r="Q844" s="9" t="s">
        <v>148</v>
      </c>
      <c r="R844" s="9" t="s">
        <v>148</v>
      </c>
      <c r="S844" s="14" t="s">
        <v>92</v>
      </c>
      <c r="T844" s="14" t="s">
        <v>780</v>
      </c>
      <c r="U844" s="19" t="s">
        <v>30</v>
      </c>
      <c r="V844" s="14" t="s">
        <v>1736</v>
      </c>
      <c r="W844" s="14" t="s">
        <v>95</v>
      </c>
      <c r="X844" s="14" t="s">
        <v>45</v>
      </c>
      <c r="Y844" s="14" t="s">
        <v>7348</v>
      </c>
      <c r="Z844" s="14" t="s">
        <v>7349</v>
      </c>
      <c r="AA844" s="19">
        <v>2015</v>
      </c>
      <c r="AB844" s="15">
        <v>42212</v>
      </c>
      <c r="AC844" s="15">
        <f t="shared" si="70"/>
        <v>42242</v>
      </c>
      <c r="AD844" s="14" t="str">
        <f t="shared" si="71"/>
        <v>Two Million Three Hundred Five Thousand  and Cents Zero</v>
      </c>
      <c r="AE844" s="14"/>
      <c r="AF844" s="14"/>
    </row>
    <row r="845" spans="1:32" ht="15.75" customHeight="1" x14ac:dyDescent="0.3">
      <c r="A845" s="14" t="s">
        <v>7350</v>
      </c>
      <c r="B845" s="15">
        <v>42213</v>
      </c>
      <c r="C845" s="16" t="s">
        <v>7351</v>
      </c>
      <c r="D845" s="14" t="s">
        <v>7352</v>
      </c>
      <c r="E845" s="14" t="s">
        <v>7353</v>
      </c>
      <c r="F845" s="17">
        <v>1000000</v>
      </c>
      <c r="G845" s="17">
        <v>0</v>
      </c>
      <c r="H845" s="17">
        <f t="shared" si="66"/>
        <v>1000000</v>
      </c>
      <c r="I845" s="19">
        <v>30</v>
      </c>
      <c r="J845" s="19">
        <v>11.75</v>
      </c>
      <c r="K845" s="20">
        <f t="shared" si="76"/>
        <v>38256</v>
      </c>
      <c r="L845" s="20">
        <v>0</v>
      </c>
      <c r="M845" s="20">
        <f t="shared" si="68"/>
        <v>38256</v>
      </c>
      <c r="N845" s="20">
        <f t="shared" si="75"/>
        <v>11476.8</v>
      </c>
      <c r="O845" s="20">
        <v>5000</v>
      </c>
      <c r="P845" s="14" t="s">
        <v>7354</v>
      </c>
      <c r="Q845" s="9" t="s">
        <v>7355</v>
      </c>
      <c r="R845" s="9" t="s">
        <v>148</v>
      </c>
      <c r="S845" s="14" t="s">
        <v>7356</v>
      </c>
      <c r="T845" s="14" t="s">
        <v>7357</v>
      </c>
      <c r="U845" s="19" t="s">
        <v>30</v>
      </c>
      <c r="V845" s="14" t="s">
        <v>7358</v>
      </c>
      <c r="W845" s="14" t="s">
        <v>95</v>
      </c>
      <c r="X845" s="14" t="s">
        <v>7359</v>
      </c>
      <c r="Y845" s="14" t="s">
        <v>7360</v>
      </c>
      <c r="Z845" s="14" t="s">
        <v>7361</v>
      </c>
      <c r="AA845" s="19">
        <v>2004</v>
      </c>
      <c r="AB845" s="15">
        <v>42208</v>
      </c>
      <c r="AC845" s="15">
        <f t="shared" si="70"/>
        <v>42243</v>
      </c>
      <c r="AD845" s="14" t="str">
        <f t="shared" si="71"/>
        <v>One Million  and Cents Zero</v>
      </c>
      <c r="AE845" s="14"/>
      <c r="AF845" s="14"/>
    </row>
    <row r="846" spans="1:32" ht="15.75" customHeight="1" x14ac:dyDescent="0.3">
      <c r="A846" s="14" t="s">
        <v>7362</v>
      </c>
      <c r="B846" s="15">
        <v>42213</v>
      </c>
      <c r="C846" s="16" t="s">
        <v>7363</v>
      </c>
      <c r="D846" s="14" t="s">
        <v>7364</v>
      </c>
      <c r="E846" s="14" t="s">
        <v>7365</v>
      </c>
      <c r="F846" s="17">
        <v>2800000</v>
      </c>
      <c r="G846" s="17">
        <v>0</v>
      </c>
      <c r="H846" s="17">
        <f t="shared" si="66"/>
        <v>2800000</v>
      </c>
      <c r="I846" s="19">
        <v>60</v>
      </c>
      <c r="J846" s="19">
        <v>9</v>
      </c>
      <c r="K846" s="20">
        <f t="shared" si="76"/>
        <v>57691</v>
      </c>
      <c r="L846" s="20">
        <v>0</v>
      </c>
      <c r="M846" s="20">
        <f t="shared" si="68"/>
        <v>57691</v>
      </c>
      <c r="N846" s="20">
        <f t="shared" si="75"/>
        <v>34614.6</v>
      </c>
      <c r="O846" s="20">
        <v>5000</v>
      </c>
      <c r="P846" s="14" t="s">
        <v>148</v>
      </c>
      <c r="Q846" s="9" t="s">
        <v>148</v>
      </c>
      <c r="R846" s="9" t="s">
        <v>148</v>
      </c>
      <c r="S846" s="14" t="s">
        <v>5760</v>
      </c>
      <c r="T846" s="14" t="s">
        <v>5760</v>
      </c>
      <c r="U846" s="19" t="s">
        <v>30</v>
      </c>
      <c r="V846" s="14" t="s">
        <v>1350</v>
      </c>
      <c r="W846" s="14" t="s">
        <v>82</v>
      </c>
      <c r="X846" s="14" t="s">
        <v>45</v>
      </c>
      <c r="Y846" s="14" t="s">
        <v>7366</v>
      </c>
      <c r="Z846" s="14" t="s">
        <v>5760</v>
      </c>
      <c r="AA846" s="14" t="s">
        <v>5760</v>
      </c>
      <c r="AB846" s="15">
        <v>42209</v>
      </c>
      <c r="AC846" s="15">
        <f t="shared" si="70"/>
        <v>42243</v>
      </c>
      <c r="AD846" s="14" t="str">
        <f t="shared" si="71"/>
        <v>Two Million Eight Hundred  Thousand  and Cents Zero</v>
      </c>
      <c r="AE846" s="14"/>
      <c r="AF846" s="14"/>
    </row>
    <row r="847" spans="1:32" ht="15.75" customHeight="1" x14ac:dyDescent="0.3">
      <c r="A847" s="14" t="s">
        <v>7367</v>
      </c>
      <c r="B847" s="15">
        <v>42213</v>
      </c>
      <c r="C847" s="16" t="s">
        <v>7368</v>
      </c>
      <c r="D847" s="14" t="s">
        <v>7369</v>
      </c>
      <c r="E847" s="14" t="s">
        <v>7370</v>
      </c>
      <c r="F847" s="17">
        <v>1000000</v>
      </c>
      <c r="G847" s="17">
        <v>0</v>
      </c>
      <c r="H847" s="17">
        <f t="shared" si="66"/>
        <v>1000000</v>
      </c>
      <c r="I847" s="19">
        <v>36</v>
      </c>
      <c r="J847" s="19">
        <v>9</v>
      </c>
      <c r="K847" s="20">
        <f t="shared" si="76"/>
        <v>31563</v>
      </c>
      <c r="L847" s="20">
        <v>0</v>
      </c>
      <c r="M847" s="20">
        <f t="shared" si="68"/>
        <v>31563</v>
      </c>
      <c r="N847" s="20">
        <f t="shared" si="75"/>
        <v>11362.68</v>
      </c>
      <c r="O847" s="20">
        <v>5000</v>
      </c>
      <c r="P847" s="14" t="s">
        <v>148</v>
      </c>
      <c r="Q847" s="9" t="s">
        <v>148</v>
      </c>
      <c r="R847" s="9" t="s">
        <v>148</v>
      </c>
      <c r="S847" s="14" t="s">
        <v>1017</v>
      </c>
      <c r="T847" s="14" t="s">
        <v>1018</v>
      </c>
      <c r="U847" s="19" t="s">
        <v>30</v>
      </c>
      <c r="V847" s="14" t="s">
        <v>987</v>
      </c>
      <c r="W847" s="14" t="s">
        <v>44</v>
      </c>
      <c r="X847" s="14" t="s">
        <v>45</v>
      </c>
      <c r="Y847" s="14" t="s">
        <v>7371</v>
      </c>
      <c r="Z847" s="14" t="s">
        <v>7372</v>
      </c>
      <c r="AA847" s="19">
        <v>2014</v>
      </c>
      <c r="AB847" s="15">
        <v>42209</v>
      </c>
      <c r="AC847" s="15">
        <f t="shared" si="70"/>
        <v>42243</v>
      </c>
      <c r="AD847" s="14" t="str">
        <f t="shared" si="71"/>
        <v>One Million  and Cents Zero</v>
      </c>
      <c r="AE847" s="14"/>
      <c r="AF847" s="14"/>
    </row>
    <row r="848" spans="1:32" ht="15.75" customHeight="1" x14ac:dyDescent="0.3">
      <c r="A848" s="14" t="s">
        <v>7373</v>
      </c>
      <c r="B848" s="15">
        <v>42213</v>
      </c>
      <c r="C848" s="16" t="s">
        <v>7374</v>
      </c>
      <c r="D848" s="14" t="s">
        <v>7375</v>
      </c>
      <c r="E848" s="14" t="s">
        <v>7376</v>
      </c>
      <c r="F848" s="17">
        <v>1250000</v>
      </c>
      <c r="G848" s="17">
        <v>0</v>
      </c>
      <c r="H848" s="17">
        <f t="shared" si="66"/>
        <v>1250000</v>
      </c>
      <c r="I848" s="19">
        <v>60</v>
      </c>
      <c r="J848" s="19">
        <v>11.75</v>
      </c>
      <c r="K848" s="20">
        <f t="shared" si="76"/>
        <v>27380</v>
      </c>
      <c r="L848" s="20">
        <v>0</v>
      </c>
      <c r="M848" s="20">
        <f t="shared" si="68"/>
        <v>27380</v>
      </c>
      <c r="N848" s="20">
        <f t="shared" si="75"/>
        <v>16428</v>
      </c>
      <c r="O848" s="20">
        <v>5000</v>
      </c>
      <c r="P848" s="14" t="s">
        <v>148</v>
      </c>
      <c r="Q848" s="9" t="s">
        <v>148</v>
      </c>
      <c r="R848" s="9" t="s">
        <v>148</v>
      </c>
      <c r="S848" s="14" t="s">
        <v>7377</v>
      </c>
      <c r="T848" s="14" t="s">
        <v>7378</v>
      </c>
      <c r="U848" s="19" t="s">
        <v>30</v>
      </c>
      <c r="V848" s="14" t="s">
        <v>4751</v>
      </c>
      <c r="W848" s="14" t="s">
        <v>44</v>
      </c>
      <c r="X848" s="14" t="s">
        <v>7379</v>
      </c>
      <c r="Y848" s="14" t="s">
        <v>7380</v>
      </c>
      <c r="Z848" s="14" t="s">
        <v>7381</v>
      </c>
      <c r="AA848" s="19">
        <v>2008</v>
      </c>
      <c r="AB848" s="15">
        <v>42212</v>
      </c>
      <c r="AC848" s="15">
        <f t="shared" si="70"/>
        <v>42243</v>
      </c>
      <c r="AD848" s="14" t="str">
        <f t="shared" si="71"/>
        <v>One Million Two Hundred Fifty  Thousand  and Cents Zero</v>
      </c>
      <c r="AE848" s="14"/>
      <c r="AF848" s="14"/>
    </row>
    <row r="849" spans="1:32" ht="15.75" customHeight="1" x14ac:dyDescent="0.3">
      <c r="A849" s="14" t="s">
        <v>7382</v>
      </c>
      <c r="B849" s="15">
        <v>42213</v>
      </c>
      <c r="C849" s="16" t="s">
        <v>7383</v>
      </c>
      <c r="D849" s="14" t="s">
        <v>7384</v>
      </c>
      <c r="E849" s="14" t="s">
        <v>7385</v>
      </c>
      <c r="F849" s="17">
        <v>5800000</v>
      </c>
      <c r="G849" s="17">
        <v>0</v>
      </c>
      <c r="H849" s="17">
        <f t="shared" si="66"/>
        <v>5800000</v>
      </c>
      <c r="I849" s="19">
        <v>36</v>
      </c>
      <c r="J849" s="19">
        <v>9</v>
      </c>
      <c r="K849" s="20">
        <f t="shared" si="76"/>
        <v>183065</v>
      </c>
      <c r="L849" s="20">
        <v>0</v>
      </c>
      <c r="M849" s="20">
        <f t="shared" si="68"/>
        <v>183065</v>
      </c>
      <c r="N849" s="20">
        <f t="shared" si="75"/>
        <v>65903.400000000009</v>
      </c>
      <c r="O849" s="20">
        <v>5000</v>
      </c>
      <c r="P849" s="14" t="s">
        <v>7386</v>
      </c>
      <c r="Q849" s="9" t="s">
        <v>7387</v>
      </c>
      <c r="R849" s="9" t="s">
        <v>148</v>
      </c>
      <c r="S849" s="14" t="s">
        <v>6522</v>
      </c>
      <c r="T849" s="14" t="s">
        <v>7388</v>
      </c>
      <c r="U849" s="19" t="s">
        <v>30</v>
      </c>
      <c r="V849" s="14" t="s">
        <v>7389</v>
      </c>
      <c r="W849" s="14" t="s">
        <v>44</v>
      </c>
      <c r="X849" s="14" t="s">
        <v>45</v>
      </c>
      <c r="Y849" s="14" t="s">
        <v>7390</v>
      </c>
      <c r="Z849" s="14" t="s">
        <v>7391</v>
      </c>
      <c r="AA849" s="19">
        <v>2015</v>
      </c>
      <c r="AB849" s="15">
        <v>42212</v>
      </c>
      <c r="AC849" s="15">
        <f t="shared" si="70"/>
        <v>42243</v>
      </c>
      <c r="AD849" s="14" t="str">
        <f t="shared" si="71"/>
        <v>Five Million Eight Hundred  Thousand  and Cents Zero</v>
      </c>
      <c r="AE849" s="14"/>
      <c r="AF849" s="14"/>
    </row>
    <row r="850" spans="1:32" ht="15.75" customHeight="1" x14ac:dyDescent="0.3">
      <c r="A850" s="14" t="s">
        <v>7392</v>
      </c>
      <c r="B850" s="15">
        <v>42213</v>
      </c>
      <c r="C850" s="16" t="s">
        <v>7393</v>
      </c>
      <c r="D850" s="14" t="s">
        <v>7394</v>
      </c>
      <c r="E850" s="14" t="s">
        <v>7395</v>
      </c>
      <c r="F850" s="17">
        <v>4275000</v>
      </c>
      <c r="G850" s="17">
        <v>0</v>
      </c>
      <c r="H850" s="17">
        <f t="shared" si="66"/>
        <v>4275000</v>
      </c>
      <c r="I850" s="19">
        <v>48</v>
      </c>
      <c r="J850" s="19">
        <v>11.75</v>
      </c>
      <c r="K850" s="20">
        <f t="shared" si="76"/>
        <v>110967</v>
      </c>
      <c r="L850" s="20">
        <v>0</v>
      </c>
      <c r="M850" s="20">
        <f t="shared" si="68"/>
        <v>110967</v>
      </c>
      <c r="N850" s="20">
        <f t="shared" si="75"/>
        <v>53264.160000000003</v>
      </c>
      <c r="O850" s="20">
        <v>5000</v>
      </c>
      <c r="P850" s="14" t="s">
        <v>7396</v>
      </c>
      <c r="Q850" s="9" t="s">
        <v>7397</v>
      </c>
      <c r="R850" s="9" t="s">
        <v>148</v>
      </c>
      <c r="S850" s="14" t="s">
        <v>7398</v>
      </c>
      <c r="T850" s="14" t="s">
        <v>7399</v>
      </c>
      <c r="U850" s="19" t="s">
        <v>30</v>
      </c>
      <c r="V850" s="14" t="s">
        <v>7093</v>
      </c>
      <c r="W850" s="14" t="s">
        <v>951</v>
      </c>
      <c r="X850" s="14" t="s">
        <v>7400</v>
      </c>
      <c r="Y850" s="14" t="s">
        <v>7401</v>
      </c>
      <c r="Z850" s="14" t="s">
        <v>7402</v>
      </c>
      <c r="AA850" s="19">
        <v>2012</v>
      </c>
      <c r="AB850" s="15">
        <v>41984</v>
      </c>
      <c r="AC850" s="15">
        <f t="shared" si="70"/>
        <v>42243</v>
      </c>
      <c r="AD850" s="14" t="str">
        <f t="shared" si="71"/>
        <v>Four Million Two Hundred Seventy Five Thousand  and Cents Zero</v>
      </c>
      <c r="AE850" s="14"/>
      <c r="AF850" s="14"/>
    </row>
    <row r="851" spans="1:32" ht="15.75" customHeight="1" x14ac:dyDescent="0.3">
      <c r="A851" s="14" t="s">
        <v>7403</v>
      </c>
      <c r="B851" s="15">
        <v>42213</v>
      </c>
      <c r="C851" s="16" t="s">
        <v>7404</v>
      </c>
      <c r="D851" s="14" t="s">
        <v>7405</v>
      </c>
      <c r="E851" s="14" t="s">
        <v>7406</v>
      </c>
      <c r="F851" s="17">
        <v>349875</v>
      </c>
      <c r="G851" s="17">
        <v>0</v>
      </c>
      <c r="H851" s="17">
        <f t="shared" si="66"/>
        <v>349875</v>
      </c>
      <c r="I851" s="19">
        <v>24</v>
      </c>
      <c r="J851" s="19">
        <v>20</v>
      </c>
      <c r="K851" s="20">
        <f t="shared" si="76"/>
        <v>17515</v>
      </c>
      <c r="L851" s="20">
        <v>0</v>
      </c>
      <c r="M851" s="20">
        <f t="shared" si="68"/>
        <v>17515</v>
      </c>
      <c r="N851" s="20">
        <v>0</v>
      </c>
      <c r="O851" s="20">
        <v>3000</v>
      </c>
      <c r="P851" s="14" t="s">
        <v>7407</v>
      </c>
      <c r="Q851" s="9" t="s">
        <v>7408</v>
      </c>
      <c r="R851" s="9" t="s">
        <v>148</v>
      </c>
      <c r="S851" s="14" t="s">
        <v>3087</v>
      </c>
      <c r="T851" s="14" t="s">
        <v>1038</v>
      </c>
      <c r="U851" s="19" t="s">
        <v>30</v>
      </c>
      <c r="V851" s="14" t="s">
        <v>1039</v>
      </c>
      <c r="W851" s="14" t="s">
        <v>171</v>
      </c>
      <c r="X851" s="14" t="s">
        <v>45</v>
      </c>
      <c r="Y851" s="14" t="s">
        <v>7409</v>
      </c>
      <c r="Z851" s="14" t="s">
        <v>7410</v>
      </c>
      <c r="AA851" s="19">
        <v>2015</v>
      </c>
      <c r="AB851" s="15">
        <v>42180</v>
      </c>
      <c r="AC851" s="15">
        <f t="shared" si="70"/>
        <v>42243</v>
      </c>
      <c r="AD851" s="14" t="str">
        <f t="shared" si="71"/>
        <v>Three Hundred Forty Nine Thousand Eight Hundred Seventy Five and Cents Zero</v>
      </c>
      <c r="AE851" s="14"/>
      <c r="AF851" s="14"/>
    </row>
    <row r="852" spans="1:32" ht="15.75" customHeight="1" x14ac:dyDescent="0.3">
      <c r="A852" s="14" t="s">
        <v>7411</v>
      </c>
      <c r="B852" s="15">
        <v>42213</v>
      </c>
      <c r="C852" s="16" t="s">
        <v>2111</v>
      </c>
      <c r="D852" s="14" t="s">
        <v>2112</v>
      </c>
      <c r="E852" s="14" t="s">
        <v>7412</v>
      </c>
      <c r="F852" s="17">
        <v>3500000</v>
      </c>
      <c r="G852" s="17">
        <v>0</v>
      </c>
      <c r="H852" s="17">
        <f t="shared" si="66"/>
        <v>3500000</v>
      </c>
      <c r="I852" s="19">
        <v>36</v>
      </c>
      <c r="J852" s="19">
        <v>9</v>
      </c>
      <c r="K852" s="20">
        <f t="shared" si="76"/>
        <v>110471</v>
      </c>
      <c r="L852" s="20">
        <v>0</v>
      </c>
      <c r="M852" s="20">
        <f t="shared" si="68"/>
        <v>110471</v>
      </c>
      <c r="N852" s="20">
        <f t="shared" ref="N852:N882" si="77">M852*1%*I852</f>
        <v>39769.56</v>
      </c>
      <c r="O852" s="20">
        <v>5000</v>
      </c>
      <c r="P852" s="14" t="s">
        <v>1267</v>
      </c>
      <c r="Q852" s="9" t="s">
        <v>1268</v>
      </c>
      <c r="R852" s="9" t="s">
        <v>148</v>
      </c>
      <c r="S852" s="14" t="s">
        <v>7413</v>
      </c>
      <c r="T852" s="14" t="s">
        <v>7414</v>
      </c>
      <c r="U852" s="19" t="s">
        <v>30</v>
      </c>
      <c r="V852" s="14" t="s">
        <v>7415</v>
      </c>
      <c r="W852" s="14" t="s">
        <v>44</v>
      </c>
      <c r="X852" s="14" t="s">
        <v>45</v>
      </c>
      <c r="Y852" s="14" t="s">
        <v>7416</v>
      </c>
      <c r="Z852" s="14" t="s">
        <v>7417</v>
      </c>
      <c r="AA852" s="19">
        <v>2011</v>
      </c>
      <c r="AB852" s="15">
        <v>42208</v>
      </c>
      <c r="AC852" s="15">
        <f t="shared" si="70"/>
        <v>42243</v>
      </c>
      <c r="AD852" s="14" t="str">
        <f t="shared" si="71"/>
        <v>Three Million Five Hundred  Thousand  and Cents Zero</v>
      </c>
      <c r="AE852" s="14"/>
      <c r="AF852" s="14"/>
    </row>
    <row r="853" spans="1:32" ht="15.75" customHeight="1" x14ac:dyDescent="0.3">
      <c r="A853" s="14" t="s">
        <v>4576</v>
      </c>
      <c r="B853" s="15">
        <v>42213</v>
      </c>
      <c r="C853" s="16" t="s">
        <v>7418</v>
      </c>
      <c r="D853" s="14" t="s">
        <v>7419</v>
      </c>
      <c r="E853" s="14" t="s">
        <v>7420</v>
      </c>
      <c r="F853" s="17">
        <v>950000</v>
      </c>
      <c r="G853" s="17">
        <v>0</v>
      </c>
      <c r="H853" s="17">
        <f t="shared" si="66"/>
        <v>950000</v>
      </c>
      <c r="I853" s="19">
        <v>60</v>
      </c>
      <c r="J853" s="19">
        <v>12</v>
      </c>
      <c r="K853" s="20">
        <f t="shared" si="76"/>
        <v>20923</v>
      </c>
      <c r="L853" s="20">
        <v>0</v>
      </c>
      <c r="M853" s="20">
        <f t="shared" si="68"/>
        <v>20923</v>
      </c>
      <c r="N853" s="20">
        <f t="shared" si="77"/>
        <v>12553.800000000001</v>
      </c>
      <c r="O853" s="20">
        <v>5000</v>
      </c>
      <c r="P853" s="14" t="s">
        <v>7421</v>
      </c>
      <c r="Q853" s="9" t="s">
        <v>7422</v>
      </c>
      <c r="R853" s="9" t="s">
        <v>148</v>
      </c>
      <c r="S853" s="14" t="s">
        <v>7423</v>
      </c>
      <c r="T853" s="14" t="s">
        <v>7424</v>
      </c>
      <c r="U853" s="19" t="s">
        <v>30</v>
      </c>
      <c r="V853" s="14" t="s">
        <v>2545</v>
      </c>
      <c r="W853" s="14" t="s">
        <v>95</v>
      </c>
      <c r="X853" s="14" t="s">
        <v>7425</v>
      </c>
      <c r="Y853" s="14" t="s">
        <v>7426</v>
      </c>
      <c r="Z853" s="14" t="s">
        <v>7427</v>
      </c>
      <c r="AA853" s="19">
        <v>2010</v>
      </c>
      <c r="AB853" s="15">
        <v>42212</v>
      </c>
      <c r="AC853" s="15">
        <f t="shared" si="70"/>
        <v>42243</v>
      </c>
      <c r="AD853" s="14" t="str">
        <f t="shared" si="71"/>
        <v>Nine Hundred Fifty  Thousand  and Cents Zero</v>
      </c>
      <c r="AE853" s="14"/>
      <c r="AF853" s="14"/>
    </row>
    <row r="854" spans="1:32" ht="15.75" customHeight="1" x14ac:dyDescent="0.3">
      <c r="A854" s="14" t="s">
        <v>7428</v>
      </c>
      <c r="B854" s="15">
        <v>42213</v>
      </c>
      <c r="C854" s="16" t="s">
        <v>7429</v>
      </c>
      <c r="D854" s="14" t="s">
        <v>7430</v>
      </c>
      <c r="E854" s="14" t="s">
        <v>7431</v>
      </c>
      <c r="F854" s="17">
        <v>2500000</v>
      </c>
      <c r="G854" s="17">
        <v>0</v>
      </c>
      <c r="H854" s="17">
        <f t="shared" si="66"/>
        <v>2500000</v>
      </c>
      <c r="I854" s="19">
        <v>48</v>
      </c>
      <c r="J854" s="19">
        <v>11.5</v>
      </c>
      <c r="K854" s="20">
        <f t="shared" si="76"/>
        <v>64603</v>
      </c>
      <c r="L854" s="20">
        <v>0</v>
      </c>
      <c r="M854" s="20">
        <f t="shared" si="68"/>
        <v>64603</v>
      </c>
      <c r="N854" s="20">
        <f t="shared" si="77"/>
        <v>31009.439999999999</v>
      </c>
      <c r="O854" s="20">
        <v>5000</v>
      </c>
      <c r="P854" s="14" t="s">
        <v>7432</v>
      </c>
      <c r="Q854" s="9" t="s">
        <v>7433</v>
      </c>
      <c r="R854" s="9" t="s">
        <v>148</v>
      </c>
      <c r="S854" s="14" t="s">
        <v>7434</v>
      </c>
      <c r="T854" s="14" t="s">
        <v>7435</v>
      </c>
      <c r="U854" s="19" t="s">
        <v>30</v>
      </c>
      <c r="V854" s="14" t="s">
        <v>1629</v>
      </c>
      <c r="W854" s="14" t="s">
        <v>44</v>
      </c>
      <c r="X854" s="14" t="s">
        <v>45</v>
      </c>
      <c r="Y854" s="14" t="s">
        <v>7436</v>
      </c>
      <c r="Z854" s="14" t="s">
        <v>7437</v>
      </c>
      <c r="AA854" s="19">
        <v>2013</v>
      </c>
      <c r="AB854" s="15">
        <v>42207</v>
      </c>
      <c r="AC854" s="15">
        <f t="shared" si="70"/>
        <v>42243</v>
      </c>
      <c r="AD854" s="14" t="str">
        <f t="shared" si="71"/>
        <v>Two Million Five Hundred  Thousand  and Cents Zero</v>
      </c>
      <c r="AE854" s="14"/>
      <c r="AF854" s="14"/>
    </row>
    <row r="855" spans="1:32" ht="15.75" customHeight="1" x14ac:dyDescent="0.3">
      <c r="A855" s="14" t="s">
        <v>7438</v>
      </c>
      <c r="B855" s="15">
        <v>42213</v>
      </c>
      <c r="C855" s="16" t="s">
        <v>7439</v>
      </c>
      <c r="D855" s="14" t="s">
        <v>7440</v>
      </c>
      <c r="E855" s="14" t="s">
        <v>7441</v>
      </c>
      <c r="F855" s="17">
        <v>2000000</v>
      </c>
      <c r="G855" s="17">
        <v>0</v>
      </c>
      <c r="H855" s="17">
        <f t="shared" si="66"/>
        <v>2000000</v>
      </c>
      <c r="I855" s="19">
        <v>48</v>
      </c>
      <c r="J855" s="19">
        <v>9</v>
      </c>
      <c r="K855" s="20">
        <f t="shared" si="76"/>
        <v>49400</v>
      </c>
      <c r="L855" s="20">
        <v>0</v>
      </c>
      <c r="M855" s="20">
        <f t="shared" si="68"/>
        <v>49400</v>
      </c>
      <c r="N855" s="20">
        <f t="shared" si="77"/>
        <v>23712</v>
      </c>
      <c r="O855" s="20">
        <v>5000</v>
      </c>
      <c r="P855" s="14" t="s">
        <v>7442</v>
      </c>
      <c r="Q855" s="9" t="s">
        <v>7443</v>
      </c>
      <c r="R855" s="9" t="s">
        <v>148</v>
      </c>
      <c r="S855" s="14" t="s">
        <v>7444</v>
      </c>
      <c r="T855" s="14" t="s">
        <v>7445</v>
      </c>
      <c r="U855" s="19" t="s">
        <v>30</v>
      </c>
      <c r="V855" s="14" t="s">
        <v>2714</v>
      </c>
      <c r="W855" s="14" t="s">
        <v>95</v>
      </c>
      <c r="X855" s="14" t="s">
        <v>45</v>
      </c>
      <c r="Y855" s="14" t="s">
        <v>7446</v>
      </c>
      <c r="Z855" s="14" t="s">
        <v>7447</v>
      </c>
      <c r="AA855" s="19">
        <v>2015</v>
      </c>
      <c r="AB855" s="15">
        <v>42201</v>
      </c>
      <c r="AC855" s="15">
        <f t="shared" si="70"/>
        <v>42243</v>
      </c>
      <c r="AD855" s="14" t="str">
        <f t="shared" si="71"/>
        <v>Two Million  and Cents Zero</v>
      </c>
      <c r="AE855" s="14"/>
      <c r="AF855" s="14"/>
    </row>
    <row r="856" spans="1:32" ht="15.75" customHeight="1" x14ac:dyDescent="0.3">
      <c r="A856" s="14" t="s">
        <v>7448</v>
      </c>
      <c r="B856" s="15">
        <v>42213</v>
      </c>
      <c r="C856" s="16" t="s">
        <v>7449</v>
      </c>
      <c r="D856" s="14" t="s">
        <v>7450</v>
      </c>
      <c r="E856" s="14" t="s">
        <v>7451</v>
      </c>
      <c r="F856" s="17">
        <v>5750000</v>
      </c>
      <c r="G856" s="17">
        <v>0</v>
      </c>
      <c r="H856" s="17">
        <f t="shared" si="66"/>
        <v>5750000</v>
      </c>
      <c r="I856" s="19">
        <v>60</v>
      </c>
      <c r="J856" s="19">
        <v>9</v>
      </c>
      <c r="K856" s="20">
        <f t="shared" si="76"/>
        <v>118472</v>
      </c>
      <c r="L856" s="20">
        <v>0</v>
      </c>
      <c r="M856" s="20">
        <f t="shared" si="68"/>
        <v>118472</v>
      </c>
      <c r="N856" s="20">
        <f t="shared" si="77"/>
        <v>71083.199999999997</v>
      </c>
      <c r="O856" s="20">
        <v>5000</v>
      </c>
      <c r="P856" s="14" t="s">
        <v>7452</v>
      </c>
      <c r="Q856" s="9" t="s">
        <v>7453</v>
      </c>
      <c r="R856" s="9" t="s">
        <v>148</v>
      </c>
      <c r="S856" s="14" t="s">
        <v>7454</v>
      </c>
      <c r="T856" s="14" t="s">
        <v>7455</v>
      </c>
      <c r="U856" s="19" t="s">
        <v>30</v>
      </c>
      <c r="V856" s="14" t="s">
        <v>5094</v>
      </c>
      <c r="W856" s="14" t="s">
        <v>44</v>
      </c>
      <c r="X856" s="14" t="s">
        <v>45</v>
      </c>
      <c r="Y856" s="14" t="s">
        <v>7456</v>
      </c>
      <c r="Z856" s="14" t="s">
        <v>7457</v>
      </c>
      <c r="AA856" s="19">
        <v>2013</v>
      </c>
      <c r="AB856" s="15">
        <v>42209</v>
      </c>
      <c r="AC856" s="15">
        <f t="shared" si="70"/>
        <v>42243</v>
      </c>
      <c r="AD856" s="14" t="str">
        <f t="shared" si="71"/>
        <v>Five Million Seven Hundred Fifty  Thousand  and Cents Zero</v>
      </c>
      <c r="AE856" s="14"/>
      <c r="AF856" s="14"/>
    </row>
    <row r="857" spans="1:32" ht="15.75" customHeight="1" x14ac:dyDescent="0.3">
      <c r="A857" s="14" t="s">
        <v>7458</v>
      </c>
      <c r="B857" s="15">
        <v>42213</v>
      </c>
      <c r="C857" s="16" t="s">
        <v>7459</v>
      </c>
      <c r="D857" s="14" t="s">
        <v>7460</v>
      </c>
      <c r="E857" s="14" t="s">
        <v>7461</v>
      </c>
      <c r="F857" s="17">
        <v>2000000</v>
      </c>
      <c r="G857" s="17">
        <v>0</v>
      </c>
      <c r="H857" s="17">
        <f t="shared" si="66"/>
        <v>2000000</v>
      </c>
      <c r="I857" s="19">
        <v>48</v>
      </c>
      <c r="J857" s="19">
        <v>9</v>
      </c>
      <c r="K857" s="20">
        <f t="shared" si="76"/>
        <v>49400</v>
      </c>
      <c r="L857" s="20">
        <v>0</v>
      </c>
      <c r="M857" s="20">
        <f t="shared" si="68"/>
        <v>49400</v>
      </c>
      <c r="N857" s="20">
        <f t="shared" si="77"/>
        <v>23712</v>
      </c>
      <c r="O857" s="20">
        <v>5000</v>
      </c>
      <c r="P857" s="14" t="s">
        <v>7462</v>
      </c>
      <c r="Q857" s="9" t="s">
        <v>7463</v>
      </c>
      <c r="R857" s="9" t="s">
        <v>148</v>
      </c>
      <c r="S857" s="14" t="s">
        <v>7464</v>
      </c>
      <c r="T857" s="14" t="s">
        <v>236</v>
      </c>
      <c r="U857" s="19" t="s">
        <v>30</v>
      </c>
      <c r="V857" s="14" t="s">
        <v>1877</v>
      </c>
      <c r="W857" s="14" t="s">
        <v>95</v>
      </c>
      <c r="X857" s="14" t="s">
        <v>45</v>
      </c>
      <c r="Y857" s="14" t="s">
        <v>7465</v>
      </c>
      <c r="Z857" s="14" t="s">
        <v>7466</v>
      </c>
      <c r="AA857" s="19">
        <v>2014</v>
      </c>
      <c r="AB857" s="15">
        <v>42207</v>
      </c>
      <c r="AC857" s="15">
        <f t="shared" si="70"/>
        <v>42243</v>
      </c>
      <c r="AD857" s="14" t="str">
        <f t="shared" si="71"/>
        <v>Two Million  and Cents Zero</v>
      </c>
      <c r="AE857" s="14"/>
      <c r="AF857" s="14"/>
    </row>
    <row r="858" spans="1:32" ht="15.75" customHeight="1" x14ac:dyDescent="0.3">
      <c r="A858" s="14" t="s">
        <v>6677</v>
      </c>
      <c r="B858" s="15">
        <v>42213</v>
      </c>
      <c r="C858" s="16" t="s">
        <v>3503</v>
      </c>
      <c r="D858" s="14" t="s">
        <v>3504</v>
      </c>
      <c r="E858" s="14" t="s">
        <v>3505</v>
      </c>
      <c r="F858" s="17">
        <v>6956602</v>
      </c>
      <c r="G858" s="17">
        <v>0</v>
      </c>
      <c r="H858" s="17">
        <f t="shared" si="66"/>
        <v>6956602</v>
      </c>
      <c r="I858" s="19">
        <v>60</v>
      </c>
      <c r="J858" s="19">
        <v>5</v>
      </c>
      <c r="K858" s="20">
        <v>131280</v>
      </c>
      <c r="L858" s="20">
        <v>0</v>
      </c>
      <c r="M858" s="20">
        <f t="shared" si="68"/>
        <v>131280</v>
      </c>
      <c r="N858" s="20">
        <f t="shared" si="77"/>
        <v>78768</v>
      </c>
      <c r="O858" s="20">
        <v>0</v>
      </c>
      <c r="P858" s="14" t="s">
        <v>148</v>
      </c>
      <c r="Q858" s="9" t="s">
        <v>148</v>
      </c>
      <c r="R858" s="9" t="s">
        <v>148</v>
      </c>
      <c r="S858" s="14" t="s">
        <v>5760</v>
      </c>
      <c r="T858" s="14" t="s">
        <v>5760</v>
      </c>
      <c r="U858" s="19" t="s">
        <v>30</v>
      </c>
      <c r="V858" s="14" t="s">
        <v>3508</v>
      </c>
      <c r="W858" s="14" t="s">
        <v>951</v>
      </c>
      <c r="X858" s="14" t="s">
        <v>45</v>
      </c>
      <c r="Y858" s="14" t="s">
        <v>6678</v>
      </c>
      <c r="Z858" s="14" t="s">
        <v>7467</v>
      </c>
      <c r="AA858" s="19">
        <v>2014</v>
      </c>
      <c r="AB858" s="15">
        <v>42131</v>
      </c>
      <c r="AC858" s="15">
        <f t="shared" si="70"/>
        <v>42243</v>
      </c>
      <c r="AD858" s="14" t="str">
        <f t="shared" si="71"/>
        <v>Six Million Nine Hundred Fifty Six Thousand Six Hundred Two and Cents Zero</v>
      </c>
      <c r="AE858" s="14"/>
      <c r="AF858" s="14"/>
    </row>
    <row r="859" spans="1:32" ht="15.75" customHeight="1" x14ac:dyDescent="0.3">
      <c r="A859" s="14" t="s">
        <v>7468</v>
      </c>
      <c r="B859" s="15">
        <v>42213</v>
      </c>
      <c r="C859" s="16" t="s">
        <v>7469</v>
      </c>
      <c r="D859" s="14" t="s">
        <v>7470</v>
      </c>
      <c r="E859" s="14" t="s">
        <v>7471</v>
      </c>
      <c r="F859" s="17">
        <v>350000</v>
      </c>
      <c r="G859" s="17">
        <v>0</v>
      </c>
      <c r="H859" s="17">
        <f t="shared" si="66"/>
        <v>350000</v>
      </c>
      <c r="I859" s="19">
        <v>36</v>
      </c>
      <c r="J859" s="19">
        <v>12</v>
      </c>
      <c r="K859" s="20">
        <f t="shared" ref="K859:K867" si="78">ROUND(H859/((1+0)+(1-(1+J859%/12)^((1+0)-I859))/(J859%/12)),0)</f>
        <v>11510</v>
      </c>
      <c r="L859" s="20">
        <v>0</v>
      </c>
      <c r="M859" s="20">
        <f t="shared" si="68"/>
        <v>11510</v>
      </c>
      <c r="N859" s="20">
        <f t="shared" si="77"/>
        <v>4143.6000000000004</v>
      </c>
      <c r="O859" s="20">
        <v>5000</v>
      </c>
      <c r="P859" s="14" t="s">
        <v>7472</v>
      </c>
      <c r="Q859" s="9" t="s">
        <v>7473</v>
      </c>
      <c r="R859" s="9" t="s">
        <v>148</v>
      </c>
      <c r="S859" s="14" t="s">
        <v>7474</v>
      </c>
      <c r="T859" s="14" t="s">
        <v>7475</v>
      </c>
      <c r="U859" s="19" t="s">
        <v>30</v>
      </c>
      <c r="V859" s="14" t="s">
        <v>7476</v>
      </c>
      <c r="W859" s="14" t="s">
        <v>95</v>
      </c>
      <c r="X859" s="14" t="s">
        <v>7477</v>
      </c>
      <c r="Y859" s="14" t="s">
        <v>7478</v>
      </c>
      <c r="Z859" s="30" t="s">
        <v>7479</v>
      </c>
      <c r="AA859" s="19">
        <v>2005</v>
      </c>
      <c r="AB859" s="15">
        <v>42212</v>
      </c>
      <c r="AC859" s="15">
        <f t="shared" si="70"/>
        <v>42243</v>
      </c>
      <c r="AD859" s="14" t="str">
        <f t="shared" si="71"/>
        <v>Three Hundred Fifty  Thousand  and Cents Zero</v>
      </c>
      <c r="AE859" s="14"/>
      <c r="AF859" s="14"/>
    </row>
    <row r="860" spans="1:32" ht="15.75" customHeight="1" x14ac:dyDescent="0.3">
      <c r="A860" s="14" t="s">
        <v>7480</v>
      </c>
      <c r="B860" s="15">
        <v>42213</v>
      </c>
      <c r="C860" s="16" t="s">
        <v>7481</v>
      </c>
      <c r="D860" s="14" t="s">
        <v>7482</v>
      </c>
      <c r="E860" s="14" t="s">
        <v>7483</v>
      </c>
      <c r="F860" s="17">
        <v>3000000</v>
      </c>
      <c r="G860" s="17">
        <v>0</v>
      </c>
      <c r="H860" s="17">
        <f t="shared" si="66"/>
        <v>3000000</v>
      </c>
      <c r="I860" s="19">
        <v>60</v>
      </c>
      <c r="J860" s="19">
        <v>9</v>
      </c>
      <c r="K860" s="20">
        <f t="shared" si="78"/>
        <v>61811</v>
      </c>
      <c r="L860" s="20">
        <v>0</v>
      </c>
      <c r="M860" s="20">
        <f t="shared" si="68"/>
        <v>61811</v>
      </c>
      <c r="N860" s="20">
        <f t="shared" si="77"/>
        <v>37086.6</v>
      </c>
      <c r="O860" s="20">
        <v>5000</v>
      </c>
      <c r="P860" s="14" t="s">
        <v>7484</v>
      </c>
      <c r="Q860" s="9" t="s">
        <v>7485</v>
      </c>
      <c r="R860" s="9" t="s">
        <v>148</v>
      </c>
      <c r="S860" s="14" t="s">
        <v>7486</v>
      </c>
      <c r="T860" s="14" t="s">
        <v>7487</v>
      </c>
      <c r="U860" s="19" t="s">
        <v>30</v>
      </c>
      <c r="V860" s="14" t="s">
        <v>987</v>
      </c>
      <c r="W860" s="14" t="s">
        <v>44</v>
      </c>
      <c r="X860" s="14" t="s">
        <v>45</v>
      </c>
      <c r="Y860" s="14" t="s">
        <v>7488</v>
      </c>
      <c r="Z860" s="30" t="s">
        <v>7489</v>
      </c>
      <c r="AA860" s="19">
        <v>2012</v>
      </c>
      <c r="AB860" s="15">
        <v>42212</v>
      </c>
      <c r="AC860" s="15">
        <f t="shared" si="70"/>
        <v>42243</v>
      </c>
      <c r="AD860" s="14" t="str">
        <f t="shared" si="71"/>
        <v>Three Million  and Cents Zero</v>
      </c>
      <c r="AE860" s="14"/>
      <c r="AF860" s="14"/>
    </row>
    <row r="861" spans="1:32" ht="15.75" customHeight="1" x14ac:dyDescent="0.3">
      <c r="A861" s="14" t="s">
        <v>7490</v>
      </c>
      <c r="B861" s="15">
        <v>42213</v>
      </c>
      <c r="C861" s="16" t="s">
        <v>7491</v>
      </c>
      <c r="D861" s="14" t="s">
        <v>7492</v>
      </c>
      <c r="E861" s="14" t="s">
        <v>7493</v>
      </c>
      <c r="F861" s="17">
        <v>2500000</v>
      </c>
      <c r="G861" s="17">
        <v>0</v>
      </c>
      <c r="H861" s="17">
        <f t="shared" si="66"/>
        <v>2500000</v>
      </c>
      <c r="I861" s="19">
        <v>36</v>
      </c>
      <c r="J861" s="19">
        <v>9</v>
      </c>
      <c r="K861" s="20">
        <f t="shared" si="78"/>
        <v>78908</v>
      </c>
      <c r="L861" s="20">
        <v>0</v>
      </c>
      <c r="M861" s="20">
        <f t="shared" si="68"/>
        <v>78908</v>
      </c>
      <c r="N861" s="20">
        <f t="shared" si="77"/>
        <v>28406.880000000001</v>
      </c>
      <c r="O861" s="20">
        <v>5000</v>
      </c>
      <c r="P861" s="14" t="s">
        <v>7494</v>
      </c>
      <c r="Q861" s="9" t="s">
        <v>7495</v>
      </c>
      <c r="R861" s="9" t="s">
        <v>148</v>
      </c>
      <c r="S861" s="14" t="s">
        <v>2161</v>
      </c>
      <c r="T861" s="14" t="s">
        <v>2162</v>
      </c>
      <c r="U861" s="19" t="s">
        <v>30</v>
      </c>
      <c r="V861" s="14" t="s">
        <v>5094</v>
      </c>
      <c r="W861" s="14" t="s">
        <v>44</v>
      </c>
      <c r="X861" s="14" t="s">
        <v>45</v>
      </c>
      <c r="Y861" s="14" t="s">
        <v>7496</v>
      </c>
      <c r="Z861" s="30" t="s">
        <v>7497</v>
      </c>
      <c r="AA861" s="19">
        <v>2015</v>
      </c>
      <c r="AB861" s="15">
        <v>42209</v>
      </c>
      <c r="AC861" s="15">
        <f t="shared" si="70"/>
        <v>42243</v>
      </c>
      <c r="AD861" s="14" t="str">
        <f t="shared" si="71"/>
        <v>Two Million Five Hundred  Thousand  and Cents Zero</v>
      </c>
      <c r="AE861" s="14"/>
      <c r="AF861" s="14"/>
    </row>
    <row r="862" spans="1:32" ht="15.75" customHeight="1" x14ac:dyDescent="0.3">
      <c r="A862" s="14" t="s">
        <v>7498</v>
      </c>
      <c r="B862" s="15">
        <v>42215</v>
      </c>
      <c r="C862" s="16" t="s">
        <v>7499</v>
      </c>
      <c r="D862" s="14" t="s">
        <v>7500</v>
      </c>
      <c r="E862" s="14" t="s">
        <v>7501</v>
      </c>
      <c r="F862" s="17">
        <v>1500000</v>
      </c>
      <c r="G862" s="17">
        <v>0</v>
      </c>
      <c r="H862" s="17">
        <f t="shared" si="66"/>
        <v>1500000</v>
      </c>
      <c r="I862" s="19">
        <v>24</v>
      </c>
      <c r="J862" s="19">
        <v>8.75</v>
      </c>
      <c r="K862" s="20">
        <f t="shared" si="78"/>
        <v>67860</v>
      </c>
      <c r="L862" s="20">
        <v>0</v>
      </c>
      <c r="M862" s="20">
        <f t="shared" si="68"/>
        <v>67860</v>
      </c>
      <c r="N862" s="20">
        <f t="shared" si="77"/>
        <v>16286.400000000001</v>
      </c>
      <c r="O862" s="20">
        <v>5000</v>
      </c>
      <c r="P862" s="14" t="s">
        <v>148</v>
      </c>
      <c r="Q862" s="9" t="s">
        <v>148</v>
      </c>
      <c r="R862" s="9" t="s">
        <v>148</v>
      </c>
      <c r="S862" s="14" t="s">
        <v>5760</v>
      </c>
      <c r="T862" s="14" t="s">
        <v>5760</v>
      </c>
      <c r="U862" s="19" t="s">
        <v>30</v>
      </c>
      <c r="V862" s="14" t="s">
        <v>3490</v>
      </c>
      <c r="W862" s="14" t="s">
        <v>82</v>
      </c>
      <c r="X862" s="14" t="s">
        <v>45</v>
      </c>
      <c r="Y862" s="14" t="s">
        <v>7502</v>
      </c>
      <c r="Z862" s="30" t="s">
        <v>5760</v>
      </c>
      <c r="AA862" s="19" t="s">
        <v>5760</v>
      </c>
      <c r="AB862" s="15">
        <v>42213</v>
      </c>
      <c r="AC862" s="15">
        <f t="shared" si="70"/>
        <v>42245</v>
      </c>
      <c r="AD862" s="14" t="str">
        <f t="shared" si="71"/>
        <v>One Million Five Hundred  Thousand  and Cents Zero</v>
      </c>
      <c r="AE862" s="14"/>
      <c r="AF862" s="14"/>
    </row>
    <row r="863" spans="1:32" ht="15.75" customHeight="1" x14ac:dyDescent="0.3">
      <c r="A863" s="14" t="s">
        <v>7503</v>
      </c>
      <c r="B863" s="15">
        <v>42215</v>
      </c>
      <c r="C863" s="16" t="s">
        <v>7504</v>
      </c>
      <c r="D863" s="14" t="s">
        <v>4832</v>
      </c>
      <c r="E863" s="14" t="s">
        <v>7505</v>
      </c>
      <c r="F863" s="17">
        <v>1300000</v>
      </c>
      <c r="G863" s="17">
        <v>0</v>
      </c>
      <c r="H863" s="17">
        <f t="shared" si="66"/>
        <v>1300000</v>
      </c>
      <c r="I863" s="19">
        <v>60</v>
      </c>
      <c r="J863" s="19">
        <v>9</v>
      </c>
      <c r="K863" s="20">
        <f t="shared" si="78"/>
        <v>26785</v>
      </c>
      <c r="L863" s="20">
        <v>0</v>
      </c>
      <c r="M863" s="20">
        <f t="shared" si="68"/>
        <v>26785</v>
      </c>
      <c r="N863" s="20">
        <f t="shared" si="77"/>
        <v>16071.000000000002</v>
      </c>
      <c r="O863" s="20">
        <v>5000</v>
      </c>
      <c r="P863" s="14" t="s">
        <v>4828</v>
      </c>
      <c r="Q863" s="9" t="s">
        <v>4829</v>
      </c>
      <c r="R863" s="9" t="s">
        <v>40</v>
      </c>
      <c r="S863" s="14" t="s">
        <v>7506</v>
      </c>
      <c r="T863" s="14" t="s">
        <v>7507</v>
      </c>
      <c r="U863" s="19" t="s">
        <v>30</v>
      </c>
      <c r="V863" s="14" t="s">
        <v>6090</v>
      </c>
      <c r="W863" s="14" t="s">
        <v>95</v>
      </c>
      <c r="X863" s="14" t="s">
        <v>45</v>
      </c>
      <c r="Y863" s="14" t="s">
        <v>7508</v>
      </c>
      <c r="Z863" s="30" t="s">
        <v>7509</v>
      </c>
      <c r="AA863" s="19">
        <v>2011</v>
      </c>
      <c r="AB863" s="15">
        <v>42213</v>
      </c>
      <c r="AC863" s="15">
        <f t="shared" si="70"/>
        <v>42245</v>
      </c>
      <c r="AD863" s="14" t="str">
        <f t="shared" si="71"/>
        <v>One Million Three Hundred  Thousand  and Cents Zero</v>
      </c>
      <c r="AE863" s="14"/>
      <c r="AF863" s="14"/>
    </row>
    <row r="864" spans="1:32" ht="15.75" customHeight="1" x14ac:dyDescent="0.3">
      <c r="A864" s="14" t="s">
        <v>7510</v>
      </c>
      <c r="B864" s="15">
        <v>42215</v>
      </c>
      <c r="C864" s="16" t="s">
        <v>7511</v>
      </c>
      <c r="D864" s="14" t="s">
        <v>7512</v>
      </c>
      <c r="E864" s="14" t="s">
        <v>7513</v>
      </c>
      <c r="F864" s="17">
        <v>5500000</v>
      </c>
      <c r="G864" s="17">
        <v>0</v>
      </c>
      <c r="H864" s="17">
        <f t="shared" si="66"/>
        <v>5500000</v>
      </c>
      <c r="I864" s="19">
        <v>60</v>
      </c>
      <c r="J864" s="19">
        <v>9</v>
      </c>
      <c r="K864" s="20">
        <f t="shared" si="78"/>
        <v>113321</v>
      </c>
      <c r="L864" s="20">
        <v>0</v>
      </c>
      <c r="M864" s="20">
        <f t="shared" si="68"/>
        <v>113321</v>
      </c>
      <c r="N864" s="20">
        <f t="shared" si="77"/>
        <v>67992.600000000006</v>
      </c>
      <c r="O864" s="20">
        <v>5000</v>
      </c>
      <c r="P864" s="14" t="s">
        <v>7514</v>
      </c>
      <c r="Q864" s="9" t="s">
        <v>7515</v>
      </c>
      <c r="R864" s="9" t="s">
        <v>138</v>
      </c>
      <c r="S864" s="14" t="s">
        <v>1593</v>
      </c>
      <c r="T864" s="14" t="s">
        <v>1594</v>
      </c>
      <c r="U864" s="19" t="s">
        <v>30</v>
      </c>
      <c r="V864" s="14" t="s">
        <v>5094</v>
      </c>
      <c r="W864" s="14" t="s">
        <v>44</v>
      </c>
      <c r="X864" s="14" t="s">
        <v>45</v>
      </c>
      <c r="Y864" s="14" t="s">
        <v>7516</v>
      </c>
      <c r="Z864" s="14" t="s">
        <v>7517</v>
      </c>
      <c r="AA864" s="19">
        <v>2015</v>
      </c>
      <c r="AB864" s="15">
        <v>42213</v>
      </c>
      <c r="AC864" s="15">
        <f t="shared" si="70"/>
        <v>42245</v>
      </c>
      <c r="AD864" s="14" t="str">
        <f t="shared" si="71"/>
        <v>Five Million Five Hundred  Thousand  and Cents Zero</v>
      </c>
      <c r="AE864" s="14"/>
      <c r="AF864" s="14"/>
    </row>
    <row r="865" spans="1:32" ht="15.75" customHeight="1" x14ac:dyDescent="0.3">
      <c r="A865" s="14" t="s">
        <v>7518</v>
      </c>
      <c r="B865" s="15">
        <v>42215</v>
      </c>
      <c r="C865" s="16" t="s">
        <v>7519</v>
      </c>
      <c r="D865" s="14" t="s">
        <v>7520</v>
      </c>
      <c r="E865" s="14" t="s">
        <v>7521</v>
      </c>
      <c r="F865" s="17">
        <v>1000000</v>
      </c>
      <c r="G865" s="17">
        <v>0</v>
      </c>
      <c r="H865" s="17">
        <f t="shared" si="66"/>
        <v>1000000</v>
      </c>
      <c r="I865" s="19">
        <v>48</v>
      </c>
      <c r="J865" s="19">
        <v>9</v>
      </c>
      <c r="K865" s="20">
        <f t="shared" si="78"/>
        <v>24700</v>
      </c>
      <c r="L865" s="20">
        <v>0</v>
      </c>
      <c r="M865" s="20">
        <f t="shared" si="68"/>
        <v>24700</v>
      </c>
      <c r="N865" s="20">
        <f t="shared" si="77"/>
        <v>11856</v>
      </c>
      <c r="O865" s="20">
        <v>5000</v>
      </c>
      <c r="P865" s="14" t="s">
        <v>7522</v>
      </c>
      <c r="Q865" s="9" t="s">
        <v>7523</v>
      </c>
      <c r="R865" s="9" t="s">
        <v>148</v>
      </c>
      <c r="S865" s="14" t="s">
        <v>180</v>
      </c>
      <c r="T865" s="14" t="s">
        <v>181</v>
      </c>
      <c r="U865" s="19" t="s">
        <v>30</v>
      </c>
      <c r="V865" s="14" t="s">
        <v>182</v>
      </c>
      <c r="W865" s="14" t="s">
        <v>183</v>
      </c>
      <c r="X865" s="14" t="s">
        <v>45</v>
      </c>
      <c r="Y865" s="14" t="s">
        <v>7524</v>
      </c>
      <c r="Z865" s="14" t="s">
        <v>7525</v>
      </c>
      <c r="AA865" s="19">
        <v>2015</v>
      </c>
      <c r="AB865" s="15">
        <v>42212</v>
      </c>
      <c r="AC865" s="15">
        <f t="shared" si="70"/>
        <v>42245</v>
      </c>
      <c r="AD865" s="14" t="str">
        <f t="shared" si="71"/>
        <v>One Million  and Cents Zero</v>
      </c>
      <c r="AE865" s="14"/>
      <c r="AF865" s="14"/>
    </row>
    <row r="866" spans="1:32" ht="15.75" customHeight="1" x14ac:dyDescent="0.3">
      <c r="A866" s="14" t="s">
        <v>7526</v>
      </c>
      <c r="B866" s="15">
        <v>42215</v>
      </c>
      <c r="C866" s="16" t="s">
        <v>4703</v>
      </c>
      <c r="D866" s="14" t="s">
        <v>7527</v>
      </c>
      <c r="E866" s="14" t="s">
        <v>7528</v>
      </c>
      <c r="F866" s="17">
        <v>2000000</v>
      </c>
      <c r="G866" s="17">
        <v>0</v>
      </c>
      <c r="H866" s="17">
        <f t="shared" si="66"/>
        <v>2000000</v>
      </c>
      <c r="I866" s="19">
        <v>60</v>
      </c>
      <c r="J866" s="19">
        <v>9</v>
      </c>
      <c r="K866" s="20">
        <f t="shared" si="78"/>
        <v>41208</v>
      </c>
      <c r="L866" s="20">
        <v>0</v>
      </c>
      <c r="M866" s="20">
        <f t="shared" si="68"/>
        <v>41208</v>
      </c>
      <c r="N866" s="20">
        <f t="shared" si="77"/>
        <v>24724.799999999999</v>
      </c>
      <c r="O866" s="20">
        <v>5000</v>
      </c>
      <c r="P866" s="14" t="s">
        <v>148</v>
      </c>
      <c r="Q866" s="9" t="s">
        <v>148</v>
      </c>
      <c r="R866" s="9" t="s">
        <v>148</v>
      </c>
      <c r="S866" s="14" t="s">
        <v>2571</v>
      </c>
      <c r="T866" s="14" t="s">
        <v>2572</v>
      </c>
      <c r="U866" s="19" t="s">
        <v>30</v>
      </c>
      <c r="V866" s="14" t="s">
        <v>5992</v>
      </c>
      <c r="W866" s="14" t="s">
        <v>44</v>
      </c>
      <c r="X866" s="14" t="s">
        <v>45</v>
      </c>
      <c r="Y866" s="14" t="s">
        <v>7529</v>
      </c>
      <c r="Z866" s="14" t="s">
        <v>7530</v>
      </c>
      <c r="AA866" s="19">
        <v>2015</v>
      </c>
      <c r="AB866" s="15">
        <v>42214</v>
      </c>
      <c r="AC866" s="15">
        <f t="shared" si="70"/>
        <v>42245</v>
      </c>
      <c r="AD866" s="14" t="str">
        <f t="shared" si="71"/>
        <v>Two Million  and Cents Zero</v>
      </c>
      <c r="AE866" s="14"/>
      <c r="AF866" s="14"/>
    </row>
    <row r="867" spans="1:32" ht="15.75" customHeight="1" x14ac:dyDescent="0.3">
      <c r="A867" s="14" t="s">
        <v>7531</v>
      </c>
      <c r="B867" s="15">
        <v>42215</v>
      </c>
      <c r="C867" s="16" t="s">
        <v>7532</v>
      </c>
      <c r="D867" s="14" t="s">
        <v>7533</v>
      </c>
      <c r="E867" s="14" t="s">
        <v>7534</v>
      </c>
      <c r="F867" s="17">
        <v>3300000</v>
      </c>
      <c r="G867" s="17">
        <v>0</v>
      </c>
      <c r="H867" s="17">
        <f t="shared" si="66"/>
        <v>3300000</v>
      </c>
      <c r="I867" s="19">
        <v>48</v>
      </c>
      <c r="J867" s="19">
        <v>9</v>
      </c>
      <c r="K867" s="20">
        <f t="shared" si="78"/>
        <v>81509</v>
      </c>
      <c r="L867" s="20">
        <v>0</v>
      </c>
      <c r="M867" s="20">
        <f t="shared" si="68"/>
        <v>81509</v>
      </c>
      <c r="N867" s="20">
        <f t="shared" si="77"/>
        <v>39124.32</v>
      </c>
      <c r="O867" s="20">
        <v>5000</v>
      </c>
      <c r="P867" s="14" t="s">
        <v>148</v>
      </c>
      <c r="Q867" s="9" t="s">
        <v>148</v>
      </c>
      <c r="R867" s="9" t="s">
        <v>148</v>
      </c>
      <c r="S867" s="14" t="s">
        <v>7535</v>
      </c>
      <c r="T867" s="14" t="s">
        <v>7536</v>
      </c>
      <c r="U867" s="19" t="s">
        <v>30</v>
      </c>
      <c r="V867" s="14" t="s">
        <v>987</v>
      </c>
      <c r="W867" s="14" t="s">
        <v>44</v>
      </c>
      <c r="X867" s="14" t="s">
        <v>45</v>
      </c>
      <c r="Y867" s="14" t="s">
        <v>7537</v>
      </c>
      <c r="Z867" s="14" t="s">
        <v>7538</v>
      </c>
      <c r="AA867" s="19">
        <v>2012</v>
      </c>
      <c r="AB867" s="15">
        <v>42208</v>
      </c>
      <c r="AC867" s="15">
        <f t="shared" si="70"/>
        <v>42245</v>
      </c>
      <c r="AD867" s="14" t="str">
        <f t="shared" si="71"/>
        <v>Three Million Three Hundred  Thousand  and Cents Zero</v>
      </c>
      <c r="AE867" s="14"/>
      <c r="AF867" s="14"/>
    </row>
    <row r="868" spans="1:32" ht="15.75" customHeight="1" x14ac:dyDescent="0.3">
      <c r="A868" s="14" t="s">
        <v>7539</v>
      </c>
      <c r="B868" s="15">
        <v>42215</v>
      </c>
      <c r="C868" s="16" t="s">
        <v>7540</v>
      </c>
      <c r="D868" s="14" t="s">
        <v>7541</v>
      </c>
      <c r="E868" s="14" t="s">
        <v>7542</v>
      </c>
      <c r="F868" s="17">
        <v>1300000</v>
      </c>
      <c r="G868" s="17">
        <v>0</v>
      </c>
      <c r="H868" s="17">
        <f t="shared" si="66"/>
        <v>1300000</v>
      </c>
      <c r="I868" s="19">
        <v>60</v>
      </c>
      <c r="J868" s="19">
        <v>5.31</v>
      </c>
      <c r="K868" s="20">
        <v>24718</v>
      </c>
      <c r="L868" s="20">
        <v>0</v>
      </c>
      <c r="M868" s="20">
        <f t="shared" si="68"/>
        <v>24718</v>
      </c>
      <c r="N868" s="20">
        <f t="shared" si="77"/>
        <v>14830.800000000001</v>
      </c>
      <c r="O868" s="20">
        <v>5000</v>
      </c>
      <c r="P868" s="14" t="s">
        <v>148</v>
      </c>
      <c r="Q868" s="9" t="s">
        <v>148</v>
      </c>
      <c r="R868" s="9" t="s">
        <v>148</v>
      </c>
      <c r="S868" s="14" t="s">
        <v>1167</v>
      </c>
      <c r="T868" s="14" t="s">
        <v>1168</v>
      </c>
      <c r="U868" s="19" t="s">
        <v>30</v>
      </c>
      <c r="V868" s="14" t="s">
        <v>1629</v>
      </c>
      <c r="W868" s="14" t="s">
        <v>44</v>
      </c>
      <c r="X868" s="14" t="s">
        <v>45</v>
      </c>
      <c r="Y868" s="14" t="s">
        <v>7543</v>
      </c>
      <c r="Z868" s="14" t="s">
        <v>7544</v>
      </c>
      <c r="AA868" s="19">
        <v>2013</v>
      </c>
      <c r="AB868" s="15">
        <v>42192</v>
      </c>
      <c r="AC868" s="15">
        <f t="shared" si="70"/>
        <v>42245</v>
      </c>
      <c r="AD868" s="14" t="str">
        <f t="shared" si="71"/>
        <v>One Million Three Hundred  Thousand  and Cents Zero</v>
      </c>
      <c r="AE868" s="14"/>
      <c r="AF868" s="14"/>
    </row>
    <row r="869" spans="1:32" ht="15.75" customHeight="1" x14ac:dyDescent="0.3">
      <c r="A869" s="14" t="s">
        <v>7545</v>
      </c>
      <c r="B869" s="15">
        <v>42215</v>
      </c>
      <c r="C869" s="16" t="s">
        <v>7546</v>
      </c>
      <c r="D869" s="14" t="s">
        <v>7547</v>
      </c>
      <c r="E869" s="14" t="s">
        <v>7548</v>
      </c>
      <c r="F869" s="17">
        <v>2800000</v>
      </c>
      <c r="G869" s="17">
        <v>0</v>
      </c>
      <c r="H869" s="17">
        <f t="shared" si="66"/>
        <v>2800000</v>
      </c>
      <c r="I869" s="19">
        <v>60</v>
      </c>
      <c r="J869" s="19">
        <v>9.25</v>
      </c>
      <c r="K869" s="20">
        <f t="shared" ref="K869:K889" si="79">ROUND(H869/((1+0)+(1-(1+J869%/12)^((1+0)-I869))/(J869%/12)),0)</f>
        <v>58017</v>
      </c>
      <c r="L869" s="20">
        <v>0</v>
      </c>
      <c r="M869" s="20">
        <f t="shared" si="68"/>
        <v>58017</v>
      </c>
      <c r="N869" s="20">
        <f t="shared" si="77"/>
        <v>34810.199999999997</v>
      </c>
      <c r="O869" s="20">
        <v>5000</v>
      </c>
      <c r="P869" s="14" t="s">
        <v>148</v>
      </c>
      <c r="Q869" s="9" t="s">
        <v>148</v>
      </c>
      <c r="R869" s="9" t="s">
        <v>148</v>
      </c>
      <c r="S869" s="14" t="s">
        <v>1593</v>
      </c>
      <c r="T869" s="14" t="s">
        <v>1594</v>
      </c>
      <c r="U869" s="19" t="s">
        <v>30</v>
      </c>
      <c r="V869" s="14" t="s">
        <v>5094</v>
      </c>
      <c r="W869" s="14" t="s">
        <v>44</v>
      </c>
      <c r="X869" s="14" t="s">
        <v>45</v>
      </c>
      <c r="Y869" s="14" t="s">
        <v>7549</v>
      </c>
      <c r="Z869" s="14" t="s">
        <v>7550</v>
      </c>
      <c r="AA869" s="19">
        <v>2014</v>
      </c>
      <c r="AB869" s="15">
        <v>42207</v>
      </c>
      <c r="AC869" s="15">
        <f t="shared" si="70"/>
        <v>42245</v>
      </c>
      <c r="AD869" s="14" t="str">
        <f t="shared" si="71"/>
        <v>Two Million Eight Hundred  Thousand  and Cents Zero</v>
      </c>
      <c r="AE869" s="14"/>
      <c r="AF869" s="14"/>
    </row>
    <row r="870" spans="1:32" ht="15.75" customHeight="1" x14ac:dyDescent="0.3">
      <c r="A870" s="14" t="s">
        <v>7551</v>
      </c>
      <c r="B870" s="15">
        <v>42215</v>
      </c>
      <c r="C870" s="16" t="s">
        <v>7552</v>
      </c>
      <c r="D870" s="14" t="s">
        <v>7553</v>
      </c>
      <c r="E870" s="14" t="s">
        <v>7554</v>
      </c>
      <c r="F870" s="17">
        <v>2000000</v>
      </c>
      <c r="G870" s="17">
        <v>0</v>
      </c>
      <c r="H870" s="17">
        <f t="shared" si="66"/>
        <v>2000000</v>
      </c>
      <c r="I870" s="19">
        <v>60</v>
      </c>
      <c r="J870" s="19">
        <v>9</v>
      </c>
      <c r="K870" s="20">
        <f t="shared" si="79"/>
        <v>41208</v>
      </c>
      <c r="L870" s="20">
        <v>0</v>
      </c>
      <c r="M870" s="20">
        <f t="shared" si="68"/>
        <v>41208</v>
      </c>
      <c r="N870" s="20">
        <f t="shared" si="77"/>
        <v>24724.799999999999</v>
      </c>
      <c r="O870" s="20">
        <v>5000</v>
      </c>
      <c r="P870" s="14" t="s">
        <v>7555</v>
      </c>
      <c r="Q870" s="9" t="s">
        <v>7556</v>
      </c>
      <c r="R870" s="9" t="s">
        <v>148</v>
      </c>
      <c r="S870" s="14" t="s">
        <v>92</v>
      </c>
      <c r="T870" s="14" t="s">
        <v>780</v>
      </c>
      <c r="U870" s="19" t="s">
        <v>30</v>
      </c>
      <c r="V870" s="14" t="s">
        <v>1736</v>
      </c>
      <c r="W870" s="14" t="s">
        <v>95</v>
      </c>
      <c r="X870" s="14" t="s">
        <v>45</v>
      </c>
      <c r="Y870" s="14" t="s">
        <v>7557</v>
      </c>
      <c r="Z870" s="30" t="s">
        <v>7558</v>
      </c>
      <c r="AA870" s="19">
        <v>2015</v>
      </c>
      <c r="AB870" s="15">
        <v>42059</v>
      </c>
      <c r="AC870" s="15">
        <f t="shared" si="70"/>
        <v>42245</v>
      </c>
      <c r="AD870" s="14" t="str">
        <f t="shared" si="71"/>
        <v>Two Million  and Cents Zero</v>
      </c>
      <c r="AE870" s="14"/>
      <c r="AF870" s="14"/>
    </row>
    <row r="871" spans="1:32" ht="15.75" customHeight="1" x14ac:dyDescent="0.3">
      <c r="A871" s="14" t="s">
        <v>7559</v>
      </c>
      <c r="B871" s="15">
        <v>42215</v>
      </c>
      <c r="C871" s="16" t="s">
        <v>7560</v>
      </c>
      <c r="D871" s="14" t="s">
        <v>7561</v>
      </c>
      <c r="E871" s="14" t="s">
        <v>7562</v>
      </c>
      <c r="F871" s="17">
        <v>1200000</v>
      </c>
      <c r="G871" s="17">
        <v>0</v>
      </c>
      <c r="H871" s="17">
        <f t="shared" si="66"/>
        <v>1200000</v>
      </c>
      <c r="I871" s="19">
        <v>36</v>
      </c>
      <c r="J871" s="19">
        <v>12</v>
      </c>
      <c r="K871" s="20">
        <f t="shared" si="79"/>
        <v>39463</v>
      </c>
      <c r="L871" s="20">
        <v>0</v>
      </c>
      <c r="M871" s="20">
        <f t="shared" si="68"/>
        <v>39463</v>
      </c>
      <c r="N871" s="20">
        <f t="shared" si="77"/>
        <v>14206.68</v>
      </c>
      <c r="O871" s="20">
        <v>5000</v>
      </c>
      <c r="P871" s="14" t="s">
        <v>7563</v>
      </c>
      <c r="Q871" s="9" t="s">
        <v>7564</v>
      </c>
      <c r="R871" s="9" t="s">
        <v>148</v>
      </c>
      <c r="S871" s="14" t="s">
        <v>841</v>
      </c>
      <c r="T871" s="14" t="s">
        <v>7565</v>
      </c>
      <c r="U871" s="19" t="s">
        <v>30</v>
      </c>
      <c r="V871" s="14" t="s">
        <v>6090</v>
      </c>
      <c r="W871" s="14" t="s">
        <v>95</v>
      </c>
      <c r="X871" s="14" t="s">
        <v>7566</v>
      </c>
      <c r="Y871" s="14" t="s">
        <v>7567</v>
      </c>
      <c r="Z871" s="14" t="s">
        <v>7568</v>
      </c>
      <c r="AA871" s="19">
        <v>2007</v>
      </c>
      <c r="AB871" s="15">
        <v>42214</v>
      </c>
      <c r="AC871" s="15">
        <f t="shared" si="70"/>
        <v>42245</v>
      </c>
      <c r="AD871" s="14" t="str">
        <f t="shared" si="71"/>
        <v>One Million Two Hundred  Thousand  and Cents Zero</v>
      </c>
      <c r="AE871" s="14"/>
      <c r="AF871" s="14"/>
    </row>
    <row r="872" spans="1:32" ht="15.75" customHeight="1" x14ac:dyDescent="0.3">
      <c r="A872" s="14" t="s">
        <v>7569</v>
      </c>
      <c r="B872" s="15">
        <v>42215</v>
      </c>
      <c r="C872" s="16" t="s">
        <v>7570</v>
      </c>
      <c r="D872" s="14" t="s">
        <v>7571</v>
      </c>
      <c r="E872" s="14" t="s">
        <v>7572</v>
      </c>
      <c r="F872" s="17">
        <v>2500000</v>
      </c>
      <c r="G872" s="17">
        <v>0</v>
      </c>
      <c r="H872" s="17">
        <f t="shared" si="66"/>
        <v>2500000</v>
      </c>
      <c r="I872" s="19">
        <v>60</v>
      </c>
      <c r="J872" s="19">
        <v>9</v>
      </c>
      <c r="K872" s="20">
        <f t="shared" si="79"/>
        <v>51510</v>
      </c>
      <c r="L872" s="20">
        <v>0</v>
      </c>
      <c r="M872" s="20">
        <f t="shared" si="68"/>
        <v>51510</v>
      </c>
      <c r="N872" s="20">
        <f t="shared" si="77"/>
        <v>30906</v>
      </c>
      <c r="O872" s="20">
        <v>5000</v>
      </c>
      <c r="P872" s="14" t="s">
        <v>148</v>
      </c>
      <c r="Q872" s="9" t="s">
        <v>148</v>
      </c>
      <c r="R872" s="9" t="s">
        <v>148</v>
      </c>
      <c r="S872" s="14" t="s">
        <v>4908</v>
      </c>
      <c r="T872" s="14" t="s">
        <v>4909</v>
      </c>
      <c r="U872" s="19" t="s">
        <v>30</v>
      </c>
      <c r="V872" s="14" t="s">
        <v>375</v>
      </c>
      <c r="W872" s="14" t="s">
        <v>82</v>
      </c>
      <c r="X872" s="14" t="s">
        <v>45</v>
      </c>
      <c r="Y872" s="14" t="s">
        <v>7573</v>
      </c>
      <c r="Z872" s="14" t="s">
        <v>7574</v>
      </c>
      <c r="AA872" s="19">
        <v>2015</v>
      </c>
      <c r="AB872" s="15">
        <v>42213</v>
      </c>
      <c r="AC872" s="15">
        <f t="shared" si="70"/>
        <v>42245</v>
      </c>
      <c r="AD872" s="14" t="str">
        <f t="shared" si="71"/>
        <v>Two Million Five Hundred  Thousand  and Cents Zero</v>
      </c>
      <c r="AE872" s="14"/>
      <c r="AF872" s="14"/>
    </row>
    <row r="873" spans="1:32" ht="15.75" customHeight="1" x14ac:dyDescent="0.3">
      <c r="A873" s="14" t="s">
        <v>7575</v>
      </c>
      <c r="B873" s="15">
        <v>42215</v>
      </c>
      <c r="C873" s="16" t="s">
        <v>7576</v>
      </c>
      <c r="D873" s="14" t="s">
        <v>7577</v>
      </c>
      <c r="E873" s="14" t="s">
        <v>7578</v>
      </c>
      <c r="F873" s="17">
        <v>4000000</v>
      </c>
      <c r="G873" s="17">
        <v>0</v>
      </c>
      <c r="H873" s="17">
        <f t="shared" si="66"/>
        <v>4000000</v>
      </c>
      <c r="I873" s="19">
        <v>60</v>
      </c>
      <c r="J873" s="19">
        <v>9</v>
      </c>
      <c r="K873" s="20">
        <f t="shared" si="79"/>
        <v>82415</v>
      </c>
      <c r="L873" s="20">
        <v>0</v>
      </c>
      <c r="M873" s="20">
        <f t="shared" si="68"/>
        <v>82415</v>
      </c>
      <c r="N873" s="20">
        <f t="shared" si="77"/>
        <v>49449</v>
      </c>
      <c r="O873" s="20">
        <v>5000</v>
      </c>
      <c r="P873" s="14" t="s">
        <v>7579</v>
      </c>
      <c r="Q873" s="9" t="s">
        <v>7580</v>
      </c>
      <c r="R873" s="9" t="s">
        <v>148</v>
      </c>
      <c r="S873" s="14" t="s">
        <v>6058</v>
      </c>
      <c r="T873" s="14" t="s">
        <v>6059</v>
      </c>
      <c r="U873" s="19" t="s">
        <v>30</v>
      </c>
      <c r="V873" s="14" t="s">
        <v>1528</v>
      </c>
      <c r="W873" s="14" t="s">
        <v>82</v>
      </c>
      <c r="X873" s="14" t="s">
        <v>45</v>
      </c>
      <c r="Y873" s="14" t="s">
        <v>7581</v>
      </c>
      <c r="Z873" s="14" t="s">
        <v>7582</v>
      </c>
      <c r="AA873" s="19">
        <v>2015</v>
      </c>
      <c r="AB873" s="15">
        <v>42213</v>
      </c>
      <c r="AC873" s="15">
        <f t="shared" si="70"/>
        <v>42245</v>
      </c>
      <c r="AD873" s="14" t="str">
        <f t="shared" si="71"/>
        <v>Four Million  and Cents Zero</v>
      </c>
      <c r="AE873" s="14"/>
      <c r="AF873" s="14"/>
    </row>
    <row r="874" spans="1:32" ht="15.75" customHeight="1" x14ac:dyDescent="0.3">
      <c r="A874" s="14" t="s">
        <v>7583</v>
      </c>
      <c r="B874" s="15">
        <v>42215</v>
      </c>
      <c r="C874" s="16" t="s">
        <v>7584</v>
      </c>
      <c r="D874" s="14" t="s">
        <v>7585</v>
      </c>
      <c r="E874" s="14" t="s">
        <v>7586</v>
      </c>
      <c r="F874" s="17">
        <v>9500000</v>
      </c>
      <c r="G874" s="17">
        <v>0</v>
      </c>
      <c r="H874" s="17">
        <f t="shared" si="66"/>
        <v>9500000</v>
      </c>
      <c r="I874" s="19">
        <v>60</v>
      </c>
      <c r="J874" s="19">
        <v>11.25</v>
      </c>
      <c r="K874" s="20">
        <f t="shared" si="79"/>
        <v>205810</v>
      </c>
      <c r="L874" s="20">
        <v>0</v>
      </c>
      <c r="M874" s="20">
        <f t="shared" si="68"/>
        <v>205810</v>
      </c>
      <c r="N874" s="20">
        <f t="shared" si="77"/>
        <v>123486</v>
      </c>
      <c r="O874" s="20">
        <v>5000</v>
      </c>
      <c r="P874" s="14" t="s">
        <v>148</v>
      </c>
      <c r="Q874" s="9" t="s">
        <v>148</v>
      </c>
      <c r="R874" s="9" t="s">
        <v>148</v>
      </c>
      <c r="S874" s="14" t="s">
        <v>4071</v>
      </c>
      <c r="T874" s="14" t="s">
        <v>4072</v>
      </c>
      <c r="U874" s="19" t="s">
        <v>30</v>
      </c>
      <c r="V874" s="14" t="s">
        <v>7587</v>
      </c>
      <c r="W874" s="14" t="s">
        <v>2152</v>
      </c>
      <c r="X874" s="14" t="s">
        <v>7588</v>
      </c>
      <c r="Y874" s="14" t="s">
        <v>7589</v>
      </c>
      <c r="Z874" s="30">
        <v>65192431653951</v>
      </c>
      <c r="AA874" s="19">
        <v>2013</v>
      </c>
      <c r="AB874" s="15">
        <v>42209</v>
      </c>
      <c r="AC874" s="15">
        <f t="shared" si="70"/>
        <v>42245</v>
      </c>
      <c r="AD874" s="14" t="str">
        <f t="shared" si="71"/>
        <v>Nine Million Five Hundred  Thousand  and Cents Zero</v>
      </c>
      <c r="AE874" s="14"/>
      <c r="AF874" s="14"/>
    </row>
    <row r="875" spans="1:32" ht="15.75" customHeight="1" x14ac:dyDescent="0.3">
      <c r="A875" s="14" t="s">
        <v>7590</v>
      </c>
      <c r="B875" s="15">
        <v>42215</v>
      </c>
      <c r="C875" s="16" t="s">
        <v>7591</v>
      </c>
      <c r="D875" s="14" t="s">
        <v>7592</v>
      </c>
      <c r="E875" s="14" t="s">
        <v>7593</v>
      </c>
      <c r="F875" s="17">
        <v>3700000</v>
      </c>
      <c r="G875" s="17">
        <v>0</v>
      </c>
      <c r="H875" s="17">
        <f t="shared" si="66"/>
        <v>3700000</v>
      </c>
      <c r="I875" s="19">
        <v>48</v>
      </c>
      <c r="J875" s="19">
        <v>9</v>
      </c>
      <c r="K875" s="20">
        <f t="shared" si="79"/>
        <v>91389</v>
      </c>
      <c r="L875" s="20">
        <v>0</v>
      </c>
      <c r="M875" s="20">
        <f t="shared" si="68"/>
        <v>91389</v>
      </c>
      <c r="N875" s="20">
        <f t="shared" si="77"/>
        <v>43866.720000000001</v>
      </c>
      <c r="O875" s="20">
        <v>5000</v>
      </c>
      <c r="P875" s="14" t="s">
        <v>148</v>
      </c>
      <c r="Q875" s="9" t="s">
        <v>148</v>
      </c>
      <c r="R875" s="9" t="s">
        <v>148</v>
      </c>
      <c r="S875" s="14" t="s">
        <v>7594</v>
      </c>
      <c r="T875" s="14" t="s">
        <v>7595</v>
      </c>
      <c r="U875" s="19" t="s">
        <v>30</v>
      </c>
      <c r="V875" s="14" t="s">
        <v>6003</v>
      </c>
      <c r="W875" s="14" t="s">
        <v>44</v>
      </c>
      <c r="X875" s="14" t="s">
        <v>45</v>
      </c>
      <c r="Y875" s="14" t="s">
        <v>7596</v>
      </c>
      <c r="Z875" s="30" t="s">
        <v>7597</v>
      </c>
      <c r="AA875" s="19">
        <v>2015</v>
      </c>
      <c r="AB875" s="15">
        <v>42212</v>
      </c>
      <c r="AC875" s="15">
        <f t="shared" si="70"/>
        <v>42245</v>
      </c>
      <c r="AD875" s="14" t="str">
        <f t="shared" si="71"/>
        <v>Three Million Seven Hundred  Thousand  and Cents Zero</v>
      </c>
      <c r="AE875" s="14"/>
      <c r="AF875" s="14"/>
    </row>
    <row r="876" spans="1:32" ht="15.75" customHeight="1" x14ac:dyDescent="0.3">
      <c r="A876" s="14" t="s">
        <v>7598</v>
      </c>
      <c r="B876" s="15">
        <v>42215</v>
      </c>
      <c r="C876" s="16" t="s">
        <v>7599</v>
      </c>
      <c r="D876" s="14" t="s">
        <v>7600</v>
      </c>
      <c r="E876" s="14" t="s">
        <v>7601</v>
      </c>
      <c r="F876" s="17">
        <v>1400000</v>
      </c>
      <c r="G876" s="17">
        <v>0</v>
      </c>
      <c r="H876" s="17">
        <f t="shared" si="66"/>
        <v>1400000</v>
      </c>
      <c r="I876" s="19">
        <v>48</v>
      </c>
      <c r="J876" s="19">
        <v>9</v>
      </c>
      <c r="K876" s="20">
        <f t="shared" si="79"/>
        <v>34580</v>
      </c>
      <c r="L876" s="20">
        <v>0</v>
      </c>
      <c r="M876" s="20">
        <f t="shared" si="68"/>
        <v>34580</v>
      </c>
      <c r="N876" s="20">
        <f t="shared" si="77"/>
        <v>16598.400000000001</v>
      </c>
      <c r="O876" s="20">
        <v>5000</v>
      </c>
      <c r="P876" s="9" t="s">
        <v>7602</v>
      </c>
      <c r="Q876" s="9" t="s">
        <v>7603</v>
      </c>
      <c r="R876" s="9" t="s">
        <v>148</v>
      </c>
      <c r="S876" s="14" t="s">
        <v>7604</v>
      </c>
      <c r="T876" s="14" t="s">
        <v>7605</v>
      </c>
      <c r="U876" s="19" t="s">
        <v>30</v>
      </c>
      <c r="V876" s="14" t="s">
        <v>1528</v>
      </c>
      <c r="W876" s="14" t="s">
        <v>82</v>
      </c>
      <c r="X876" s="14" t="s">
        <v>45</v>
      </c>
      <c r="Y876" s="14" t="s">
        <v>7606</v>
      </c>
      <c r="Z876" s="30" t="s">
        <v>7607</v>
      </c>
      <c r="AA876" s="19">
        <v>2014</v>
      </c>
      <c r="AB876" s="15">
        <v>42213</v>
      </c>
      <c r="AC876" s="15">
        <f t="shared" si="70"/>
        <v>42245</v>
      </c>
      <c r="AD876" s="14" t="str">
        <f t="shared" si="71"/>
        <v>One Million Four Hundred  Thousand  and Cents Zero</v>
      </c>
      <c r="AE876" s="14"/>
      <c r="AF876" s="14"/>
    </row>
    <row r="877" spans="1:32" ht="15.75" customHeight="1" x14ac:dyDescent="0.3">
      <c r="A877" s="14" t="s">
        <v>7608</v>
      </c>
      <c r="B877" s="15">
        <v>42215</v>
      </c>
      <c r="C877" s="16" t="s">
        <v>7609</v>
      </c>
      <c r="D877" s="14" t="s">
        <v>7610</v>
      </c>
      <c r="E877" s="14" t="s">
        <v>7611</v>
      </c>
      <c r="F877" s="17">
        <v>3500000</v>
      </c>
      <c r="G877" s="17">
        <v>0</v>
      </c>
      <c r="H877" s="17">
        <f t="shared" si="66"/>
        <v>3500000</v>
      </c>
      <c r="I877" s="19">
        <v>60</v>
      </c>
      <c r="J877" s="19">
        <v>9</v>
      </c>
      <c r="K877" s="20">
        <f t="shared" si="79"/>
        <v>72113</v>
      </c>
      <c r="L877" s="20">
        <v>0</v>
      </c>
      <c r="M877" s="20">
        <f t="shared" si="68"/>
        <v>72113</v>
      </c>
      <c r="N877" s="20">
        <f t="shared" si="77"/>
        <v>43267.8</v>
      </c>
      <c r="O877" s="20">
        <v>5000</v>
      </c>
      <c r="P877" s="14" t="s">
        <v>7612</v>
      </c>
      <c r="Q877" s="9" t="s">
        <v>7613</v>
      </c>
      <c r="R877" s="9" t="s">
        <v>148</v>
      </c>
      <c r="S877" s="14" t="s">
        <v>7614</v>
      </c>
      <c r="T877" s="14" t="s">
        <v>7615</v>
      </c>
      <c r="U877" s="19" t="s">
        <v>30</v>
      </c>
      <c r="V877" s="14" t="s">
        <v>1539</v>
      </c>
      <c r="W877" s="14" t="s">
        <v>44</v>
      </c>
      <c r="X877" s="14" t="s">
        <v>45</v>
      </c>
      <c r="Y877" s="14" t="s">
        <v>7616</v>
      </c>
      <c r="Z877" s="30" t="s">
        <v>7617</v>
      </c>
      <c r="AA877" s="19">
        <v>2013</v>
      </c>
      <c r="AB877" s="15">
        <v>42214</v>
      </c>
      <c r="AC877" s="15">
        <f t="shared" si="70"/>
        <v>42245</v>
      </c>
      <c r="AD877" s="14" t="str">
        <f t="shared" si="71"/>
        <v>Three Million Five Hundred  Thousand  and Cents Zero</v>
      </c>
      <c r="AE877" s="14"/>
      <c r="AF877" s="14"/>
    </row>
    <row r="878" spans="1:32" ht="15.75" customHeight="1" x14ac:dyDescent="0.3">
      <c r="A878" s="14" t="s">
        <v>7618</v>
      </c>
      <c r="B878" s="15">
        <v>42215</v>
      </c>
      <c r="C878" s="16" t="s">
        <v>7619</v>
      </c>
      <c r="D878" s="14" t="s">
        <v>7620</v>
      </c>
      <c r="E878" s="14" t="s">
        <v>7621</v>
      </c>
      <c r="F878" s="17">
        <v>2900000</v>
      </c>
      <c r="G878" s="17">
        <v>0</v>
      </c>
      <c r="H878" s="17">
        <f t="shared" si="66"/>
        <v>2900000</v>
      </c>
      <c r="I878" s="19">
        <v>60</v>
      </c>
      <c r="J878" s="19">
        <v>12</v>
      </c>
      <c r="K878" s="20">
        <f t="shared" si="79"/>
        <v>63870</v>
      </c>
      <c r="L878" s="20">
        <v>0</v>
      </c>
      <c r="M878" s="20">
        <f t="shared" si="68"/>
        <v>63870</v>
      </c>
      <c r="N878" s="20">
        <f t="shared" si="77"/>
        <v>38322</v>
      </c>
      <c r="O878" s="20">
        <v>5000</v>
      </c>
      <c r="P878" s="14" t="s">
        <v>148</v>
      </c>
      <c r="Q878" s="9" t="s">
        <v>148</v>
      </c>
      <c r="R878" s="9" t="s">
        <v>148</v>
      </c>
      <c r="S878" s="14" t="s">
        <v>7622</v>
      </c>
      <c r="T878" s="14" t="s">
        <v>7623</v>
      </c>
      <c r="U878" s="19" t="s">
        <v>30</v>
      </c>
      <c r="V878" s="14" t="s">
        <v>7624</v>
      </c>
      <c r="W878" s="14" t="s">
        <v>44</v>
      </c>
      <c r="X878" s="14" t="s">
        <v>7625</v>
      </c>
      <c r="Y878" s="14" t="s">
        <v>7626</v>
      </c>
      <c r="Z878" s="30" t="s">
        <v>7627</v>
      </c>
      <c r="AA878" s="19">
        <v>2007</v>
      </c>
      <c r="AB878" s="15">
        <v>42214</v>
      </c>
      <c r="AC878" s="15">
        <f t="shared" si="70"/>
        <v>42245</v>
      </c>
      <c r="AD878" s="14" t="str">
        <f t="shared" si="71"/>
        <v>Two Million Nine Hundred  Thousand  and Cents Zero</v>
      </c>
      <c r="AE878" s="14"/>
      <c r="AF878" s="14"/>
    </row>
    <row r="879" spans="1:32" ht="15.75" customHeight="1" x14ac:dyDescent="0.3">
      <c r="A879" s="14" t="s">
        <v>7628</v>
      </c>
      <c r="B879" s="15">
        <v>42215</v>
      </c>
      <c r="C879" s="16" t="s">
        <v>7629</v>
      </c>
      <c r="D879" s="14" t="s">
        <v>7630</v>
      </c>
      <c r="E879" s="14" t="s">
        <v>7631</v>
      </c>
      <c r="F879" s="17">
        <v>287500</v>
      </c>
      <c r="G879" s="17">
        <v>0</v>
      </c>
      <c r="H879" s="17">
        <f t="shared" si="66"/>
        <v>287500</v>
      </c>
      <c r="I879" s="19">
        <v>12</v>
      </c>
      <c r="J879" s="19">
        <v>20</v>
      </c>
      <c r="K879" s="20">
        <f t="shared" si="79"/>
        <v>26196</v>
      </c>
      <c r="L879" s="20">
        <v>0</v>
      </c>
      <c r="M879" s="20">
        <f t="shared" si="68"/>
        <v>26196</v>
      </c>
      <c r="N879" s="20">
        <f t="shared" si="77"/>
        <v>3143.5199999999995</v>
      </c>
      <c r="O879" s="20">
        <v>3000</v>
      </c>
      <c r="P879" s="14" t="s">
        <v>7632</v>
      </c>
      <c r="Q879" s="9" t="s">
        <v>7633</v>
      </c>
      <c r="R879" s="9" t="s">
        <v>148</v>
      </c>
      <c r="S879" s="14" t="s">
        <v>92</v>
      </c>
      <c r="T879" s="14" t="s">
        <v>2882</v>
      </c>
      <c r="U879" s="19" t="s">
        <v>30</v>
      </c>
      <c r="V879" s="14" t="s">
        <v>4780</v>
      </c>
      <c r="W879" s="14" t="s">
        <v>1442</v>
      </c>
      <c r="X879" s="14" t="s">
        <v>45</v>
      </c>
      <c r="Y879" s="14" t="s">
        <v>7634</v>
      </c>
      <c r="Z879" s="30" t="s">
        <v>7635</v>
      </c>
      <c r="AA879" s="19">
        <v>2015</v>
      </c>
      <c r="AB879" s="15">
        <v>42209</v>
      </c>
      <c r="AC879" s="15">
        <f t="shared" si="70"/>
        <v>42245</v>
      </c>
      <c r="AD879" s="14" t="str">
        <f t="shared" si="71"/>
        <v>Two Hundred Eighty Seven Thousand Five Hundred  and Cents Zero</v>
      </c>
      <c r="AE879" s="14"/>
      <c r="AF879" s="14"/>
    </row>
    <row r="880" spans="1:32" ht="15.75" customHeight="1" x14ac:dyDescent="0.3">
      <c r="A880" s="14" t="s">
        <v>7636</v>
      </c>
      <c r="B880" s="15">
        <v>42215</v>
      </c>
      <c r="C880" s="16" t="s">
        <v>7637</v>
      </c>
      <c r="D880" s="14" t="s">
        <v>7638</v>
      </c>
      <c r="E880" s="14" t="s">
        <v>7639</v>
      </c>
      <c r="F880" s="17">
        <v>2500000</v>
      </c>
      <c r="G880" s="17">
        <v>0</v>
      </c>
      <c r="H880" s="17">
        <f t="shared" si="66"/>
        <v>2500000</v>
      </c>
      <c r="I880" s="19">
        <v>60</v>
      </c>
      <c r="J880" s="19">
        <v>9</v>
      </c>
      <c r="K880" s="20">
        <f t="shared" si="79"/>
        <v>51510</v>
      </c>
      <c r="L880" s="20">
        <v>0</v>
      </c>
      <c r="M880" s="20">
        <f t="shared" si="68"/>
        <v>51510</v>
      </c>
      <c r="N880" s="20">
        <f t="shared" si="77"/>
        <v>30906</v>
      </c>
      <c r="O880" s="20">
        <v>5000</v>
      </c>
      <c r="P880" s="14" t="s">
        <v>148</v>
      </c>
      <c r="Q880" s="9" t="s">
        <v>148</v>
      </c>
      <c r="R880" s="9" t="s">
        <v>148</v>
      </c>
      <c r="S880" s="14" t="s">
        <v>5228</v>
      </c>
      <c r="T880" s="14" t="s">
        <v>5229</v>
      </c>
      <c r="U880" s="19" t="s">
        <v>30</v>
      </c>
      <c r="V880" s="14" t="s">
        <v>6374</v>
      </c>
      <c r="W880" s="14" t="s">
        <v>44</v>
      </c>
      <c r="X880" s="14" t="s">
        <v>45</v>
      </c>
      <c r="Y880" s="14" t="s">
        <v>7640</v>
      </c>
      <c r="Z880" s="30" t="s">
        <v>7641</v>
      </c>
      <c r="AA880" s="19">
        <v>2013</v>
      </c>
      <c r="AB880" s="15">
        <v>42214</v>
      </c>
      <c r="AC880" s="15">
        <f t="shared" si="70"/>
        <v>42245</v>
      </c>
      <c r="AD880" s="14" t="str">
        <f t="shared" si="71"/>
        <v>Two Million Five Hundred  Thousand  and Cents Zero</v>
      </c>
      <c r="AE880" s="14"/>
      <c r="AF880" s="14"/>
    </row>
    <row r="881" spans="1:32" ht="15.75" customHeight="1" x14ac:dyDescent="0.3">
      <c r="A881" s="14" t="s">
        <v>7642</v>
      </c>
      <c r="B881" s="15">
        <v>42219</v>
      </c>
      <c r="C881" s="16" t="s">
        <v>7643</v>
      </c>
      <c r="D881" s="14" t="s">
        <v>7644</v>
      </c>
      <c r="E881" s="14" t="s">
        <v>7645</v>
      </c>
      <c r="F881" s="17">
        <v>2500000</v>
      </c>
      <c r="G881" s="17">
        <v>0</v>
      </c>
      <c r="H881" s="17">
        <f t="shared" si="66"/>
        <v>2500000</v>
      </c>
      <c r="I881" s="19">
        <v>60</v>
      </c>
      <c r="J881" s="19">
        <v>9</v>
      </c>
      <c r="K881" s="20">
        <f t="shared" si="79"/>
        <v>51510</v>
      </c>
      <c r="L881" s="20">
        <v>0</v>
      </c>
      <c r="M881" s="20">
        <f t="shared" si="68"/>
        <v>51510</v>
      </c>
      <c r="N881" s="20">
        <f t="shared" si="77"/>
        <v>30906</v>
      </c>
      <c r="O881" s="20">
        <v>5000</v>
      </c>
      <c r="P881" s="14" t="s">
        <v>148</v>
      </c>
      <c r="Q881" s="9" t="s">
        <v>148</v>
      </c>
      <c r="R881" s="9" t="s">
        <v>148</v>
      </c>
      <c r="S881" s="14" t="s">
        <v>2890</v>
      </c>
      <c r="T881" s="14" t="s">
        <v>2891</v>
      </c>
      <c r="U881" s="19" t="s">
        <v>30</v>
      </c>
      <c r="V881" s="14" t="s">
        <v>1475</v>
      </c>
      <c r="W881" s="14" t="s">
        <v>44</v>
      </c>
      <c r="X881" s="14" t="s">
        <v>45</v>
      </c>
      <c r="Y881" s="14" t="s">
        <v>7646</v>
      </c>
      <c r="Z881" s="30" t="s">
        <v>7647</v>
      </c>
      <c r="AA881" s="19">
        <v>2015</v>
      </c>
      <c r="AB881" s="15">
        <v>42214</v>
      </c>
      <c r="AC881" s="15">
        <f t="shared" si="70"/>
        <v>42249</v>
      </c>
      <c r="AD881" s="14" t="str">
        <f t="shared" si="71"/>
        <v>Two Million Five Hundred  Thousand  and Cents Zero</v>
      </c>
      <c r="AE881" s="14"/>
      <c r="AF881" s="14"/>
    </row>
    <row r="882" spans="1:32" ht="15.75" customHeight="1" x14ac:dyDescent="0.3">
      <c r="A882" s="14" t="s">
        <v>7268</v>
      </c>
      <c r="B882" s="15">
        <v>42219</v>
      </c>
      <c r="C882" s="16" t="s">
        <v>7269</v>
      </c>
      <c r="D882" s="14" t="s">
        <v>7270</v>
      </c>
      <c r="E882" s="14" t="s">
        <v>7648</v>
      </c>
      <c r="F882" s="17">
        <v>950000</v>
      </c>
      <c r="G882" s="17">
        <v>0</v>
      </c>
      <c r="H882" s="17">
        <f t="shared" si="66"/>
        <v>950000</v>
      </c>
      <c r="I882" s="19">
        <v>60</v>
      </c>
      <c r="J882" s="19">
        <v>9</v>
      </c>
      <c r="K882" s="20">
        <f t="shared" si="79"/>
        <v>19574</v>
      </c>
      <c r="L882" s="20">
        <v>0</v>
      </c>
      <c r="M882" s="20">
        <f t="shared" si="68"/>
        <v>19574</v>
      </c>
      <c r="N882" s="20">
        <f t="shared" si="77"/>
        <v>11744.400000000001</v>
      </c>
      <c r="O882" s="20">
        <v>5000</v>
      </c>
      <c r="P882" s="14" t="s">
        <v>7272</v>
      </c>
      <c r="Q882" s="9" t="s">
        <v>7273</v>
      </c>
      <c r="R882" s="9" t="s">
        <v>148</v>
      </c>
      <c r="S882" s="14" t="s">
        <v>92</v>
      </c>
      <c r="T882" s="14" t="s">
        <v>93</v>
      </c>
      <c r="U882" s="19" t="s">
        <v>30</v>
      </c>
      <c r="V882" s="14" t="s">
        <v>1566</v>
      </c>
      <c r="W882" s="14" t="s">
        <v>95</v>
      </c>
      <c r="X882" s="14" t="s">
        <v>45</v>
      </c>
      <c r="Y882" s="14" t="s">
        <v>7274</v>
      </c>
      <c r="Z882" s="14" t="s">
        <v>7275</v>
      </c>
      <c r="AA882" s="19">
        <v>2015</v>
      </c>
      <c r="AB882" s="15">
        <v>42207</v>
      </c>
      <c r="AC882" s="15">
        <f t="shared" si="70"/>
        <v>42249</v>
      </c>
      <c r="AD882" s="14" t="str">
        <f t="shared" si="71"/>
        <v>Nine Hundred Fifty  Thousand  and Cents Zero</v>
      </c>
      <c r="AE882" s="14"/>
      <c r="AF882" s="14"/>
    </row>
    <row r="883" spans="1:32" ht="15.75" customHeight="1" x14ac:dyDescent="0.3">
      <c r="A883" s="14" t="s">
        <v>7649</v>
      </c>
      <c r="B883" s="15">
        <v>42219</v>
      </c>
      <c r="C883" s="16" t="s">
        <v>7650</v>
      </c>
      <c r="D883" s="14" t="s">
        <v>7651</v>
      </c>
      <c r="E883" s="16" t="s">
        <v>7652</v>
      </c>
      <c r="F883" s="17">
        <v>304850</v>
      </c>
      <c r="G883" s="17">
        <v>0</v>
      </c>
      <c r="H883" s="17">
        <f t="shared" si="66"/>
        <v>304850</v>
      </c>
      <c r="I883" s="19">
        <v>36</v>
      </c>
      <c r="J883" s="19">
        <v>20</v>
      </c>
      <c r="K883" s="20">
        <f t="shared" si="79"/>
        <v>11144</v>
      </c>
      <c r="L883" s="20">
        <v>0</v>
      </c>
      <c r="M883" s="20">
        <f t="shared" si="68"/>
        <v>11144</v>
      </c>
      <c r="N883" s="20">
        <v>0</v>
      </c>
      <c r="O883" s="20">
        <v>3000</v>
      </c>
      <c r="P883" s="14" t="s">
        <v>7653</v>
      </c>
      <c r="Q883" s="9" t="s">
        <v>7654</v>
      </c>
      <c r="R883" s="9" t="s">
        <v>148</v>
      </c>
      <c r="S883" s="14" t="s">
        <v>3087</v>
      </c>
      <c r="T883" s="14" t="s">
        <v>1038</v>
      </c>
      <c r="U883" s="19" t="s">
        <v>30</v>
      </c>
      <c r="V883" s="14" t="s">
        <v>1833</v>
      </c>
      <c r="W883" s="14" t="s">
        <v>171</v>
      </c>
      <c r="X883" s="14" t="s">
        <v>45</v>
      </c>
      <c r="Y883" s="14" t="s">
        <v>7655</v>
      </c>
      <c r="Z883" s="30" t="s">
        <v>7656</v>
      </c>
      <c r="AA883" s="19">
        <v>2015</v>
      </c>
      <c r="AB883" s="15">
        <v>42214</v>
      </c>
      <c r="AC883" s="15">
        <f t="shared" si="70"/>
        <v>42249</v>
      </c>
      <c r="AD883" s="14" t="str">
        <f t="shared" si="71"/>
        <v>Three Hundred Four Thousand Eight Hundred Fifty  and Cents Zero</v>
      </c>
      <c r="AE883" s="14"/>
      <c r="AF883" s="14"/>
    </row>
    <row r="884" spans="1:32" ht="15.75" customHeight="1" x14ac:dyDescent="0.3">
      <c r="A884" s="14" t="s">
        <v>7657</v>
      </c>
      <c r="B884" s="15">
        <v>42219</v>
      </c>
      <c r="C884" s="16" t="s">
        <v>7658</v>
      </c>
      <c r="D884" s="14" t="s">
        <v>7659</v>
      </c>
      <c r="E884" s="16" t="s">
        <v>7660</v>
      </c>
      <c r="F884" s="17">
        <v>2500000</v>
      </c>
      <c r="G884" s="17">
        <v>0</v>
      </c>
      <c r="H884" s="17">
        <f t="shared" si="66"/>
        <v>2500000</v>
      </c>
      <c r="I884" s="19">
        <v>36</v>
      </c>
      <c r="J884" s="19">
        <v>12</v>
      </c>
      <c r="K884" s="20">
        <f t="shared" si="79"/>
        <v>82214</v>
      </c>
      <c r="L884" s="20">
        <v>0</v>
      </c>
      <c r="M884" s="20">
        <f t="shared" si="68"/>
        <v>82214</v>
      </c>
      <c r="N884" s="20">
        <f t="shared" ref="N884:N889" si="80">M884*1%*I884</f>
        <v>29597.040000000001</v>
      </c>
      <c r="O884" s="20">
        <v>5000</v>
      </c>
      <c r="P884" s="14" t="s">
        <v>516</v>
      </c>
      <c r="Q884" s="9" t="s">
        <v>517</v>
      </c>
      <c r="R884" s="9" t="s">
        <v>148</v>
      </c>
      <c r="S884" s="14" t="s">
        <v>7661</v>
      </c>
      <c r="T884" s="14" t="s">
        <v>7662</v>
      </c>
      <c r="U884" s="19" t="s">
        <v>30</v>
      </c>
      <c r="V884" s="14" t="s">
        <v>7663</v>
      </c>
      <c r="W884" s="14" t="s">
        <v>44</v>
      </c>
      <c r="X884" s="19" t="s">
        <v>7664</v>
      </c>
      <c r="Y884" s="30" t="s">
        <v>7665</v>
      </c>
      <c r="Z884" s="14" t="s">
        <v>7666</v>
      </c>
      <c r="AA884" s="19">
        <v>2008</v>
      </c>
      <c r="AB884" s="15">
        <v>42213</v>
      </c>
      <c r="AC884" s="15">
        <f t="shared" si="70"/>
        <v>42249</v>
      </c>
      <c r="AD884" s="14" t="str">
        <f t="shared" si="71"/>
        <v>Two Million Five Hundred  Thousand  and Cents Zero</v>
      </c>
      <c r="AE884" s="14"/>
      <c r="AF884" s="14"/>
    </row>
    <row r="885" spans="1:32" ht="15.75" customHeight="1" x14ac:dyDescent="0.3">
      <c r="A885" s="14" t="s">
        <v>7667</v>
      </c>
      <c r="B885" s="15">
        <v>42220</v>
      </c>
      <c r="C885" s="16" t="s">
        <v>7668</v>
      </c>
      <c r="D885" s="14" t="s">
        <v>7669</v>
      </c>
      <c r="E885" s="16" t="s">
        <v>7670</v>
      </c>
      <c r="F885" s="17">
        <v>585000</v>
      </c>
      <c r="G885" s="17">
        <v>0</v>
      </c>
      <c r="H885" s="17">
        <f t="shared" si="66"/>
        <v>585000</v>
      </c>
      <c r="I885" s="19">
        <v>36</v>
      </c>
      <c r="J885" s="19">
        <v>9</v>
      </c>
      <c r="K885" s="20">
        <f t="shared" si="79"/>
        <v>18464</v>
      </c>
      <c r="L885" s="20">
        <v>0</v>
      </c>
      <c r="M885" s="20">
        <f t="shared" si="68"/>
        <v>18464</v>
      </c>
      <c r="N885" s="20">
        <f t="shared" si="80"/>
        <v>6647.0400000000009</v>
      </c>
      <c r="O885" s="20">
        <v>5000</v>
      </c>
      <c r="P885" s="14" t="s">
        <v>148</v>
      </c>
      <c r="Q885" s="9" t="s">
        <v>148</v>
      </c>
      <c r="R885" s="9" t="s">
        <v>148</v>
      </c>
      <c r="S885" s="14" t="s">
        <v>180</v>
      </c>
      <c r="T885" s="14" t="s">
        <v>181</v>
      </c>
      <c r="U885" s="19" t="s">
        <v>30</v>
      </c>
      <c r="V885" s="14" t="s">
        <v>7671</v>
      </c>
      <c r="W885" s="14" t="s">
        <v>183</v>
      </c>
      <c r="X885" s="14" t="s">
        <v>45</v>
      </c>
      <c r="Y885" s="14" t="s">
        <v>7672</v>
      </c>
      <c r="Z885" s="14" t="s">
        <v>7673</v>
      </c>
      <c r="AA885" s="19">
        <v>2015</v>
      </c>
      <c r="AB885" s="15">
        <v>42215</v>
      </c>
      <c r="AC885" s="15">
        <f t="shared" si="70"/>
        <v>42250</v>
      </c>
      <c r="AD885" s="14" t="str">
        <f t="shared" si="71"/>
        <v>Five Hundred Eighty Five Thousand  and Cents Zero</v>
      </c>
      <c r="AE885" s="14"/>
      <c r="AF885" s="14"/>
    </row>
    <row r="886" spans="1:32" ht="15.75" customHeight="1" x14ac:dyDescent="0.3">
      <c r="A886" s="14" t="s">
        <v>7674</v>
      </c>
      <c r="B886" s="15">
        <v>42219</v>
      </c>
      <c r="C886" s="16" t="s">
        <v>7675</v>
      </c>
      <c r="D886" s="14" t="s">
        <v>7676</v>
      </c>
      <c r="E886" s="16" t="s">
        <v>7677</v>
      </c>
      <c r="F886" s="17">
        <v>10000000</v>
      </c>
      <c r="G886" s="17">
        <v>0</v>
      </c>
      <c r="H886" s="17">
        <f t="shared" si="66"/>
        <v>10000000</v>
      </c>
      <c r="I886" s="19">
        <v>24</v>
      </c>
      <c r="J886" s="19">
        <v>9</v>
      </c>
      <c r="K886" s="20">
        <f t="shared" si="79"/>
        <v>453447</v>
      </c>
      <c r="L886" s="20">
        <v>0</v>
      </c>
      <c r="M886" s="20">
        <f t="shared" si="68"/>
        <v>453447</v>
      </c>
      <c r="N886" s="20">
        <f t="shared" si="80"/>
        <v>108827.28</v>
      </c>
      <c r="O886" s="20">
        <v>5000</v>
      </c>
      <c r="P886" s="14" t="s">
        <v>7678</v>
      </c>
      <c r="Q886" s="9" t="s">
        <v>7679</v>
      </c>
      <c r="R886" s="9" t="s">
        <v>148</v>
      </c>
      <c r="S886" s="14" t="s">
        <v>7680</v>
      </c>
      <c r="T886" s="14" t="s">
        <v>7681</v>
      </c>
      <c r="U886" s="19" t="s">
        <v>30</v>
      </c>
      <c r="V886" s="14" t="s">
        <v>5930</v>
      </c>
      <c r="W886" s="14" t="s">
        <v>44</v>
      </c>
      <c r="X886" s="14" t="s">
        <v>45</v>
      </c>
      <c r="Y886" s="14" t="s">
        <v>7682</v>
      </c>
      <c r="Z886" s="30" t="s">
        <v>7683</v>
      </c>
      <c r="AA886" s="19">
        <v>2015</v>
      </c>
      <c r="AB886" s="15">
        <v>42213</v>
      </c>
      <c r="AC886" s="15">
        <f t="shared" si="70"/>
        <v>42249</v>
      </c>
      <c r="AD886" s="14" t="str">
        <f t="shared" si="71"/>
        <v>Ten Million  and Cents Zero</v>
      </c>
      <c r="AE886" s="14"/>
      <c r="AF886" s="14"/>
    </row>
    <row r="887" spans="1:32" ht="15.75" customHeight="1" x14ac:dyDescent="0.3">
      <c r="A887" s="14" t="s">
        <v>7684</v>
      </c>
      <c r="B887" s="15">
        <v>42219</v>
      </c>
      <c r="C887" s="16" t="s">
        <v>7685</v>
      </c>
      <c r="D887" s="14" t="s">
        <v>7686</v>
      </c>
      <c r="E887" s="16" t="s">
        <v>7687</v>
      </c>
      <c r="F887" s="17">
        <v>1500000</v>
      </c>
      <c r="G887" s="17">
        <v>0</v>
      </c>
      <c r="H887" s="17">
        <f t="shared" si="66"/>
        <v>1500000</v>
      </c>
      <c r="I887" s="19">
        <v>60</v>
      </c>
      <c r="J887" s="19">
        <v>9</v>
      </c>
      <c r="K887" s="20">
        <f t="shared" si="79"/>
        <v>30906</v>
      </c>
      <c r="L887" s="20">
        <v>0</v>
      </c>
      <c r="M887" s="20">
        <f t="shared" si="68"/>
        <v>30906</v>
      </c>
      <c r="N887" s="20">
        <f t="shared" si="80"/>
        <v>18543.599999999999</v>
      </c>
      <c r="O887" s="20">
        <v>5000</v>
      </c>
      <c r="P887" s="14" t="s">
        <v>7688</v>
      </c>
      <c r="Q887" s="9" t="s">
        <v>7689</v>
      </c>
      <c r="R887" s="9" t="s">
        <v>138</v>
      </c>
      <c r="S887" s="14" t="s">
        <v>79</v>
      </c>
      <c r="T887" s="14" t="s">
        <v>7690</v>
      </c>
      <c r="U887" s="19" t="s">
        <v>30</v>
      </c>
      <c r="V887" s="14" t="s">
        <v>465</v>
      </c>
      <c r="W887" s="14" t="s">
        <v>82</v>
      </c>
      <c r="X887" s="14" t="s">
        <v>45</v>
      </c>
      <c r="Y887" s="14" t="s">
        <v>7691</v>
      </c>
      <c r="Z887" s="30" t="s">
        <v>7692</v>
      </c>
      <c r="AA887" s="19">
        <v>2013</v>
      </c>
      <c r="AB887" s="15">
        <v>42215</v>
      </c>
      <c r="AC887" s="15">
        <f t="shared" si="70"/>
        <v>42249</v>
      </c>
      <c r="AD887" s="14" t="str">
        <f t="shared" si="71"/>
        <v>One Million Five Hundred  Thousand  and Cents Zero</v>
      </c>
      <c r="AE887" s="14"/>
      <c r="AF887" s="14"/>
    </row>
    <row r="888" spans="1:32" ht="15.75" customHeight="1" x14ac:dyDescent="0.3">
      <c r="A888" s="14" t="s">
        <v>7693</v>
      </c>
      <c r="B888" s="15">
        <v>42219</v>
      </c>
      <c r="C888" s="16" t="s">
        <v>7694</v>
      </c>
      <c r="D888" s="14" t="s">
        <v>7695</v>
      </c>
      <c r="E888" s="16" t="s">
        <v>7696</v>
      </c>
      <c r="F888" s="17">
        <v>2000000</v>
      </c>
      <c r="G888" s="17">
        <v>0</v>
      </c>
      <c r="H888" s="17">
        <f t="shared" si="66"/>
        <v>2000000</v>
      </c>
      <c r="I888" s="19">
        <v>60</v>
      </c>
      <c r="J888" s="19">
        <v>9</v>
      </c>
      <c r="K888" s="20">
        <f t="shared" si="79"/>
        <v>41208</v>
      </c>
      <c r="L888" s="20">
        <v>0</v>
      </c>
      <c r="M888" s="20">
        <f t="shared" si="68"/>
        <v>41208</v>
      </c>
      <c r="N888" s="20">
        <f t="shared" si="80"/>
        <v>24724.799999999999</v>
      </c>
      <c r="O888" s="20">
        <v>5000</v>
      </c>
      <c r="P888" s="14" t="s">
        <v>7697</v>
      </c>
      <c r="Q888" s="9" t="s">
        <v>7698</v>
      </c>
      <c r="R888" s="9" t="s">
        <v>138</v>
      </c>
      <c r="S888" s="14" t="s">
        <v>7699</v>
      </c>
      <c r="T888" s="14" t="s">
        <v>7700</v>
      </c>
      <c r="U888" s="19" t="s">
        <v>30</v>
      </c>
      <c r="V888" s="14" t="s">
        <v>106</v>
      </c>
      <c r="W888" s="14" t="s">
        <v>95</v>
      </c>
      <c r="X888" s="14" t="s">
        <v>45</v>
      </c>
      <c r="Y888" s="14" t="s">
        <v>7701</v>
      </c>
      <c r="Z888" s="30" t="s">
        <v>7702</v>
      </c>
      <c r="AA888" s="19">
        <v>2012</v>
      </c>
      <c r="AB888" s="15">
        <v>42206</v>
      </c>
      <c r="AC888" s="15">
        <f t="shared" si="70"/>
        <v>42249</v>
      </c>
      <c r="AD888" s="14" t="str">
        <f t="shared" si="71"/>
        <v>Two Million  and Cents Zero</v>
      </c>
      <c r="AE888" s="14"/>
      <c r="AF888" s="14"/>
    </row>
    <row r="889" spans="1:32" ht="15.75" customHeight="1" x14ac:dyDescent="0.3">
      <c r="A889" s="14" t="s">
        <v>7703</v>
      </c>
      <c r="B889" s="15">
        <v>42220</v>
      </c>
      <c r="C889" s="16" t="s">
        <v>7704</v>
      </c>
      <c r="D889" s="14" t="s">
        <v>7705</v>
      </c>
      <c r="E889" s="14" t="s">
        <v>7706</v>
      </c>
      <c r="F889" s="17">
        <v>2700000</v>
      </c>
      <c r="G889" s="17">
        <v>0</v>
      </c>
      <c r="H889" s="17">
        <f t="shared" si="66"/>
        <v>2700000</v>
      </c>
      <c r="I889" s="19">
        <v>60</v>
      </c>
      <c r="J889" s="19">
        <v>11.75</v>
      </c>
      <c r="K889" s="20">
        <f t="shared" si="79"/>
        <v>59140</v>
      </c>
      <c r="L889" s="20">
        <v>0</v>
      </c>
      <c r="M889" s="20">
        <f t="shared" si="68"/>
        <v>59140</v>
      </c>
      <c r="N889" s="20">
        <f t="shared" si="80"/>
        <v>35484</v>
      </c>
      <c r="O889" s="20">
        <v>5000</v>
      </c>
      <c r="P889" s="14" t="s">
        <v>2243</v>
      </c>
      <c r="Q889" s="9" t="s">
        <v>2244</v>
      </c>
      <c r="R889" s="9" t="s">
        <v>148</v>
      </c>
      <c r="S889" s="14" t="s">
        <v>7707</v>
      </c>
      <c r="T889" s="14" t="s">
        <v>7708</v>
      </c>
      <c r="U889" s="19" t="s">
        <v>30</v>
      </c>
      <c r="V889" s="14" t="s">
        <v>7709</v>
      </c>
      <c r="W889" s="14" t="s">
        <v>44</v>
      </c>
      <c r="X889" s="14" t="s">
        <v>7710</v>
      </c>
      <c r="Y889" s="14" t="s">
        <v>7711</v>
      </c>
      <c r="Z889" s="14" t="s">
        <v>7712</v>
      </c>
      <c r="AA889" s="19">
        <v>2010</v>
      </c>
      <c r="AB889" s="15">
        <v>42213</v>
      </c>
      <c r="AC889" s="15">
        <f t="shared" si="70"/>
        <v>42250</v>
      </c>
      <c r="AD889" s="14" t="str">
        <f t="shared" si="71"/>
        <v>Two Million Seven Hundred  Thousand  and Cents Zero</v>
      </c>
      <c r="AE889" s="14"/>
      <c r="AF889" s="14"/>
    </row>
    <row r="890" spans="1:32" ht="15.75" customHeight="1" x14ac:dyDescent="0.3">
      <c r="A890" s="14" t="s">
        <v>7713</v>
      </c>
      <c r="B890" s="15">
        <v>42220</v>
      </c>
      <c r="C890" s="16" t="s">
        <v>7714</v>
      </c>
      <c r="D890" s="14" t="s">
        <v>7715</v>
      </c>
      <c r="E890" s="14" t="s">
        <v>7716</v>
      </c>
      <c r="F890" s="17">
        <v>538270</v>
      </c>
      <c r="G890" s="17">
        <v>0</v>
      </c>
      <c r="H890" s="17">
        <f t="shared" si="66"/>
        <v>538270</v>
      </c>
      <c r="I890" s="19">
        <v>36</v>
      </c>
      <c r="J890" s="19">
        <v>5.92</v>
      </c>
      <c r="K890" s="20">
        <v>16356</v>
      </c>
      <c r="L890" s="20">
        <v>0</v>
      </c>
      <c r="M890" s="20">
        <f t="shared" si="68"/>
        <v>16356</v>
      </c>
      <c r="N890" s="20">
        <v>0</v>
      </c>
      <c r="O890" s="20">
        <v>0</v>
      </c>
      <c r="P890" s="14" t="s">
        <v>148</v>
      </c>
      <c r="Q890" s="9" t="s">
        <v>148</v>
      </c>
      <c r="R890" s="9" t="s">
        <v>148</v>
      </c>
      <c r="S890" s="14" t="s">
        <v>3087</v>
      </c>
      <c r="T890" s="14" t="s">
        <v>1038</v>
      </c>
      <c r="U890" s="19" t="s">
        <v>30</v>
      </c>
      <c r="V890" s="14" t="s">
        <v>1833</v>
      </c>
      <c r="W890" s="14" t="s">
        <v>171</v>
      </c>
      <c r="X890" s="14" t="s">
        <v>45</v>
      </c>
      <c r="Y890" s="14" t="s">
        <v>7717</v>
      </c>
      <c r="Z890" s="14" t="s">
        <v>7718</v>
      </c>
      <c r="AA890" s="19">
        <v>2015</v>
      </c>
      <c r="AB890" s="15">
        <v>42201</v>
      </c>
      <c r="AC890" s="15">
        <f t="shared" si="70"/>
        <v>42250</v>
      </c>
      <c r="AD890" s="14" t="str">
        <f t="shared" si="71"/>
        <v>Five Hundred Thirty Eight Thousand Two Hundred Seventy  and Cents Zero</v>
      </c>
      <c r="AE890" s="14"/>
      <c r="AF890" s="14"/>
    </row>
    <row r="891" spans="1:32" ht="15.75" customHeight="1" x14ac:dyDescent="0.3">
      <c r="A891" s="14" t="s">
        <v>7719</v>
      </c>
      <c r="B891" s="15">
        <v>42220</v>
      </c>
      <c r="C891" s="16" t="s">
        <v>7720</v>
      </c>
      <c r="D891" s="14" t="s">
        <v>7721</v>
      </c>
      <c r="E891" s="14" t="s">
        <v>7722</v>
      </c>
      <c r="F891" s="17">
        <v>3000000</v>
      </c>
      <c r="G891" s="17">
        <v>0</v>
      </c>
      <c r="H891" s="17">
        <f t="shared" si="66"/>
        <v>3000000</v>
      </c>
      <c r="I891" s="19">
        <v>36</v>
      </c>
      <c r="J891" s="19">
        <v>12</v>
      </c>
      <c r="K891" s="20">
        <f t="shared" ref="K891:K917" si="81">ROUND(H891/((1+0)+(1-(1+J891%/12)^((1+0)-I891))/(J891%/12)),0)</f>
        <v>98656</v>
      </c>
      <c r="L891" s="20">
        <v>0</v>
      </c>
      <c r="M891" s="20">
        <f t="shared" si="68"/>
        <v>98656</v>
      </c>
      <c r="N891" s="20">
        <f t="shared" ref="N891:N909" si="82">M891*1%*I891</f>
        <v>35516.160000000003</v>
      </c>
      <c r="O891" s="20">
        <v>5000</v>
      </c>
      <c r="P891" s="14" t="s">
        <v>7723</v>
      </c>
      <c r="Q891" s="9" t="s">
        <v>7724</v>
      </c>
      <c r="R891" s="9" t="s">
        <v>148</v>
      </c>
      <c r="S891" s="14" t="s">
        <v>7725</v>
      </c>
      <c r="T891" s="14" t="s">
        <v>7726</v>
      </c>
      <c r="U891" s="19" t="s">
        <v>30</v>
      </c>
      <c r="V891" s="14" t="s">
        <v>7727</v>
      </c>
      <c r="W891" s="14" t="s">
        <v>521</v>
      </c>
      <c r="X891" s="14" t="s">
        <v>7728</v>
      </c>
      <c r="Y891" s="14" t="s">
        <v>7729</v>
      </c>
      <c r="Z891" s="14" t="s">
        <v>7730</v>
      </c>
      <c r="AA891" s="19">
        <v>2013</v>
      </c>
      <c r="AB891" s="15">
        <v>42219</v>
      </c>
      <c r="AC891" s="15">
        <f t="shared" si="70"/>
        <v>42250</v>
      </c>
      <c r="AD891" s="14" t="str">
        <f t="shared" si="71"/>
        <v>Three Million  and Cents Zero</v>
      </c>
      <c r="AE891" s="14"/>
      <c r="AF891" s="14"/>
    </row>
    <row r="892" spans="1:32" ht="15.75" customHeight="1" x14ac:dyDescent="0.3">
      <c r="A892" s="14" t="s">
        <v>7731</v>
      </c>
      <c r="B892" s="15">
        <v>42220</v>
      </c>
      <c r="C892" s="16" t="s">
        <v>7732</v>
      </c>
      <c r="D892" s="14" t="s">
        <v>7733</v>
      </c>
      <c r="E892" s="14" t="s">
        <v>7734</v>
      </c>
      <c r="F892" s="17">
        <v>2000000</v>
      </c>
      <c r="G892" s="17">
        <v>0</v>
      </c>
      <c r="H892" s="17">
        <f t="shared" si="66"/>
        <v>2000000</v>
      </c>
      <c r="I892" s="19">
        <v>48</v>
      </c>
      <c r="J892" s="19">
        <v>9</v>
      </c>
      <c r="K892" s="20">
        <f t="shared" si="81"/>
        <v>49400</v>
      </c>
      <c r="L892" s="20">
        <v>0</v>
      </c>
      <c r="M892" s="20">
        <f t="shared" si="68"/>
        <v>49400</v>
      </c>
      <c r="N892" s="20">
        <f t="shared" si="82"/>
        <v>23712</v>
      </c>
      <c r="O892" s="20">
        <v>5000</v>
      </c>
      <c r="P892" s="14" t="s">
        <v>148</v>
      </c>
      <c r="Q892" s="9" t="s">
        <v>148</v>
      </c>
      <c r="R892" s="9" t="s">
        <v>148</v>
      </c>
      <c r="S892" s="14" t="s">
        <v>1593</v>
      </c>
      <c r="T892" s="14" t="s">
        <v>1594</v>
      </c>
      <c r="U892" s="19" t="s">
        <v>30</v>
      </c>
      <c r="V892" s="14" t="s">
        <v>5094</v>
      </c>
      <c r="W892" s="14" t="s">
        <v>44</v>
      </c>
      <c r="X892" s="14" t="s">
        <v>45</v>
      </c>
      <c r="Y892" s="14" t="s">
        <v>7735</v>
      </c>
      <c r="Z892" s="14" t="s">
        <v>7736</v>
      </c>
      <c r="AA892" s="19">
        <v>2015</v>
      </c>
      <c r="AB892" s="15">
        <v>42219</v>
      </c>
      <c r="AC892" s="15">
        <f t="shared" si="70"/>
        <v>42250</v>
      </c>
      <c r="AD892" s="14" t="str">
        <f t="shared" si="71"/>
        <v>Two Million  and Cents Zero</v>
      </c>
      <c r="AE892" s="14"/>
      <c r="AF892" s="14"/>
    </row>
    <row r="893" spans="1:32" ht="15.75" customHeight="1" x14ac:dyDescent="0.3">
      <c r="A893" s="14" t="s">
        <v>7737</v>
      </c>
      <c r="B893" s="15">
        <v>42220</v>
      </c>
      <c r="C893" s="16" t="s">
        <v>6767</v>
      </c>
      <c r="D893" s="14" t="s">
        <v>6768</v>
      </c>
      <c r="E893" s="14" t="s">
        <v>7738</v>
      </c>
      <c r="F893" s="17">
        <v>6800000</v>
      </c>
      <c r="G893" s="17">
        <v>0</v>
      </c>
      <c r="H893" s="17">
        <f t="shared" si="66"/>
        <v>6800000</v>
      </c>
      <c r="I893" s="19">
        <v>60</v>
      </c>
      <c r="J893" s="19">
        <v>9</v>
      </c>
      <c r="K893" s="20">
        <f t="shared" si="81"/>
        <v>140106</v>
      </c>
      <c r="L893" s="20">
        <v>0</v>
      </c>
      <c r="M893" s="20">
        <f t="shared" si="68"/>
        <v>140106</v>
      </c>
      <c r="N893" s="20">
        <f t="shared" si="82"/>
        <v>84063.599999999991</v>
      </c>
      <c r="O893" s="20">
        <v>5000</v>
      </c>
      <c r="P893" s="14" t="s">
        <v>6764</v>
      </c>
      <c r="Q893" s="9" t="s">
        <v>6765</v>
      </c>
      <c r="R893" s="9" t="s">
        <v>138</v>
      </c>
      <c r="S893" s="14" t="s">
        <v>7739</v>
      </c>
      <c r="T893" s="14" t="s">
        <v>7740</v>
      </c>
      <c r="U893" s="19" t="s">
        <v>30</v>
      </c>
      <c r="V893" s="14" t="s">
        <v>5094</v>
      </c>
      <c r="W893" s="14" t="s">
        <v>44</v>
      </c>
      <c r="X893" s="14" t="s">
        <v>45</v>
      </c>
      <c r="Y893" s="14" t="s">
        <v>7741</v>
      </c>
      <c r="Z893" s="14" t="s">
        <v>7742</v>
      </c>
      <c r="AA893" s="19">
        <v>2015</v>
      </c>
      <c r="AB893" s="15">
        <v>42219</v>
      </c>
      <c r="AC893" s="15">
        <f t="shared" si="70"/>
        <v>42250</v>
      </c>
      <c r="AD893" s="14" t="str">
        <f t="shared" si="71"/>
        <v>Six Million Eight Hundred  Thousand  and Cents Zero</v>
      </c>
      <c r="AE893" s="14"/>
      <c r="AF893" s="14"/>
    </row>
    <row r="894" spans="1:32" ht="15.75" customHeight="1" x14ac:dyDescent="0.3">
      <c r="A894" s="14" t="s">
        <v>7743</v>
      </c>
      <c r="B894" s="15">
        <v>42220</v>
      </c>
      <c r="C894" s="16" t="s">
        <v>7356</v>
      </c>
      <c r="D894" s="14" t="s">
        <v>7744</v>
      </c>
      <c r="E894" s="14" t="s">
        <v>7745</v>
      </c>
      <c r="F894" s="17">
        <v>1300000</v>
      </c>
      <c r="G894" s="17">
        <v>0</v>
      </c>
      <c r="H894" s="17">
        <f t="shared" si="66"/>
        <v>1300000</v>
      </c>
      <c r="I894" s="19">
        <v>42</v>
      </c>
      <c r="J894" s="19">
        <v>11.75</v>
      </c>
      <c r="K894" s="20">
        <f t="shared" si="81"/>
        <v>37534</v>
      </c>
      <c r="L894" s="20">
        <v>0</v>
      </c>
      <c r="M894" s="20">
        <f t="shared" si="68"/>
        <v>37534</v>
      </c>
      <c r="N894" s="20">
        <f t="shared" si="82"/>
        <v>15764.28</v>
      </c>
      <c r="O894" s="20">
        <v>5000</v>
      </c>
      <c r="P894" s="14" t="s">
        <v>7746</v>
      </c>
      <c r="Q894" s="9" t="s">
        <v>7747</v>
      </c>
      <c r="R894" s="9" t="s">
        <v>148</v>
      </c>
      <c r="S894" s="14" t="s">
        <v>7351</v>
      </c>
      <c r="T894" s="14" t="s">
        <v>7748</v>
      </c>
      <c r="U894" s="19" t="s">
        <v>30</v>
      </c>
      <c r="V894" s="14" t="s">
        <v>6539</v>
      </c>
      <c r="W894" s="14" t="s">
        <v>82</v>
      </c>
      <c r="X894" s="14" t="s">
        <v>7749</v>
      </c>
      <c r="Y894" s="14" t="s">
        <v>7750</v>
      </c>
      <c r="Z894" s="14" t="s">
        <v>7751</v>
      </c>
      <c r="AA894" s="19">
        <v>2011</v>
      </c>
      <c r="AB894" s="15">
        <v>42215</v>
      </c>
      <c r="AC894" s="15">
        <f t="shared" si="70"/>
        <v>42250</v>
      </c>
      <c r="AD894" s="14" t="str">
        <f t="shared" si="71"/>
        <v>One Million Three Hundred  Thousand  and Cents Zero</v>
      </c>
      <c r="AE894" s="14"/>
      <c r="AF894" s="14"/>
    </row>
    <row r="895" spans="1:32" ht="15.75" customHeight="1" x14ac:dyDescent="0.3">
      <c r="A895" s="14" t="s">
        <v>7752</v>
      </c>
      <c r="B895" s="15">
        <v>42221</v>
      </c>
      <c r="C895" s="16" t="s">
        <v>7753</v>
      </c>
      <c r="D895" s="14" t="s">
        <v>7754</v>
      </c>
      <c r="E895" s="14" t="s">
        <v>7755</v>
      </c>
      <c r="F895" s="17">
        <v>102900</v>
      </c>
      <c r="G895" s="17">
        <v>0</v>
      </c>
      <c r="H895" s="17">
        <f t="shared" si="66"/>
        <v>102900</v>
      </c>
      <c r="I895" s="19">
        <v>24</v>
      </c>
      <c r="J895" s="19">
        <v>20</v>
      </c>
      <c r="K895" s="20">
        <f t="shared" si="81"/>
        <v>5151</v>
      </c>
      <c r="L895" s="20">
        <v>0</v>
      </c>
      <c r="M895" s="20">
        <f t="shared" si="68"/>
        <v>5151</v>
      </c>
      <c r="N895" s="20">
        <f t="shared" si="82"/>
        <v>1236.24</v>
      </c>
      <c r="O895" s="20">
        <v>3000</v>
      </c>
      <c r="P895" s="14" t="s">
        <v>7756</v>
      </c>
      <c r="Q895" s="9" t="s">
        <v>7757</v>
      </c>
      <c r="R895" s="9" t="s">
        <v>148</v>
      </c>
      <c r="S895" s="14" t="s">
        <v>609</v>
      </c>
      <c r="T895" s="14" t="s">
        <v>610</v>
      </c>
      <c r="U895" s="19" t="s">
        <v>30</v>
      </c>
      <c r="V895" s="14" t="s">
        <v>7758</v>
      </c>
      <c r="W895" s="14" t="s">
        <v>612</v>
      </c>
      <c r="X895" s="14" t="s">
        <v>45</v>
      </c>
      <c r="Y895" s="14" t="s">
        <v>7759</v>
      </c>
      <c r="Z895" s="14" t="s">
        <v>7760</v>
      </c>
      <c r="AA895" s="19">
        <v>2015</v>
      </c>
      <c r="AB895" s="15">
        <v>42219</v>
      </c>
      <c r="AC895" s="15">
        <f t="shared" si="70"/>
        <v>42251</v>
      </c>
      <c r="AD895" s="14" t="str">
        <f t="shared" si="71"/>
        <v>One Hundred Two Thousand Nine Hundred  and Cents Zero</v>
      </c>
      <c r="AE895" s="14"/>
      <c r="AF895" s="14"/>
    </row>
    <row r="896" spans="1:32" ht="15.75" customHeight="1" x14ac:dyDescent="0.3">
      <c r="A896" s="14" t="s">
        <v>7761</v>
      </c>
      <c r="B896" s="15">
        <v>42221</v>
      </c>
      <c r="C896" s="16" t="s">
        <v>7762</v>
      </c>
      <c r="D896" s="14" t="s">
        <v>7763</v>
      </c>
      <c r="E896" s="14" t="s">
        <v>7764</v>
      </c>
      <c r="F896" s="17">
        <v>2000000</v>
      </c>
      <c r="G896" s="17">
        <v>0</v>
      </c>
      <c r="H896" s="17">
        <f t="shared" si="66"/>
        <v>2000000</v>
      </c>
      <c r="I896" s="19">
        <v>48</v>
      </c>
      <c r="J896" s="19">
        <v>9</v>
      </c>
      <c r="K896" s="20">
        <f t="shared" si="81"/>
        <v>49400</v>
      </c>
      <c r="L896" s="20">
        <v>0</v>
      </c>
      <c r="M896" s="20">
        <f t="shared" si="68"/>
        <v>49400</v>
      </c>
      <c r="N896" s="20">
        <f t="shared" si="82"/>
        <v>23712</v>
      </c>
      <c r="O896" s="20">
        <v>5000</v>
      </c>
      <c r="P896" s="14" t="s">
        <v>148</v>
      </c>
      <c r="Q896" s="9" t="s">
        <v>148</v>
      </c>
      <c r="R896" s="9" t="s">
        <v>148</v>
      </c>
      <c r="S896" s="14" t="s">
        <v>1280</v>
      </c>
      <c r="T896" s="14" t="s">
        <v>7765</v>
      </c>
      <c r="U896" s="19" t="s">
        <v>30</v>
      </c>
      <c r="V896" s="14" t="s">
        <v>987</v>
      </c>
      <c r="W896" s="14" t="s">
        <v>44</v>
      </c>
      <c r="X896" s="14" t="s">
        <v>45</v>
      </c>
      <c r="Y896" s="14" t="s">
        <v>7766</v>
      </c>
      <c r="Z896" s="14" t="s">
        <v>7767</v>
      </c>
      <c r="AA896" s="19">
        <v>2015</v>
      </c>
      <c r="AB896" s="15">
        <v>42219</v>
      </c>
      <c r="AC896" s="15">
        <f t="shared" si="70"/>
        <v>42251</v>
      </c>
      <c r="AD896" s="14" t="str">
        <f t="shared" si="71"/>
        <v>Two Million  and Cents Zero</v>
      </c>
      <c r="AE896" s="14"/>
      <c r="AF896" s="14"/>
    </row>
    <row r="897" spans="1:32" ht="15.75" customHeight="1" x14ac:dyDescent="0.3">
      <c r="A897" s="14" t="s">
        <v>7768</v>
      </c>
      <c r="B897" s="15">
        <v>42221</v>
      </c>
      <c r="C897" s="16" t="s">
        <v>7769</v>
      </c>
      <c r="D897" s="14" t="s">
        <v>7770</v>
      </c>
      <c r="E897" s="14" t="s">
        <v>5444</v>
      </c>
      <c r="F897" s="17">
        <v>187000</v>
      </c>
      <c r="G897" s="17">
        <v>0</v>
      </c>
      <c r="H897" s="17">
        <f t="shared" si="66"/>
        <v>187000</v>
      </c>
      <c r="I897" s="19">
        <v>24</v>
      </c>
      <c r="J897" s="19">
        <v>18</v>
      </c>
      <c r="K897" s="20">
        <f t="shared" si="81"/>
        <v>9198</v>
      </c>
      <c r="L897" s="20">
        <v>0</v>
      </c>
      <c r="M897" s="20">
        <f t="shared" si="68"/>
        <v>9198</v>
      </c>
      <c r="N897" s="20">
        <f t="shared" si="82"/>
        <v>2207.52</v>
      </c>
      <c r="O897" s="20">
        <v>3000</v>
      </c>
      <c r="P897" s="14" t="s">
        <v>7771</v>
      </c>
      <c r="Q897" s="9" t="s">
        <v>7772</v>
      </c>
      <c r="R897" s="9" t="s">
        <v>148</v>
      </c>
      <c r="S897" s="14" t="s">
        <v>92</v>
      </c>
      <c r="T897" s="14" t="s">
        <v>2882</v>
      </c>
      <c r="U897" s="19" t="s">
        <v>30</v>
      </c>
      <c r="V897" s="14" t="s">
        <v>1781</v>
      </c>
      <c r="W897" s="14" t="s">
        <v>1442</v>
      </c>
      <c r="X897" s="14" t="s">
        <v>45</v>
      </c>
      <c r="Y897" s="14" t="s">
        <v>7773</v>
      </c>
      <c r="Z897" s="14" t="s">
        <v>7774</v>
      </c>
      <c r="AA897" s="19">
        <v>2015</v>
      </c>
      <c r="AB897" s="15">
        <v>42202</v>
      </c>
      <c r="AC897" s="15">
        <f t="shared" si="70"/>
        <v>42251</v>
      </c>
      <c r="AD897" s="14" t="str">
        <f t="shared" si="71"/>
        <v>One Hundred Eighty Seven Thousand  and Cents Zero</v>
      </c>
      <c r="AE897" s="14"/>
      <c r="AF897" s="14"/>
    </row>
    <row r="898" spans="1:32" ht="15.75" customHeight="1" x14ac:dyDescent="0.3">
      <c r="A898" s="14" t="s">
        <v>7775</v>
      </c>
      <c r="B898" s="15">
        <v>42221</v>
      </c>
      <c r="C898" s="16" t="s">
        <v>99</v>
      </c>
      <c r="D898" s="14" t="s">
        <v>100</v>
      </c>
      <c r="E898" s="14" t="s">
        <v>7776</v>
      </c>
      <c r="F898" s="17">
        <v>12000000</v>
      </c>
      <c r="G898" s="17">
        <v>0</v>
      </c>
      <c r="H898" s="17">
        <f t="shared" si="66"/>
        <v>12000000</v>
      </c>
      <c r="I898" s="19">
        <v>48</v>
      </c>
      <c r="J898" s="19">
        <v>9</v>
      </c>
      <c r="K898" s="20">
        <f t="shared" si="81"/>
        <v>296398</v>
      </c>
      <c r="L898" s="20">
        <v>0</v>
      </c>
      <c r="M898" s="20">
        <f t="shared" si="68"/>
        <v>296398</v>
      </c>
      <c r="N898" s="20">
        <f t="shared" si="82"/>
        <v>142271.04000000001</v>
      </c>
      <c r="O898" s="20">
        <v>5000</v>
      </c>
      <c r="P898" s="14" t="s">
        <v>7777</v>
      </c>
      <c r="Q898" s="9" t="s">
        <v>103</v>
      </c>
      <c r="R898" s="9" t="s">
        <v>148</v>
      </c>
      <c r="S898" s="14" t="s">
        <v>362</v>
      </c>
      <c r="T898" s="14" t="s">
        <v>363</v>
      </c>
      <c r="U898" s="19" t="s">
        <v>30</v>
      </c>
      <c r="V898" s="14" t="s">
        <v>5930</v>
      </c>
      <c r="W898" s="14" t="s">
        <v>44</v>
      </c>
      <c r="X898" s="14" t="s">
        <v>45</v>
      </c>
      <c r="Y898" s="14" t="s">
        <v>7778</v>
      </c>
      <c r="Z898" s="14" t="s">
        <v>7779</v>
      </c>
      <c r="AA898" s="19">
        <v>2015</v>
      </c>
      <c r="AB898" s="15">
        <v>42129</v>
      </c>
      <c r="AC898" s="15">
        <f t="shared" si="70"/>
        <v>42251</v>
      </c>
      <c r="AD898" s="14" t="str">
        <f t="shared" si="71"/>
        <v>Twelve Million  and Cents Zero</v>
      </c>
      <c r="AE898" s="14"/>
      <c r="AF898" s="14"/>
    </row>
    <row r="899" spans="1:32" ht="15.75" customHeight="1" x14ac:dyDescent="0.3">
      <c r="A899" s="14" t="s">
        <v>7780</v>
      </c>
      <c r="B899" s="15">
        <v>42221</v>
      </c>
      <c r="C899" s="16" t="s">
        <v>7781</v>
      </c>
      <c r="D899" s="14" t="s">
        <v>7782</v>
      </c>
      <c r="E899" s="14" t="s">
        <v>7783</v>
      </c>
      <c r="F899" s="17">
        <v>2000000</v>
      </c>
      <c r="G899" s="17">
        <v>0</v>
      </c>
      <c r="H899" s="17">
        <f t="shared" si="66"/>
        <v>2000000</v>
      </c>
      <c r="I899" s="19">
        <v>60</v>
      </c>
      <c r="J899" s="19">
        <v>9</v>
      </c>
      <c r="K899" s="20">
        <f t="shared" si="81"/>
        <v>41208</v>
      </c>
      <c r="L899" s="20">
        <v>0</v>
      </c>
      <c r="M899" s="20">
        <f t="shared" si="68"/>
        <v>41208</v>
      </c>
      <c r="N899" s="20">
        <f t="shared" si="82"/>
        <v>24724.799999999999</v>
      </c>
      <c r="O899" s="20">
        <v>5000</v>
      </c>
      <c r="P899" s="14" t="s">
        <v>7784</v>
      </c>
      <c r="Q899" s="9" t="s">
        <v>7785</v>
      </c>
      <c r="R899" s="9" t="s">
        <v>148</v>
      </c>
      <c r="S899" s="14" t="s">
        <v>7786</v>
      </c>
      <c r="T899" s="14" t="s">
        <v>7787</v>
      </c>
      <c r="U899" s="19" t="s">
        <v>30</v>
      </c>
      <c r="V899" s="14" t="s">
        <v>7788</v>
      </c>
      <c r="W899" s="14" t="s">
        <v>95</v>
      </c>
      <c r="X899" s="14" t="s">
        <v>45</v>
      </c>
      <c r="Y899" s="14" t="s">
        <v>7789</v>
      </c>
      <c r="Z899" s="14" t="s">
        <v>7790</v>
      </c>
      <c r="AA899" s="19">
        <v>2015</v>
      </c>
      <c r="AB899" s="15">
        <v>42219</v>
      </c>
      <c r="AC899" s="15">
        <f t="shared" si="70"/>
        <v>42251</v>
      </c>
      <c r="AD899" s="14" t="str">
        <f t="shared" si="71"/>
        <v>Two Million  and Cents Zero</v>
      </c>
      <c r="AE899" s="14"/>
      <c r="AF899" s="14"/>
    </row>
    <row r="900" spans="1:32" ht="15.75" customHeight="1" x14ac:dyDescent="0.3">
      <c r="A900" s="14" t="s">
        <v>7791</v>
      </c>
      <c r="B900" s="15">
        <v>42221</v>
      </c>
      <c r="C900" s="16" t="s">
        <v>7792</v>
      </c>
      <c r="D900" s="14" t="s">
        <v>7793</v>
      </c>
      <c r="E900" s="14" t="s">
        <v>7794</v>
      </c>
      <c r="F900" s="17">
        <v>1800000</v>
      </c>
      <c r="G900" s="17">
        <v>0</v>
      </c>
      <c r="H900" s="17">
        <f t="shared" si="66"/>
        <v>1800000</v>
      </c>
      <c r="I900" s="19">
        <v>60</v>
      </c>
      <c r="J900" s="19">
        <v>9</v>
      </c>
      <c r="K900" s="20">
        <f t="shared" si="81"/>
        <v>37087</v>
      </c>
      <c r="L900" s="20">
        <v>0</v>
      </c>
      <c r="M900" s="20">
        <f t="shared" si="68"/>
        <v>37087</v>
      </c>
      <c r="N900" s="20">
        <f t="shared" si="82"/>
        <v>22252.2</v>
      </c>
      <c r="O900" s="20">
        <v>5000</v>
      </c>
      <c r="P900" s="14" t="s">
        <v>7795</v>
      </c>
      <c r="Q900" s="9" t="s">
        <v>7796</v>
      </c>
      <c r="R900" s="9" t="s">
        <v>148</v>
      </c>
      <c r="S900" s="14" t="s">
        <v>7797</v>
      </c>
      <c r="T900" s="14" t="s">
        <v>7798</v>
      </c>
      <c r="U900" s="19" t="s">
        <v>30</v>
      </c>
      <c r="V900" s="14" t="s">
        <v>6663</v>
      </c>
      <c r="W900" s="14" t="s">
        <v>95</v>
      </c>
      <c r="X900" s="14" t="s">
        <v>45</v>
      </c>
      <c r="Y900" s="14" t="s">
        <v>7799</v>
      </c>
      <c r="Z900" s="14" t="s">
        <v>7800</v>
      </c>
      <c r="AA900" s="19">
        <v>2014</v>
      </c>
      <c r="AB900" s="15">
        <v>42209</v>
      </c>
      <c r="AC900" s="15">
        <f t="shared" si="70"/>
        <v>42251</v>
      </c>
      <c r="AD900" s="14" t="str">
        <f t="shared" si="71"/>
        <v>One Million Eight Hundred  Thousand  and Cents Zero</v>
      </c>
      <c r="AE900" s="14"/>
      <c r="AF900" s="14"/>
    </row>
    <row r="901" spans="1:32" ht="15.75" customHeight="1" x14ac:dyDescent="0.3">
      <c r="A901" s="14" t="s">
        <v>7801</v>
      </c>
      <c r="B901" s="15">
        <v>42221</v>
      </c>
      <c r="C901" s="16" t="s">
        <v>7802</v>
      </c>
      <c r="D901" s="14" t="s">
        <v>7803</v>
      </c>
      <c r="E901" s="14" t="s">
        <v>7804</v>
      </c>
      <c r="F901" s="17">
        <v>1500000</v>
      </c>
      <c r="G901" s="17">
        <v>0</v>
      </c>
      <c r="H901" s="17">
        <f t="shared" si="66"/>
        <v>1500000</v>
      </c>
      <c r="I901" s="19">
        <v>60</v>
      </c>
      <c r="J901" s="19">
        <v>9</v>
      </c>
      <c r="K901" s="20">
        <f t="shared" si="81"/>
        <v>30906</v>
      </c>
      <c r="L901" s="20">
        <v>0</v>
      </c>
      <c r="M901" s="20">
        <f t="shared" si="68"/>
        <v>30906</v>
      </c>
      <c r="N901" s="20">
        <f t="shared" si="82"/>
        <v>18543.599999999999</v>
      </c>
      <c r="O901" s="20">
        <v>5000</v>
      </c>
      <c r="P901" s="14" t="s">
        <v>7805</v>
      </c>
      <c r="Q901" s="9" t="s">
        <v>7806</v>
      </c>
      <c r="R901" s="9" t="s">
        <v>148</v>
      </c>
      <c r="S901" s="14" t="s">
        <v>2161</v>
      </c>
      <c r="T901" s="14" t="s">
        <v>2162</v>
      </c>
      <c r="U901" s="19" t="s">
        <v>30</v>
      </c>
      <c r="V901" s="14" t="s">
        <v>6663</v>
      </c>
      <c r="W901" s="14" t="s">
        <v>95</v>
      </c>
      <c r="X901" s="14" t="s">
        <v>45</v>
      </c>
      <c r="Y901" s="14" t="s">
        <v>7807</v>
      </c>
      <c r="Z901" s="14" t="s">
        <v>7808</v>
      </c>
      <c r="AA901" s="19">
        <v>2014</v>
      </c>
      <c r="AB901" s="15">
        <v>42214</v>
      </c>
      <c r="AC901" s="15">
        <f t="shared" si="70"/>
        <v>42251</v>
      </c>
      <c r="AD901" s="14" t="str">
        <f t="shared" si="71"/>
        <v>One Million Five Hundred  Thousand  and Cents Zero</v>
      </c>
      <c r="AE901" s="14"/>
      <c r="AF901" s="14"/>
    </row>
    <row r="902" spans="1:32" ht="15.75" customHeight="1" x14ac:dyDescent="0.3">
      <c r="A902" s="14" t="s">
        <v>7809</v>
      </c>
      <c r="B902" s="15">
        <v>42221</v>
      </c>
      <c r="C902" s="16" t="s">
        <v>7810</v>
      </c>
      <c r="D902" s="14" t="s">
        <v>7811</v>
      </c>
      <c r="E902" s="14" t="s">
        <v>7812</v>
      </c>
      <c r="F902" s="17">
        <v>1800000</v>
      </c>
      <c r="G902" s="17">
        <v>0</v>
      </c>
      <c r="H902" s="17">
        <f t="shared" si="66"/>
        <v>1800000</v>
      </c>
      <c r="I902" s="19">
        <v>60</v>
      </c>
      <c r="J902" s="19">
        <v>9</v>
      </c>
      <c r="K902" s="20">
        <f t="shared" si="81"/>
        <v>37087</v>
      </c>
      <c r="L902" s="20">
        <v>0</v>
      </c>
      <c r="M902" s="20">
        <f t="shared" si="68"/>
        <v>37087</v>
      </c>
      <c r="N902" s="20">
        <f t="shared" si="82"/>
        <v>22252.2</v>
      </c>
      <c r="O902" s="20">
        <v>5000</v>
      </c>
      <c r="P902" s="14" t="s">
        <v>148</v>
      </c>
      <c r="Q902" s="9" t="s">
        <v>148</v>
      </c>
      <c r="R902" s="9" t="s">
        <v>148</v>
      </c>
      <c r="S902" s="14" t="s">
        <v>7813</v>
      </c>
      <c r="T902" s="14" t="s">
        <v>7814</v>
      </c>
      <c r="U902" s="19" t="s">
        <v>30</v>
      </c>
      <c r="V902" s="14" t="s">
        <v>2714</v>
      </c>
      <c r="W902" s="14" t="s">
        <v>95</v>
      </c>
      <c r="X902" s="14" t="s">
        <v>45</v>
      </c>
      <c r="Y902" s="14" t="s">
        <v>7815</v>
      </c>
      <c r="Z902" s="14" t="s">
        <v>7816</v>
      </c>
      <c r="AA902" s="19">
        <v>2014</v>
      </c>
      <c r="AB902" s="15">
        <v>42213</v>
      </c>
      <c r="AC902" s="15">
        <f t="shared" si="70"/>
        <v>42251</v>
      </c>
      <c r="AD902" s="14" t="str">
        <f t="shared" si="71"/>
        <v>One Million Eight Hundred  Thousand  and Cents Zero</v>
      </c>
      <c r="AE902" s="14"/>
      <c r="AF902" s="14"/>
    </row>
    <row r="903" spans="1:32" ht="15.75" customHeight="1" x14ac:dyDescent="0.3">
      <c r="A903" s="14" t="s">
        <v>7817</v>
      </c>
      <c r="B903" s="15">
        <v>42221</v>
      </c>
      <c r="C903" s="16" t="s">
        <v>7818</v>
      </c>
      <c r="D903" s="14" t="s">
        <v>7819</v>
      </c>
      <c r="E903" s="14" t="s">
        <v>7820</v>
      </c>
      <c r="F903" s="17">
        <v>1000000</v>
      </c>
      <c r="G903" s="17">
        <v>0</v>
      </c>
      <c r="H903" s="17">
        <f t="shared" si="66"/>
        <v>1000000</v>
      </c>
      <c r="I903" s="19">
        <v>60</v>
      </c>
      <c r="J903" s="19">
        <v>11.75</v>
      </c>
      <c r="K903" s="20">
        <f t="shared" si="81"/>
        <v>21904</v>
      </c>
      <c r="L903" s="20">
        <v>0</v>
      </c>
      <c r="M903" s="20">
        <f t="shared" si="68"/>
        <v>21904</v>
      </c>
      <c r="N903" s="20">
        <f t="shared" si="82"/>
        <v>13142.4</v>
      </c>
      <c r="O903" s="20">
        <v>5000</v>
      </c>
      <c r="P903" s="14" t="s">
        <v>148</v>
      </c>
      <c r="Q903" s="9" t="s">
        <v>148</v>
      </c>
      <c r="R903" s="9" t="s">
        <v>148</v>
      </c>
      <c r="S903" s="14" t="s">
        <v>7821</v>
      </c>
      <c r="T903" s="14" t="s">
        <v>7822</v>
      </c>
      <c r="U903" s="19" t="s">
        <v>30</v>
      </c>
      <c r="V903" s="14" t="s">
        <v>7823</v>
      </c>
      <c r="W903" s="14" t="s">
        <v>7824</v>
      </c>
      <c r="X903" s="14" t="s">
        <v>7825</v>
      </c>
      <c r="Y903" s="14" t="s">
        <v>7826</v>
      </c>
      <c r="Z903" s="14" t="s">
        <v>7827</v>
      </c>
      <c r="AA903" s="19">
        <v>2011</v>
      </c>
      <c r="AB903" s="15">
        <v>42219</v>
      </c>
      <c r="AC903" s="15">
        <f t="shared" si="70"/>
        <v>42251</v>
      </c>
      <c r="AD903" s="14" t="str">
        <f t="shared" si="71"/>
        <v>One Million  and Cents Zero</v>
      </c>
      <c r="AE903" s="14"/>
      <c r="AF903" s="14"/>
    </row>
    <row r="904" spans="1:32" ht="15.75" customHeight="1" x14ac:dyDescent="0.3">
      <c r="A904" s="14" t="s">
        <v>7828</v>
      </c>
      <c r="B904" s="15">
        <v>42221</v>
      </c>
      <c r="C904" s="16" t="s">
        <v>7829</v>
      </c>
      <c r="D904" s="14" t="s">
        <v>7830</v>
      </c>
      <c r="E904" s="14" t="s">
        <v>7831</v>
      </c>
      <c r="F904" s="17">
        <v>3000000</v>
      </c>
      <c r="G904" s="17">
        <v>0</v>
      </c>
      <c r="H904" s="17">
        <f t="shared" si="66"/>
        <v>3000000</v>
      </c>
      <c r="I904" s="19">
        <v>36</v>
      </c>
      <c r="J904" s="19">
        <v>11.75</v>
      </c>
      <c r="K904" s="20">
        <f t="shared" si="81"/>
        <v>98322</v>
      </c>
      <c r="L904" s="20">
        <v>0</v>
      </c>
      <c r="M904" s="20">
        <f t="shared" si="68"/>
        <v>98322</v>
      </c>
      <c r="N904" s="20">
        <f t="shared" si="82"/>
        <v>35395.919999999998</v>
      </c>
      <c r="O904" s="20">
        <v>5000</v>
      </c>
      <c r="P904" s="14" t="s">
        <v>7832</v>
      </c>
      <c r="Q904" s="9" t="s">
        <v>7833</v>
      </c>
      <c r="R904" s="9" t="s">
        <v>148</v>
      </c>
      <c r="S904" s="14" t="s">
        <v>7834</v>
      </c>
      <c r="T904" s="14" t="s">
        <v>7835</v>
      </c>
      <c r="U904" s="19" t="s">
        <v>30</v>
      </c>
      <c r="V904" s="14" t="s">
        <v>7836</v>
      </c>
      <c r="W904" s="14" t="s">
        <v>82</v>
      </c>
      <c r="X904" s="14" t="s">
        <v>7837</v>
      </c>
      <c r="Y904" s="14" t="s">
        <v>7838</v>
      </c>
      <c r="Z904" s="14" t="s">
        <v>7839</v>
      </c>
      <c r="AA904" s="19">
        <v>2014</v>
      </c>
      <c r="AB904" s="15">
        <v>42215</v>
      </c>
      <c r="AC904" s="15">
        <f t="shared" si="70"/>
        <v>42251</v>
      </c>
      <c r="AD904" s="14" t="str">
        <f t="shared" si="71"/>
        <v>Three Million  and Cents Zero</v>
      </c>
      <c r="AE904" s="14"/>
      <c r="AF904" s="14"/>
    </row>
    <row r="905" spans="1:32" ht="15.75" customHeight="1" x14ac:dyDescent="0.3">
      <c r="A905" s="9" t="s">
        <v>7545</v>
      </c>
      <c r="B905" s="5">
        <v>42221</v>
      </c>
      <c r="C905" s="7" t="s">
        <v>7840</v>
      </c>
      <c r="D905" s="9" t="s">
        <v>7841</v>
      </c>
      <c r="E905" s="9" t="s">
        <v>7842</v>
      </c>
      <c r="F905" s="8">
        <v>4500000</v>
      </c>
      <c r="G905" s="8">
        <v>0</v>
      </c>
      <c r="H905" s="8">
        <f t="shared" si="66"/>
        <v>4500000</v>
      </c>
      <c r="I905" s="9">
        <v>60</v>
      </c>
      <c r="J905" s="9">
        <v>9</v>
      </c>
      <c r="K905" s="10">
        <f t="shared" si="81"/>
        <v>92717</v>
      </c>
      <c r="L905" s="10">
        <v>0</v>
      </c>
      <c r="M905" s="10">
        <f t="shared" si="68"/>
        <v>92717</v>
      </c>
      <c r="N905" s="10">
        <f t="shared" si="82"/>
        <v>55630.200000000004</v>
      </c>
      <c r="O905" s="10">
        <v>5000</v>
      </c>
      <c r="P905" s="9" t="s">
        <v>7843</v>
      </c>
      <c r="Q905" s="9" t="s">
        <v>7844</v>
      </c>
      <c r="R905" s="9" t="s">
        <v>148</v>
      </c>
      <c r="S905" s="9" t="s">
        <v>7845</v>
      </c>
      <c r="T905" s="9" t="s">
        <v>7846</v>
      </c>
      <c r="U905" s="9" t="s">
        <v>30</v>
      </c>
      <c r="V905" s="9" t="s">
        <v>7847</v>
      </c>
      <c r="W905" s="9" t="s">
        <v>246</v>
      </c>
      <c r="X905" s="9" t="s">
        <v>45</v>
      </c>
      <c r="Y905" s="9" t="s">
        <v>7848</v>
      </c>
      <c r="Z905" s="9" t="s">
        <v>7849</v>
      </c>
      <c r="AA905" s="9">
        <v>2012</v>
      </c>
      <c r="AB905" s="5">
        <v>42213</v>
      </c>
      <c r="AC905" s="5">
        <f t="shared" si="70"/>
        <v>42251</v>
      </c>
      <c r="AD905" s="9" t="str">
        <f t="shared" si="71"/>
        <v>Four Million Five Hundred  Thousand  and Cents Zero</v>
      </c>
      <c r="AE905" s="9"/>
      <c r="AF905" s="9"/>
    </row>
    <row r="906" spans="1:32" ht="15.75" customHeight="1" x14ac:dyDescent="0.3">
      <c r="A906" s="9" t="s">
        <v>7850</v>
      </c>
      <c r="B906" s="5">
        <v>42221</v>
      </c>
      <c r="C906" s="7" t="s">
        <v>7851</v>
      </c>
      <c r="D906" s="9" t="s">
        <v>7852</v>
      </c>
      <c r="E906" s="9" t="s">
        <v>7853</v>
      </c>
      <c r="F906" s="8">
        <v>4000000</v>
      </c>
      <c r="G906" s="8">
        <v>0</v>
      </c>
      <c r="H906" s="8">
        <f t="shared" si="66"/>
        <v>4000000</v>
      </c>
      <c r="I906" s="9">
        <v>36</v>
      </c>
      <c r="J906" s="9">
        <v>9</v>
      </c>
      <c r="K906" s="10">
        <f t="shared" si="81"/>
        <v>126252</v>
      </c>
      <c r="L906" s="10">
        <v>0</v>
      </c>
      <c r="M906" s="10">
        <f t="shared" si="68"/>
        <v>126252</v>
      </c>
      <c r="N906" s="10">
        <f t="shared" si="82"/>
        <v>45450.720000000001</v>
      </c>
      <c r="O906" s="10">
        <v>5000</v>
      </c>
      <c r="P906" s="9" t="s">
        <v>7854</v>
      </c>
      <c r="Q906" s="9" t="s">
        <v>7855</v>
      </c>
      <c r="R906" s="9" t="s">
        <v>148</v>
      </c>
      <c r="S906" s="9" t="s">
        <v>750</v>
      </c>
      <c r="T906" s="9" t="s">
        <v>751</v>
      </c>
      <c r="U906" s="9" t="s">
        <v>30</v>
      </c>
      <c r="V906" s="9" t="s">
        <v>1857</v>
      </c>
      <c r="W906" s="9" t="s">
        <v>44</v>
      </c>
      <c r="X906" s="9" t="s">
        <v>45</v>
      </c>
      <c r="Y906" s="9" t="s">
        <v>7856</v>
      </c>
      <c r="Z906" s="9" t="s">
        <v>7857</v>
      </c>
      <c r="AA906" s="9">
        <v>2015</v>
      </c>
      <c r="AB906" s="5">
        <v>42214</v>
      </c>
      <c r="AC906" s="5">
        <f t="shared" si="70"/>
        <v>42251</v>
      </c>
      <c r="AD906" s="9" t="str">
        <f t="shared" si="71"/>
        <v>Four Million  and Cents Zero</v>
      </c>
      <c r="AE906" s="9"/>
      <c r="AF906" s="9"/>
    </row>
    <row r="907" spans="1:32" ht="15.75" customHeight="1" x14ac:dyDescent="0.3">
      <c r="A907" s="9" t="s">
        <v>4403</v>
      </c>
      <c r="B907" s="5">
        <v>42221</v>
      </c>
      <c r="C907" s="7" t="s">
        <v>7858</v>
      </c>
      <c r="D907" s="9" t="s">
        <v>7859</v>
      </c>
      <c r="E907" s="9" t="s">
        <v>7860</v>
      </c>
      <c r="F907" s="8">
        <v>4000000</v>
      </c>
      <c r="G907" s="8">
        <v>0</v>
      </c>
      <c r="H907" s="8">
        <f t="shared" si="66"/>
        <v>4000000</v>
      </c>
      <c r="I907" s="9">
        <v>48</v>
      </c>
      <c r="J907" s="9">
        <v>9</v>
      </c>
      <c r="K907" s="10">
        <f t="shared" si="81"/>
        <v>98799</v>
      </c>
      <c r="L907" s="10">
        <v>0</v>
      </c>
      <c r="M907" s="10">
        <f t="shared" si="68"/>
        <v>98799</v>
      </c>
      <c r="N907" s="10">
        <f t="shared" si="82"/>
        <v>47423.520000000004</v>
      </c>
      <c r="O907" s="10">
        <v>5000</v>
      </c>
      <c r="P907" s="9" t="s">
        <v>878</v>
      </c>
      <c r="Q907" s="9" t="s">
        <v>7861</v>
      </c>
      <c r="R907" s="9" t="s">
        <v>148</v>
      </c>
      <c r="S907" s="9" t="s">
        <v>862</v>
      </c>
      <c r="T907" s="9" t="s">
        <v>863</v>
      </c>
      <c r="U907" s="9" t="s">
        <v>30</v>
      </c>
      <c r="V907" s="9" t="s">
        <v>5094</v>
      </c>
      <c r="W907" s="9" t="s">
        <v>44</v>
      </c>
      <c r="X907" s="9" t="s">
        <v>45</v>
      </c>
      <c r="Y907" s="9" t="s">
        <v>7862</v>
      </c>
      <c r="Z907" s="9" t="s">
        <v>7863</v>
      </c>
      <c r="AA907" s="9">
        <v>2015</v>
      </c>
      <c r="AB907" s="5">
        <v>42219</v>
      </c>
      <c r="AC907" s="5">
        <f t="shared" si="70"/>
        <v>42251</v>
      </c>
      <c r="AD907" s="9" t="str">
        <f t="shared" si="71"/>
        <v>Four Million  and Cents Zero</v>
      </c>
      <c r="AE907" s="9"/>
      <c r="AF907" s="9"/>
    </row>
    <row r="908" spans="1:32" ht="15.75" customHeight="1" x14ac:dyDescent="0.3">
      <c r="A908" s="9" t="s">
        <v>7864</v>
      </c>
      <c r="B908" s="5">
        <v>42221</v>
      </c>
      <c r="C908" s="7" t="s">
        <v>7865</v>
      </c>
      <c r="D908" s="9" t="s">
        <v>7866</v>
      </c>
      <c r="E908" s="9" t="s">
        <v>7867</v>
      </c>
      <c r="F908" s="8">
        <v>1650000</v>
      </c>
      <c r="G908" s="8">
        <v>0</v>
      </c>
      <c r="H908" s="8">
        <f t="shared" si="66"/>
        <v>1650000</v>
      </c>
      <c r="I908" s="9">
        <v>60</v>
      </c>
      <c r="J908" s="9">
        <v>9</v>
      </c>
      <c r="K908" s="10">
        <f t="shared" si="81"/>
        <v>33996</v>
      </c>
      <c r="L908" s="10">
        <v>0</v>
      </c>
      <c r="M908" s="10">
        <f t="shared" si="68"/>
        <v>33996</v>
      </c>
      <c r="N908" s="10">
        <f t="shared" si="82"/>
        <v>20397.599999999999</v>
      </c>
      <c r="O908" s="10">
        <v>5000</v>
      </c>
      <c r="P908" s="9" t="s">
        <v>7868</v>
      </c>
      <c r="Q908" s="9" t="s">
        <v>7869</v>
      </c>
      <c r="R908" s="9" t="s">
        <v>148</v>
      </c>
      <c r="S908" s="9" t="s">
        <v>7870</v>
      </c>
      <c r="T908" s="9" t="s">
        <v>7871</v>
      </c>
      <c r="U908" s="9" t="s">
        <v>30</v>
      </c>
      <c r="V908" s="9" t="s">
        <v>2714</v>
      </c>
      <c r="W908" s="9" t="s">
        <v>95</v>
      </c>
      <c r="X908" s="9" t="s">
        <v>45</v>
      </c>
      <c r="Y908" s="9" t="s">
        <v>7872</v>
      </c>
      <c r="Z908" s="9" t="s">
        <v>7873</v>
      </c>
      <c r="AA908" s="9">
        <v>2014</v>
      </c>
      <c r="AB908" s="5">
        <v>42220</v>
      </c>
      <c r="AC908" s="5">
        <f t="shared" si="70"/>
        <v>42251</v>
      </c>
      <c r="AD908" s="9" t="str">
        <f t="shared" si="71"/>
        <v>One Million Six Hundred Fifty  Thousand  and Cents Zero</v>
      </c>
      <c r="AE908" s="9"/>
      <c r="AF908" s="9"/>
    </row>
    <row r="909" spans="1:32" ht="15.75" customHeight="1" x14ac:dyDescent="0.3">
      <c r="A909" s="9" t="s">
        <v>6832</v>
      </c>
      <c r="B909" s="5">
        <v>42221</v>
      </c>
      <c r="C909" s="7" t="s">
        <v>7874</v>
      </c>
      <c r="D909" s="9" t="s">
        <v>7875</v>
      </c>
      <c r="E909" s="9" t="s">
        <v>7876</v>
      </c>
      <c r="F909" s="8">
        <v>765000</v>
      </c>
      <c r="G909" s="8">
        <v>0</v>
      </c>
      <c r="H909" s="8">
        <f t="shared" si="66"/>
        <v>765000</v>
      </c>
      <c r="I909" s="9">
        <v>60</v>
      </c>
      <c r="J909" s="9">
        <v>12</v>
      </c>
      <c r="K909" s="10">
        <f t="shared" si="81"/>
        <v>16849</v>
      </c>
      <c r="L909" s="10">
        <v>0</v>
      </c>
      <c r="M909" s="10">
        <f t="shared" si="68"/>
        <v>16849</v>
      </c>
      <c r="N909" s="10">
        <f t="shared" si="82"/>
        <v>10109.400000000001</v>
      </c>
      <c r="O909" s="10">
        <v>5000</v>
      </c>
      <c r="P909" s="9" t="s">
        <v>7877</v>
      </c>
      <c r="Q909" s="9" t="s">
        <v>7878</v>
      </c>
      <c r="R909" s="9" t="s">
        <v>148</v>
      </c>
      <c r="S909" s="9" t="s">
        <v>7879</v>
      </c>
      <c r="T909" s="9" t="s">
        <v>7880</v>
      </c>
      <c r="U909" s="9" t="s">
        <v>30</v>
      </c>
      <c r="V909" s="9" t="s">
        <v>7881</v>
      </c>
      <c r="W909" s="9" t="s">
        <v>7824</v>
      </c>
      <c r="X909" s="9" t="s">
        <v>7882</v>
      </c>
      <c r="Y909" s="9" t="s">
        <v>7883</v>
      </c>
      <c r="Z909" s="9" t="s">
        <v>7884</v>
      </c>
      <c r="AA909" s="9">
        <v>2010</v>
      </c>
      <c r="AB909" s="5">
        <v>42220</v>
      </c>
      <c r="AC909" s="5">
        <f t="shared" si="70"/>
        <v>42251</v>
      </c>
      <c r="AD909" s="9" t="str">
        <f t="shared" si="71"/>
        <v>Seven Hundred Sixty Five Thousand  and Cents Zero</v>
      </c>
      <c r="AE909" s="9"/>
      <c r="AF909" s="9"/>
    </row>
    <row r="910" spans="1:32" ht="15.75" customHeight="1" x14ac:dyDescent="0.3">
      <c r="A910" s="9" t="s">
        <v>7885</v>
      </c>
      <c r="B910" s="5">
        <v>42222</v>
      </c>
      <c r="C910" s="7" t="s">
        <v>7886</v>
      </c>
      <c r="D910" s="9" t="s">
        <v>7887</v>
      </c>
      <c r="E910" s="9" t="s">
        <v>7888</v>
      </c>
      <c r="F910" s="8">
        <v>2000000</v>
      </c>
      <c r="G910" s="8">
        <v>0</v>
      </c>
      <c r="H910" s="8">
        <f t="shared" si="66"/>
        <v>2000000</v>
      </c>
      <c r="I910" s="9">
        <v>60</v>
      </c>
      <c r="J910" s="9">
        <v>9</v>
      </c>
      <c r="K910" s="10">
        <f t="shared" si="81"/>
        <v>41208</v>
      </c>
      <c r="L910" s="10">
        <v>0</v>
      </c>
      <c r="M910" s="10">
        <f t="shared" si="68"/>
        <v>41208</v>
      </c>
      <c r="N910" s="10">
        <v>0</v>
      </c>
      <c r="O910" s="10">
        <v>5000</v>
      </c>
      <c r="P910" s="9" t="s">
        <v>7116</v>
      </c>
      <c r="Q910" s="9" t="s">
        <v>7117</v>
      </c>
      <c r="R910" s="9" t="s">
        <v>148</v>
      </c>
      <c r="S910" s="9" t="s">
        <v>2297</v>
      </c>
      <c r="T910" s="9" t="s">
        <v>7889</v>
      </c>
      <c r="U910" s="9" t="s">
        <v>30</v>
      </c>
      <c r="V910" s="9" t="s">
        <v>7890</v>
      </c>
      <c r="W910" s="9" t="s">
        <v>456</v>
      </c>
      <c r="X910" s="9" t="s">
        <v>45</v>
      </c>
      <c r="Y910" s="9" t="s">
        <v>7891</v>
      </c>
      <c r="Z910" s="9">
        <v>471869</v>
      </c>
      <c r="AA910" s="9">
        <v>2007</v>
      </c>
      <c r="AB910" s="5">
        <v>42220</v>
      </c>
      <c r="AC910" s="5">
        <f t="shared" si="70"/>
        <v>42252</v>
      </c>
      <c r="AD910" s="9" t="str">
        <f t="shared" si="71"/>
        <v>Two Million  and Cents Zero</v>
      </c>
      <c r="AE910" s="9"/>
      <c r="AF910" s="9"/>
    </row>
    <row r="911" spans="1:32" ht="15.75" customHeight="1" x14ac:dyDescent="0.3">
      <c r="A911" s="9" t="s">
        <v>7325</v>
      </c>
      <c r="B911" s="5">
        <v>42222</v>
      </c>
      <c r="C911" s="7" t="s">
        <v>7326</v>
      </c>
      <c r="D911" s="9" t="s">
        <v>7327</v>
      </c>
      <c r="E911" s="9" t="s">
        <v>7328</v>
      </c>
      <c r="F911" s="8">
        <v>2000000</v>
      </c>
      <c r="G911" s="8">
        <v>0</v>
      </c>
      <c r="H911" s="8">
        <f t="shared" si="66"/>
        <v>2000000</v>
      </c>
      <c r="I911" s="9">
        <v>36</v>
      </c>
      <c r="J911" s="9">
        <v>12</v>
      </c>
      <c r="K911" s="10">
        <f t="shared" si="81"/>
        <v>65771</v>
      </c>
      <c r="L911" s="10">
        <v>0</v>
      </c>
      <c r="M911" s="10">
        <f t="shared" si="68"/>
        <v>65771</v>
      </c>
      <c r="N911" s="10">
        <f t="shared" ref="N911:N917" si="83">M911*1%*I911</f>
        <v>23677.56</v>
      </c>
      <c r="O911" s="10">
        <v>5000</v>
      </c>
      <c r="P911" s="9" t="s">
        <v>7329</v>
      </c>
      <c r="Q911" s="9" t="s">
        <v>7330</v>
      </c>
      <c r="R911" s="9" t="s">
        <v>148</v>
      </c>
      <c r="S911" s="9" t="s">
        <v>7892</v>
      </c>
      <c r="T911" s="9" t="s">
        <v>7893</v>
      </c>
      <c r="U911" s="9" t="s">
        <v>30</v>
      </c>
      <c r="V911" s="9" t="s">
        <v>2808</v>
      </c>
      <c r="W911" s="9" t="s">
        <v>44</v>
      </c>
      <c r="X911" s="9" t="s">
        <v>7894</v>
      </c>
      <c r="Y911" s="9" t="s">
        <v>7895</v>
      </c>
      <c r="Z911" s="9" t="s">
        <v>7896</v>
      </c>
      <c r="AA911" s="9">
        <v>2007</v>
      </c>
      <c r="AB911" s="5">
        <v>42209</v>
      </c>
      <c r="AC911" s="5">
        <f t="shared" si="70"/>
        <v>42252</v>
      </c>
      <c r="AD911" s="9" t="str">
        <f t="shared" si="71"/>
        <v>Two Million  and Cents Zero</v>
      </c>
      <c r="AE911" s="9"/>
      <c r="AF911" s="9"/>
    </row>
    <row r="912" spans="1:32" ht="15.75" customHeight="1" x14ac:dyDescent="0.3">
      <c r="A912" s="9" t="s">
        <v>7897</v>
      </c>
      <c r="B912" s="5">
        <v>42222</v>
      </c>
      <c r="C912" s="7" t="s">
        <v>7898</v>
      </c>
      <c r="D912" s="9" t="s">
        <v>7899</v>
      </c>
      <c r="E912" s="9" t="s">
        <v>7900</v>
      </c>
      <c r="F912" s="8">
        <v>2500000</v>
      </c>
      <c r="G912" s="8">
        <v>0</v>
      </c>
      <c r="H912" s="8">
        <f t="shared" si="66"/>
        <v>2500000</v>
      </c>
      <c r="I912" s="9">
        <v>36</v>
      </c>
      <c r="J912" s="9">
        <v>11.75</v>
      </c>
      <c r="K912" s="10">
        <f t="shared" si="81"/>
        <v>81935</v>
      </c>
      <c r="L912" s="10">
        <v>0</v>
      </c>
      <c r="M912" s="10">
        <f t="shared" si="68"/>
        <v>81935</v>
      </c>
      <c r="N912" s="10">
        <f t="shared" si="83"/>
        <v>29496.600000000002</v>
      </c>
      <c r="O912" s="10">
        <v>5000</v>
      </c>
      <c r="P912" s="9" t="s">
        <v>7901</v>
      </c>
      <c r="Q912" s="9" t="s">
        <v>7902</v>
      </c>
      <c r="R912" s="9" t="s">
        <v>148</v>
      </c>
      <c r="S912" s="9" t="s">
        <v>7903</v>
      </c>
      <c r="T912" s="9" t="s">
        <v>7904</v>
      </c>
      <c r="U912" s="9" t="s">
        <v>30</v>
      </c>
      <c r="V912" s="9" t="s">
        <v>6003</v>
      </c>
      <c r="W912" s="9" t="s">
        <v>44</v>
      </c>
      <c r="X912" s="9" t="s">
        <v>7905</v>
      </c>
      <c r="Y912" s="9" t="s">
        <v>7906</v>
      </c>
      <c r="Z912" s="9" t="s">
        <v>7907</v>
      </c>
      <c r="AA912" s="9">
        <v>2013</v>
      </c>
      <c r="AB912" s="5">
        <v>42219</v>
      </c>
      <c r="AC912" s="5">
        <f t="shared" si="70"/>
        <v>42252</v>
      </c>
      <c r="AD912" s="9" t="str">
        <f t="shared" si="71"/>
        <v>Two Million Five Hundred  Thousand  and Cents Zero</v>
      </c>
      <c r="AE912" s="9"/>
      <c r="AF912" s="9"/>
    </row>
    <row r="913" spans="1:32" ht="15.75" customHeight="1" x14ac:dyDescent="0.3">
      <c r="A913" s="9" t="s">
        <v>5349</v>
      </c>
      <c r="B913" s="5">
        <v>42222</v>
      </c>
      <c r="C913" s="7" t="s">
        <v>5350</v>
      </c>
      <c r="D913" s="9" t="s">
        <v>5351</v>
      </c>
      <c r="E913" s="9" t="s">
        <v>5352</v>
      </c>
      <c r="F913" s="8">
        <v>2100000</v>
      </c>
      <c r="G913" s="8">
        <v>0</v>
      </c>
      <c r="H913" s="8">
        <f t="shared" si="66"/>
        <v>2100000</v>
      </c>
      <c r="I913" s="9">
        <v>60</v>
      </c>
      <c r="J913" s="9">
        <v>9</v>
      </c>
      <c r="K913" s="10">
        <f t="shared" si="81"/>
        <v>43268</v>
      </c>
      <c r="L913" s="10">
        <v>0</v>
      </c>
      <c r="M913" s="10">
        <f t="shared" si="68"/>
        <v>43268</v>
      </c>
      <c r="N913" s="10">
        <f t="shared" si="83"/>
        <v>25960.799999999999</v>
      </c>
      <c r="O913" s="10">
        <v>5000</v>
      </c>
      <c r="P913" s="9" t="s">
        <v>5353</v>
      </c>
      <c r="Q913" s="9" t="s">
        <v>5354</v>
      </c>
      <c r="R913" s="9" t="s">
        <v>148</v>
      </c>
      <c r="S913" s="9" t="s">
        <v>2245</v>
      </c>
      <c r="T913" s="9" t="s">
        <v>2246</v>
      </c>
      <c r="U913" s="9" t="s">
        <v>30</v>
      </c>
      <c r="V913" s="9" t="s">
        <v>7908</v>
      </c>
      <c r="W913" s="9" t="s">
        <v>82</v>
      </c>
      <c r="X913" s="9" t="s">
        <v>45</v>
      </c>
      <c r="Y913" s="9" t="s">
        <v>7909</v>
      </c>
      <c r="Z913" s="9" t="s">
        <v>7910</v>
      </c>
      <c r="AA913" s="9">
        <v>2013</v>
      </c>
      <c r="AB913" s="5">
        <v>42184</v>
      </c>
      <c r="AC913" s="5">
        <f t="shared" si="70"/>
        <v>42252</v>
      </c>
      <c r="AD913" s="9" t="str">
        <f t="shared" si="71"/>
        <v>Two Million One Hundred  Thousand  and Cents Zero</v>
      </c>
      <c r="AE913" s="9"/>
      <c r="AF913" s="9"/>
    </row>
    <row r="914" spans="1:32" ht="15.75" customHeight="1" x14ac:dyDescent="0.3">
      <c r="A914" s="9" t="s">
        <v>7911</v>
      </c>
      <c r="B914" s="5">
        <v>42222</v>
      </c>
      <c r="C914" s="7" t="s">
        <v>7912</v>
      </c>
      <c r="D914" s="9" t="s">
        <v>7913</v>
      </c>
      <c r="E914" s="9" t="s">
        <v>1883</v>
      </c>
      <c r="F914" s="8">
        <v>2000000</v>
      </c>
      <c r="G914" s="8">
        <v>0</v>
      </c>
      <c r="H914" s="8">
        <f t="shared" si="66"/>
        <v>2000000</v>
      </c>
      <c r="I914" s="9">
        <v>60</v>
      </c>
      <c r="J914" s="9">
        <v>9</v>
      </c>
      <c r="K914" s="10">
        <f t="shared" si="81"/>
        <v>41208</v>
      </c>
      <c r="L914" s="10">
        <v>0</v>
      </c>
      <c r="M914" s="10">
        <f t="shared" si="68"/>
        <v>41208</v>
      </c>
      <c r="N914" s="10">
        <f t="shared" si="83"/>
        <v>24724.799999999999</v>
      </c>
      <c r="O914" s="10">
        <v>5000</v>
      </c>
      <c r="P914" s="9" t="s">
        <v>148</v>
      </c>
      <c r="Q914" s="9" t="s">
        <v>148</v>
      </c>
      <c r="R914" s="9" t="s">
        <v>148</v>
      </c>
      <c r="S914" s="9" t="s">
        <v>7914</v>
      </c>
      <c r="T914" s="9" t="s">
        <v>7915</v>
      </c>
      <c r="U914" s="9" t="s">
        <v>30</v>
      </c>
      <c r="V914" s="9" t="s">
        <v>2714</v>
      </c>
      <c r="W914" s="9" t="s">
        <v>95</v>
      </c>
      <c r="X914" s="9" t="s">
        <v>45</v>
      </c>
      <c r="Y914" s="9" t="s">
        <v>7916</v>
      </c>
      <c r="Z914" s="9" t="s">
        <v>7917</v>
      </c>
      <c r="AA914" s="9">
        <v>2014</v>
      </c>
      <c r="AB914" s="5">
        <v>42219</v>
      </c>
      <c r="AC914" s="5">
        <f t="shared" si="70"/>
        <v>42252</v>
      </c>
      <c r="AD914" s="9" t="str">
        <f t="shared" si="71"/>
        <v>Two Million  and Cents Zero</v>
      </c>
      <c r="AE914" s="9"/>
      <c r="AF914" s="9"/>
    </row>
    <row r="915" spans="1:32" ht="15.75" customHeight="1" x14ac:dyDescent="0.3">
      <c r="A915" s="9" t="s">
        <v>7918</v>
      </c>
      <c r="B915" s="5">
        <v>42222</v>
      </c>
      <c r="C915" s="7" t="s">
        <v>2382</v>
      </c>
      <c r="D915" s="9" t="s">
        <v>2383</v>
      </c>
      <c r="E915" s="9" t="s">
        <v>7919</v>
      </c>
      <c r="F915" s="8">
        <v>5500000</v>
      </c>
      <c r="G915" s="8">
        <v>0</v>
      </c>
      <c r="H915" s="8">
        <f t="shared" si="66"/>
        <v>5500000</v>
      </c>
      <c r="I915" s="9">
        <v>12</v>
      </c>
      <c r="J915" s="9">
        <v>9</v>
      </c>
      <c r="K915" s="10">
        <f t="shared" si="81"/>
        <v>477403</v>
      </c>
      <c r="L915" s="10">
        <v>0</v>
      </c>
      <c r="M915" s="10">
        <f t="shared" si="68"/>
        <v>477403</v>
      </c>
      <c r="N915" s="10">
        <f t="shared" si="83"/>
        <v>57288.36</v>
      </c>
      <c r="O915" s="10">
        <v>5000</v>
      </c>
      <c r="P915" s="9" t="s">
        <v>7920</v>
      </c>
      <c r="Q915" s="9" t="s">
        <v>7921</v>
      </c>
      <c r="R915" s="9" t="s">
        <v>148</v>
      </c>
      <c r="S915" s="9" t="s">
        <v>7739</v>
      </c>
      <c r="T915" s="9" t="s">
        <v>7740</v>
      </c>
      <c r="U915" s="9" t="s">
        <v>30</v>
      </c>
      <c r="V915" s="9" t="s">
        <v>5094</v>
      </c>
      <c r="W915" s="9" t="s">
        <v>44</v>
      </c>
      <c r="X915" s="9" t="s">
        <v>45</v>
      </c>
      <c r="Y915" s="9" t="s">
        <v>7922</v>
      </c>
      <c r="Z915" s="9" t="s">
        <v>7923</v>
      </c>
      <c r="AA915" s="9">
        <v>2015</v>
      </c>
      <c r="AB915" s="5">
        <v>42217</v>
      </c>
      <c r="AC915" s="5">
        <f t="shared" si="70"/>
        <v>42252</v>
      </c>
      <c r="AD915" s="9" t="str">
        <f t="shared" si="71"/>
        <v>Five Million Five Hundred  Thousand  and Cents Zero</v>
      </c>
      <c r="AE915" s="9"/>
      <c r="AF915" s="9"/>
    </row>
    <row r="916" spans="1:32" ht="15.75" customHeight="1" x14ac:dyDescent="0.3">
      <c r="A916" s="9" t="s">
        <v>7924</v>
      </c>
      <c r="B916" s="5">
        <v>42222</v>
      </c>
      <c r="C916" s="7" t="s">
        <v>7925</v>
      </c>
      <c r="D916" s="9" t="s">
        <v>7926</v>
      </c>
      <c r="E916" s="9" t="s">
        <v>7927</v>
      </c>
      <c r="F916" s="8">
        <v>1950000</v>
      </c>
      <c r="G916" s="8">
        <v>0</v>
      </c>
      <c r="H916" s="8">
        <f t="shared" si="66"/>
        <v>1950000</v>
      </c>
      <c r="I916" s="9">
        <v>36</v>
      </c>
      <c r="J916" s="9">
        <v>11.25</v>
      </c>
      <c r="K916" s="10">
        <f t="shared" si="81"/>
        <v>63477</v>
      </c>
      <c r="L916" s="10">
        <v>0</v>
      </c>
      <c r="M916" s="10">
        <f t="shared" si="68"/>
        <v>63477</v>
      </c>
      <c r="N916" s="10">
        <f t="shared" si="83"/>
        <v>22851.72</v>
      </c>
      <c r="O916" s="10">
        <v>5000</v>
      </c>
      <c r="P916" s="9" t="s">
        <v>148</v>
      </c>
      <c r="Q916" s="9" t="s">
        <v>148</v>
      </c>
      <c r="R916" s="9" t="s">
        <v>148</v>
      </c>
      <c r="S916" s="9" t="s">
        <v>7928</v>
      </c>
      <c r="T916" s="9" t="s">
        <v>7929</v>
      </c>
      <c r="U916" s="9" t="s">
        <v>30</v>
      </c>
      <c r="V916" s="9" t="s">
        <v>1483</v>
      </c>
      <c r="W916" s="9" t="s">
        <v>44</v>
      </c>
      <c r="X916" s="9" t="s">
        <v>7930</v>
      </c>
      <c r="Y916" s="9" t="s">
        <v>7931</v>
      </c>
      <c r="Z916" s="9" t="s">
        <v>7932</v>
      </c>
      <c r="AA916" s="9">
        <v>2007</v>
      </c>
      <c r="AB916" s="5">
        <v>42220</v>
      </c>
      <c r="AC916" s="5">
        <f t="shared" si="70"/>
        <v>42252</v>
      </c>
      <c r="AD916" s="9" t="str">
        <f t="shared" si="71"/>
        <v>One Million Nine Hundred Fifty  Thousand  and Cents Zero</v>
      </c>
      <c r="AE916" s="9"/>
      <c r="AF916" s="9"/>
    </row>
    <row r="917" spans="1:32" ht="15.75" customHeight="1" x14ac:dyDescent="0.3">
      <c r="A917" s="9" t="s">
        <v>7933</v>
      </c>
      <c r="B917" s="5">
        <v>42222</v>
      </c>
      <c r="C917" s="7" t="s">
        <v>7934</v>
      </c>
      <c r="D917" s="9" t="s">
        <v>7935</v>
      </c>
      <c r="E917" s="9" t="s">
        <v>7936</v>
      </c>
      <c r="F917" s="8">
        <v>1400000</v>
      </c>
      <c r="G917" s="8">
        <v>0</v>
      </c>
      <c r="H917" s="8">
        <f t="shared" si="66"/>
        <v>1400000</v>
      </c>
      <c r="I917" s="9">
        <v>48</v>
      </c>
      <c r="J917" s="9">
        <v>11.5</v>
      </c>
      <c r="K917" s="10">
        <f t="shared" si="81"/>
        <v>36178</v>
      </c>
      <c r="L917" s="10">
        <v>0</v>
      </c>
      <c r="M917" s="10">
        <f t="shared" si="68"/>
        <v>36178</v>
      </c>
      <c r="N917" s="10">
        <f t="shared" si="83"/>
        <v>17365.440000000002</v>
      </c>
      <c r="O917" s="10">
        <v>5000</v>
      </c>
      <c r="P917" s="9" t="s">
        <v>7937</v>
      </c>
      <c r="Q917" s="9" t="s">
        <v>7938</v>
      </c>
      <c r="R917" s="9" t="s">
        <v>148</v>
      </c>
      <c r="S917" s="9" t="s">
        <v>7939</v>
      </c>
      <c r="T917" s="9" t="s">
        <v>7940</v>
      </c>
      <c r="U917" s="9" t="s">
        <v>30</v>
      </c>
      <c r="V917" s="9" t="s">
        <v>7941</v>
      </c>
      <c r="W917" s="9" t="s">
        <v>44</v>
      </c>
      <c r="X917" s="9" t="s">
        <v>7942</v>
      </c>
      <c r="Y917" s="9" t="s">
        <v>7943</v>
      </c>
      <c r="Z917" s="9" t="s">
        <v>7944</v>
      </c>
      <c r="AA917" s="9">
        <v>1999</v>
      </c>
      <c r="AB917" s="5">
        <v>42219</v>
      </c>
      <c r="AC917" s="5">
        <f t="shared" si="70"/>
        <v>42252</v>
      </c>
      <c r="AD917" s="9" t="str">
        <f t="shared" si="71"/>
        <v>One Million Four Hundred  Thousand  and Cents Zero</v>
      </c>
      <c r="AE917" s="9"/>
      <c r="AF917" s="9"/>
    </row>
    <row r="918" spans="1:32" ht="15.75" customHeight="1" x14ac:dyDescent="0.3">
      <c r="A918" s="9" t="s">
        <v>7945</v>
      </c>
      <c r="B918" s="5">
        <v>42222</v>
      </c>
      <c r="C918" s="7" t="s">
        <v>7946</v>
      </c>
      <c r="D918" s="9" t="s">
        <v>7947</v>
      </c>
      <c r="E918" s="9" t="s">
        <v>7948</v>
      </c>
      <c r="F918" s="8">
        <v>130000</v>
      </c>
      <c r="G918" s="8">
        <v>0</v>
      </c>
      <c r="H918" s="8">
        <v>130000</v>
      </c>
      <c r="I918" s="9">
        <v>36</v>
      </c>
      <c r="J918" s="9">
        <v>20</v>
      </c>
      <c r="K918" s="10">
        <v>4752</v>
      </c>
      <c r="L918" s="10">
        <v>0</v>
      </c>
      <c r="M918" s="10">
        <v>4752</v>
      </c>
      <c r="N918" s="10">
        <v>1710.72</v>
      </c>
      <c r="O918" s="10">
        <v>3000</v>
      </c>
      <c r="P918" s="9" t="s">
        <v>7949</v>
      </c>
      <c r="Q918" s="9" t="s">
        <v>7950</v>
      </c>
      <c r="R918" s="9" t="s">
        <v>148</v>
      </c>
      <c r="S918" s="9" t="s">
        <v>531</v>
      </c>
      <c r="T918" s="9" t="s">
        <v>352</v>
      </c>
      <c r="U918" s="9" t="s">
        <v>30</v>
      </c>
      <c r="V918" s="9" t="s">
        <v>353</v>
      </c>
      <c r="W918" s="9" t="s">
        <v>82</v>
      </c>
      <c r="X918" s="9" t="s">
        <v>45</v>
      </c>
      <c r="Y918" s="9" t="s">
        <v>7951</v>
      </c>
      <c r="Z918" s="9" t="s">
        <v>7952</v>
      </c>
      <c r="AA918" s="9">
        <v>2015</v>
      </c>
      <c r="AB918" s="5">
        <v>42219</v>
      </c>
      <c r="AC918" s="5">
        <v>42251</v>
      </c>
      <c r="AD918" s="9" t="s">
        <v>7953</v>
      </c>
      <c r="AE918" s="9"/>
      <c r="AF918" s="9"/>
    </row>
    <row r="919" spans="1:32" ht="15.75" customHeight="1" x14ac:dyDescent="0.3">
      <c r="A919" s="9" t="s">
        <v>7954</v>
      </c>
      <c r="B919" s="5">
        <v>42226</v>
      </c>
      <c r="C919" s="7" t="s">
        <v>7955</v>
      </c>
      <c r="D919" s="9" t="s">
        <v>7956</v>
      </c>
      <c r="E919" s="9" t="s">
        <v>7957</v>
      </c>
      <c r="F919" s="8">
        <v>5000000</v>
      </c>
      <c r="G919" s="8">
        <v>0</v>
      </c>
      <c r="H919" s="8">
        <f t="shared" ref="H919:H994" si="84">F919+G919</f>
        <v>5000000</v>
      </c>
      <c r="I919" s="9">
        <v>36</v>
      </c>
      <c r="J919" s="9">
        <v>9</v>
      </c>
      <c r="K919" s="10">
        <f t="shared" ref="K919:K929" si="85">ROUND(H919/((1+0)+(1-(1+J919%/12)^((1+0)-I919))/(J919%/12)),0)</f>
        <v>157815</v>
      </c>
      <c r="L919" s="10">
        <v>0</v>
      </c>
      <c r="M919" s="10">
        <f t="shared" ref="M919:M994" si="86">K919+L919</f>
        <v>157815</v>
      </c>
      <c r="N919" s="10">
        <f t="shared" ref="N919:N958" si="87">M919*1%*I919</f>
        <v>56813.4</v>
      </c>
      <c r="O919" s="10">
        <v>5000</v>
      </c>
      <c r="P919" s="9" t="s">
        <v>148</v>
      </c>
      <c r="Q919" s="9" t="s">
        <v>148</v>
      </c>
      <c r="R919" s="9" t="s">
        <v>148</v>
      </c>
      <c r="S919" s="9" t="s">
        <v>206</v>
      </c>
      <c r="T919" s="9" t="s">
        <v>207</v>
      </c>
      <c r="U919" s="9" t="s">
        <v>30</v>
      </c>
      <c r="V919" s="9" t="s">
        <v>5134</v>
      </c>
      <c r="W919" s="9" t="s">
        <v>44</v>
      </c>
      <c r="X919" s="9" t="s">
        <v>45</v>
      </c>
      <c r="Y919" s="9" t="s">
        <v>7958</v>
      </c>
      <c r="Z919" s="9" t="s">
        <v>7959</v>
      </c>
      <c r="AA919" s="9">
        <v>2015</v>
      </c>
      <c r="AB919" s="5">
        <v>42222</v>
      </c>
      <c r="AC919" s="5">
        <f t="shared" ref="AC919:AC947" si="88">B919+30</f>
        <v>42256</v>
      </c>
      <c r="AD919" s="9" t="str">
        <f t="shared" ref="AD919:AD947" si="89">SpellNumber(H919)</f>
        <v>Five Million  and Cents Zero</v>
      </c>
      <c r="AE919" s="9"/>
      <c r="AF919" s="9"/>
    </row>
    <row r="920" spans="1:32" ht="15.75" customHeight="1" x14ac:dyDescent="0.3">
      <c r="A920" s="9" t="s">
        <v>7960</v>
      </c>
      <c r="B920" s="5">
        <v>42226</v>
      </c>
      <c r="C920" s="7" t="s">
        <v>7961</v>
      </c>
      <c r="D920" s="9" t="s">
        <v>7962</v>
      </c>
      <c r="E920" s="9" t="s">
        <v>7963</v>
      </c>
      <c r="F920" s="8">
        <v>13000000</v>
      </c>
      <c r="G920" s="8">
        <v>0</v>
      </c>
      <c r="H920" s="8">
        <f t="shared" si="84"/>
        <v>13000000</v>
      </c>
      <c r="I920" s="9">
        <v>36</v>
      </c>
      <c r="J920" s="9">
        <v>9</v>
      </c>
      <c r="K920" s="10">
        <f t="shared" si="85"/>
        <v>410319</v>
      </c>
      <c r="L920" s="10">
        <v>0</v>
      </c>
      <c r="M920" s="10">
        <f t="shared" si="86"/>
        <v>410319</v>
      </c>
      <c r="N920" s="10">
        <f t="shared" si="87"/>
        <v>147714.84000000003</v>
      </c>
      <c r="O920" s="10">
        <v>5000</v>
      </c>
      <c r="P920" s="9" t="s">
        <v>3263</v>
      </c>
      <c r="Q920" s="9" t="s">
        <v>3264</v>
      </c>
      <c r="R920" s="9" t="s">
        <v>148</v>
      </c>
      <c r="S920" s="9" t="s">
        <v>7964</v>
      </c>
      <c r="T920" s="9" t="s">
        <v>7965</v>
      </c>
      <c r="U920" s="9" t="s">
        <v>30</v>
      </c>
      <c r="V920" s="9" t="s">
        <v>7966</v>
      </c>
      <c r="W920" s="9" t="s">
        <v>44</v>
      </c>
      <c r="X920" s="9" t="s">
        <v>45</v>
      </c>
      <c r="Y920" s="9" t="s">
        <v>7967</v>
      </c>
      <c r="Z920" s="9" t="s">
        <v>7968</v>
      </c>
      <c r="AA920" s="9">
        <v>2015</v>
      </c>
      <c r="AB920" s="5">
        <v>42222</v>
      </c>
      <c r="AC920" s="5">
        <f t="shared" si="88"/>
        <v>42256</v>
      </c>
      <c r="AD920" s="9" t="str">
        <f t="shared" si="89"/>
        <v>Thirteen Million  and Cents Zero</v>
      </c>
      <c r="AE920" s="9"/>
      <c r="AF920" s="9"/>
    </row>
    <row r="921" spans="1:32" ht="15.75" customHeight="1" x14ac:dyDescent="0.3">
      <c r="A921" s="9" t="s">
        <v>7969</v>
      </c>
      <c r="B921" s="5">
        <v>42223</v>
      </c>
      <c r="C921" s="7" t="s">
        <v>7970</v>
      </c>
      <c r="D921" s="9" t="s">
        <v>7971</v>
      </c>
      <c r="E921" s="9" t="s">
        <v>7972</v>
      </c>
      <c r="F921" s="8">
        <v>3000000</v>
      </c>
      <c r="G921" s="8">
        <v>0</v>
      </c>
      <c r="H921" s="8">
        <f t="shared" si="84"/>
        <v>3000000</v>
      </c>
      <c r="I921" s="9">
        <v>60</v>
      </c>
      <c r="J921" s="9">
        <v>9</v>
      </c>
      <c r="K921" s="10">
        <f t="shared" si="85"/>
        <v>61811</v>
      </c>
      <c r="L921" s="10">
        <v>0</v>
      </c>
      <c r="M921" s="10">
        <f t="shared" si="86"/>
        <v>61811</v>
      </c>
      <c r="N921" s="10">
        <f t="shared" si="87"/>
        <v>37086.6</v>
      </c>
      <c r="O921" s="10">
        <v>5000</v>
      </c>
      <c r="P921" s="9" t="s">
        <v>7973</v>
      </c>
      <c r="Q921" s="9" t="s">
        <v>7974</v>
      </c>
      <c r="R921" s="9"/>
      <c r="S921" s="9" t="s">
        <v>7975</v>
      </c>
      <c r="T921" s="9" t="s">
        <v>7976</v>
      </c>
      <c r="U921" s="9" t="s">
        <v>30</v>
      </c>
      <c r="V921" s="9" t="s">
        <v>987</v>
      </c>
      <c r="W921" s="9" t="s">
        <v>44</v>
      </c>
      <c r="X921" s="9" t="s">
        <v>45</v>
      </c>
      <c r="Y921" s="9" t="s">
        <v>7977</v>
      </c>
      <c r="Z921" s="9" t="s">
        <v>7978</v>
      </c>
      <c r="AA921" s="9">
        <v>2015</v>
      </c>
      <c r="AB921" s="5">
        <v>42213</v>
      </c>
      <c r="AC921" s="5">
        <f t="shared" si="88"/>
        <v>42253</v>
      </c>
      <c r="AD921" s="9" t="str">
        <f t="shared" si="89"/>
        <v>Three Million  and Cents Zero</v>
      </c>
      <c r="AE921" s="9"/>
      <c r="AF921" s="9"/>
    </row>
    <row r="922" spans="1:32" ht="15.75" customHeight="1" x14ac:dyDescent="0.3">
      <c r="A922" s="9" t="s">
        <v>7979</v>
      </c>
      <c r="B922" s="5">
        <v>42228</v>
      </c>
      <c r="C922" s="7" t="s">
        <v>7980</v>
      </c>
      <c r="D922" s="9" t="s">
        <v>7981</v>
      </c>
      <c r="E922" s="9" t="s">
        <v>7982</v>
      </c>
      <c r="F922" s="8">
        <v>1400000</v>
      </c>
      <c r="G922" s="8">
        <v>0</v>
      </c>
      <c r="H922" s="8">
        <f t="shared" si="84"/>
        <v>1400000</v>
      </c>
      <c r="I922" s="9">
        <v>60</v>
      </c>
      <c r="J922" s="9">
        <v>9</v>
      </c>
      <c r="K922" s="10">
        <f t="shared" si="85"/>
        <v>28845</v>
      </c>
      <c r="L922" s="10">
        <v>0</v>
      </c>
      <c r="M922" s="10">
        <f t="shared" si="86"/>
        <v>28845</v>
      </c>
      <c r="N922" s="10">
        <f t="shared" si="87"/>
        <v>17307</v>
      </c>
      <c r="O922" s="10">
        <v>5000</v>
      </c>
      <c r="P922" s="9" t="s">
        <v>7983</v>
      </c>
      <c r="Q922" s="9" t="s">
        <v>7984</v>
      </c>
      <c r="R922" s="9"/>
      <c r="S922" s="9" t="s">
        <v>7985</v>
      </c>
      <c r="T922" s="9" t="s">
        <v>7986</v>
      </c>
      <c r="U922" s="9" t="s">
        <v>30</v>
      </c>
      <c r="V922" s="9" t="s">
        <v>2236</v>
      </c>
      <c r="W922" s="9" t="s">
        <v>95</v>
      </c>
      <c r="X922" s="9" t="s">
        <v>45</v>
      </c>
      <c r="Y922" s="9" t="s">
        <v>7987</v>
      </c>
      <c r="Z922" s="9" t="s">
        <v>7988</v>
      </c>
      <c r="AA922" s="9">
        <v>2012</v>
      </c>
      <c r="AB922" s="5">
        <v>42200</v>
      </c>
      <c r="AC922" s="5">
        <f t="shared" si="88"/>
        <v>42258</v>
      </c>
      <c r="AD922" s="9" t="str">
        <f t="shared" si="89"/>
        <v>One Million Four Hundred  Thousand  and Cents Zero</v>
      </c>
      <c r="AE922" s="9"/>
      <c r="AF922" s="9"/>
    </row>
    <row r="923" spans="1:32" ht="15.75" customHeight="1" x14ac:dyDescent="0.3">
      <c r="A923" s="9" t="s">
        <v>7989</v>
      </c>
      <c r="B923" s="5">
        <v>42226</v>
      </c>
      <c r="C923" s="7" t="s">
        <v>7990</v>
      </c>
      <c r="D923" s="9" t="s">
        <v>7991</v>
      </c>
      <c r="E923" s="9" t="s">
        <v>7992</v>
      </c>
      <c r="F923" s="8">
        <v>2000000</v>
      </c>
      <c r="G923" s="8">
        <v>0</v>
      </c>
      <c r="H923" s="8">
        <f t="shared" si="84"/>
        <v>2000000</v>
      </c>
      <c r="I923" s="9">
        <v>24</v>
      </c>
      <c r="J923" s="9">
        <v>9</v>
      </c>
      <c r="K923" s="10">
        <f t="shared" si="85"/>
        <v>90689</v>
      </c>
      <c r="L923" s="10">
        <v>0</v>
      </c>
      <c r="M923" s="10">
        <f t="shared" si="86"/>
        <v>90689</v>
      </c>
      <c r="N923" s="10">
        <f t="shared" si="87"/>
        <v>21765.360000000001</v>
      </c>
      <c r="O923" s="10">
        <v>5000</v>
      </c>
      <c r="P923" s="9" t="s">
        <v>148</v>
      </c>
      <c r="Q923" s="9" t="s">
        <v>148</v>
      </c>
      <c r="R923" s="9"/>
      <c r="S923" s="9" t="s">
        <v>79</v>
      </c>
      <c r="T923" s="9" t="s">
        <v>80</v>
      </c>
      <c r="U923" s="9" t="s">
        <v>30</v>
      </c>
      <c r="V923" s="9" t="s">
        <v>6374</v>
      </c>
      <c r="W923" s="9" t="s">
        <v>44</v>
      </c>
      <c r="X923" s="9" t="s">
        <v>45</v>
      </c>
      <c r="Y923" s="9" t="s">
        <v>7993</v>
      </c>
      <c r="Z923" s="9" t="s">
        <v>7994</v>
      </c>
      <c r="AA923" s="9">
        <v>2015</v>
      </c>
      <c r="AB923" s="5">
        <v>42224</v>
      </c>
      <c r="AC923" s="5">
        <f t="shared" si="88"/>
        <v>42256</v>
      </c>
      <c r="AD923" s="9" t="str">
        <f t="shared" si="89"/>
        <v>Two Million  and Cents Zero</v>
      </c>
      <c r="AE923" s="9"/>
      <c r="AF923" s="9"/>
    </row>
    <row r="924" spans="1:32" ht="15.75" customHeight="1" x14ac:dyDescent="0.3">
      <c r="A924" s="9" t="s">
        <v>7995</v>
      </c>
      <c r="B924" s="5">
        <v>42226</v>
      </c>
      <c r="C924" s="7" t="s">
        <v>7996</v>
      </c>
      <c r="D924" s="9" t="s">
        <v>7997</v>
      </c>
      <c r="E924" s="9" t="s">
        <v>7998</v>
      </c>
      <c r="F924" s="8">
        <v>5500000</v>
      </c>
      <c r="G924" s="8">
        <v>0</v>
      </c>
      <c r="H924" s="8">
        <f t="shared" si="84"/>
        <v>5500000</v>
      </c>
      <c r="I924" s="9">
        <v>60</v>
      </c>
      <c r="J924" s="9">
        <v>9</v>
      </c>
      <c r="K924" s="10">
        <f t="shared" si="85"/>
        <v>113321</v>
      </c>
      <c r="L924" s="10">
        <v>0</v>
      </c>
      <c r="M924" s="10">
        <f t="shared" si="86"/>
        <v>113321</v>
      </c>
      <c r="N924" s="10">
        <f t="shared" si="87"/>
        <v>67992.600000000006</v>
      </c>
      <c r="O924" s="10">
        <v>5000</v>
      </c>
      <c r="P924" s="9" t="s">
        <v>7999</v>
      </c>
      <c r="Q924" s="9" t="s">
        <v>8000</v>
      </c>
      <c r="R924" s="9"/>
      <c r="S924" s="9" t="s">
        <v>5381</v>
      </c>
      <c r="T924" s="9" t="s">
        <v>8001</v>
      </c>
      <c r="U924" s="9" t="s">
        <v>30</v>
      </c>
      <c r="V924" s="9" t="s">
        <v>1857</v>
      </c>
      <c r="W924" s="9" t="s">
        <v>44</v>
      </c>
      <c r="X924" s="9" t="s">
        <v>45</v>
      </c>
      <c r="Y924" s="9" t="s">
        <v>8002</v>
      </c>
      <c r="Z924" s="9" t="s">
        <v>8003</v>
      </c>
      <c r="AA924" s="9">
        <v>2015</v>
      </c>
      <c r="AB924" s="5">
        <v>42220</v>
      </c>
      <c r="AC924" s="5">
        <f t="shared" si="88"/>
        <v>42256</v>
      </c>
      <c r="AD924" s="9" t="str">
        <f t="shared" si="89"/>
        <v>Five Million Five Hundred  Thousand  and Cents Zero</v>
      </c>
      <c r="AE924" s="9"/>
      <c r="AF924" s="9"/>
    </row>
    <row r="925" spans="1:32" ht="15.75" customHeight="1" x14ac:dyDescent="0.3">
      <c r="A925" s="9" t="s">
        <v>6649</v>
      </c>
      <c r="B925" s="5">
        <v>42226</v>
      </c>
      <c r="C925" s="7" t="s">
        <v>8004</v>
      </c>
      <c r="D925" s="9" t="s">
        <v>8005</v>
      </c>
      <c r="E925" s="9" t="s">
        <v>8006</v>
      </c>
      <c r="F925" s="8">
        <v>1000000</v>
      </c>
      <c r="G925" s="8">
        <v>0</v>
      </c>
      <c r="H925" s="8">
        <f t="shared" si="84"/>
        <v>1000000</v>
      </c>
      <c r="I925" s="9">
        <v>60</v>
      </c>
      <c r="J925" s="9">
        <v>9.25</v>
      </c>
      <c r="K925" s="10">
        <f t="shared" si="85"/>
        <v>20720</v>
      </c>
      <c r="L925" s="10">
        <v>0</v>
      </c>
      <c r="M925" s="10">
        <f t="shared" si="86"/>
        <v>20720</v>
      </c>
      <c r="N925" s="10">
        <f t="shared" si="87"/>
        <v>12432.000000000002</v>
      </c>
      <c r="O925" s="10">
        <v>5000</v>
      </c>
      <c r="P925" s="9" t="s">
        <v>8007</v>
      </c>
      <c r="Q925" s="9" t="s">
        <v>8008</v>
      </c>
      <c r="R925" s="9"/>
      <c r="S925" s="9" t="s">
        <v>92</v>
      </c>
      <c r="T925" s="9" t="s">
        <v>8009</v>
      </c>
      <c r="U925" s="9" t="s">
        <v>30</v>
      </c>
      <c r="V925" s="9" t="s">
        <v>4847</v>
      </c>
      <c r="W925" s="9" t="s">
        <v>95</v>
      </c>
      <c r="X925" s="9" t="s">
        <v>45</v>
      </c>
      <c r="Y925" s="9" t="s">
        <v>8010</v>
      </c>
      <c r="Z925" s="9" t="s">
        <v>8011</v>
      </c>
      <c r="AA925" s="9">
        <v>2015</v>
      </c>
      <c r="AB925" s="5">
        <v>42213</v>
      </c>
      <c r="AC925" s="5">
        <f t="shared" si="88"/>
        <v>42256</v>
      </c>
      <c r="AD925" s="9" t="str">
        <f t="shared" si="89"/>
        <v>One Million  and Cents Zero</v>
      </c>
      <c r="AE925" s="9"/>
      <c r="AF925" s="9"/>
    </row>
    <row r="926" spans="1:32" ht="15.75" customHeight="1" x14ac:dyDescent="0.3">
      <c r="A926" s="9" t="s">
        <v>8012</v>
      </c>
      <c r="B926" s="5">
        <v>42226</v>
      </c>
      <c r="C926" s="7" t="s">
        <v>8013</v>
      </c>
      <c r="D926" s="9" t="s">
        <v>8014</v>
      </c>
      <c r="E926" s="9" t="s">
        <v>8015</v>
      </c>
      <c r="F926" s="8">
        <v>850000</v>
      </c>
      <c r="G926" s="8">
        <v>0</v>
      </c>
      <c r="H926" s="8">
        <f t="shared" si="84"/>
        <v>850000</v>
      </c>
      <c r="I926" s="9">
        <v>60</v>
      </c>
      <c r="J926" s="9">
        <v>9</v>
      </c>
      <c r="K926" s="10">
        <f t="shared" si="85"/>
        <v>17513</v>
      </c>
      <c r="L926" s="10">
        <v>0</v>
      </c>
      <c r="M926" s="10">
        <f t="shared" si="86"/>
        <v>17513</v>
      </c>
      <c r="N926" s="10">
        <f t="shared" si="87"/>
        <v>10507.8</v>
      </c>
      <c r="O926" s="10">
        <v>5000</v>
      </c>
      <c r="P926" s="9" t="s">
        <v>8016</v>
      </c>
      <c r="Q926" s="9" t="s">
        <v>8017</v>
      </c>
      <c r="R926" s="9"/>
      <c r="S926" s="9" t="s">
        <v>92</v>
      </c>
      <c r="T926" s="9" t="s">
        <v>443</v>
      </c>
      <c r="U926" s="9" t="s">
        <v>30</v>
      </c>
      <c r="V926" s="9" t="s">
        <v>4847</v>
      </c>
      <c r="W926" s="9" t="s">
        <v>95</v>
      </c>
      <c r="X926" s="9" t="s">
        <v>45</v>
      </c>
      <c r="Y926" s="9" t="s">
        <v>8018</v>
      </c>
      <c r="Z926" s="9" t="s">
        <v>8019</v>
      </c>
      <c r="AA926" s="9">
        <v>2015</v>
      </c>
      <c r="AB926" s="5">
        <v>42221</v>
      </c>
      <c r="AC926" s="5">
        <f t="shared" si="88"/>
        <v>42256</v>
      </c>
      <c r="AD926" s="9" t="str">
        <f t="shared" si="89"/>
        <v>Eight Hundred Fifty  Thousand  and Cents Zero</v>
      </c>
      <c r="AE926" s="9"/>
      <c r="AF926" s="9"/>
    </row>
    <row r="927" spans="1:32" ht="15.75" customHeight="1" x14ac:dyDescent="0.3">
      <c r="A927" s="9" t="s">
        <v>8020</v>
      </c>
      <c r="B927" s="5">
        <v>42226</v>
      </c>
      <c r="C927" s="7" t="s">
        <v>7018</v>
      </c>
      <c r="D927" s="9" t="s">
        <v>7019</v>
      </c>
      <c r="E927" s="9" t="s">
        <v>7020</v>
      </c>
      <c r="F927" s="8">
        <v>1360000</v>
      </c>
      <c r="G927" s="8">
        <v>0</v>
      </c>
      <c r="H927" s="8">
        <f t="shared" si="84"/>
        <v>1360000</v>
      </c>
      <c r="I927" s="9">
        <v>48</v>
      </c>
      <c r="J927" s="9">
        <v>9</v>
      </c>
      <c r="K927" s="10">
        <f t="shared" si="85"/>
        <v>33592</v>
      </c>
      <c r="L927" s="10">
        <v>0</v>
      </c>
      <c r="M927" s="10">
        <f t="shared" si="86"/>
        <v>33592</v>
      </c>
      <c r="N927" s="10">
        <f t="shared" si="87"/>
        <v>16124.16</v>
      </c>
      <c r="O927" s="10">
        <v>5000</v>
      </c>
      <c r="P927" s="9" t="s">
        <v>7021</v>
      </c>
      <c r="Q927" s="9" t="s">
        <v>7022</v>
      </c>
      <c r="R927" s="9"/>
      <c r="S927" s="9" t="s">
        <v>180</v>
      </c>
      <c r="T927" s="9" t="s">
        <v>181</v>
      </c>
      <c r="U927" s="9" t="s">
        <v>30</v>
      </c>
      <c r="V927" s="9" t="s">
        <v>8021</v>
      </c>
      <c r="W927" s="9" t="s">
        <v>183</v>
      </c>
      <c r="X927" s="9" t="s">
        <v>45</v>
      </c>
      <c r="Y927" s="9" t="s">
        <v>8022</v>
      </c>
      <c r="Z927" s="9" t="s">
        <v>8023</v>
      </c>
      <c r="AA927" s="9">
        <v>2015</v>
      </c>
      <c r="AB927" s="5">
        <v>42214</v>
      </c>
      <c r="AC927" s="5">
        <f t="shared" si="88"/>
        <v>42256</v>
      </c>
      <c r="AD927" s="9" t="str">
        <f t="shared" si="89"/>
        <v>One Million Three Hundred Sixty  Thousand  and Cents Zero</v>
      </c>
      <c r="AE927" s="9"/>
      <c r="AF927" s="9"/>
    </row>
    <row r="928" spans="1:32" ht="15.75" customHeight="1" x14ac:dyDescent="0.3">
      <c r="A928" s="9" t="s">
        <v>8024</v>
      </c>
      <c r="B928" s="5">
        <v>42226</v>
      </c>
      <c r="C928" s="7" t="s">
        <v>7018</v>
      </c>
      <c r="D928" s="9" t="s">
        <v>7019</v>
      </c>
      <c r="E928" s="9" t="s">
        <v>7020</v>
      </c>
      <c r="F928" s="8">
        <v>1360000</v>
      </c>
      <c r="G928" s="8">
        <v>0</v>
      </c>
      <c r="H928" s="8">
        <f t="shared" si="84"/>
        <v>1360000</v>
      </c>
      <c r="I928" s="9">
        <v>48</v>
      </c>
      <c r="J928" s="9">
        <v>9</v>
      </c>
      <c r="K928" s="10">
        <f t="shared" si="85"/>
        <v>33592</v>
      </c>
      <c r="L928" s="10">
        <v>0</v>
      </c>
      <c r="M928" s="10">
        <f t="shared" si="86"/>
        <v>33592</v>
      </c>
      <c r="N928" s="10">
        <f t="shared" si="87"/>
        <v>16124.16</v>
      </c>
      <c r="O928" s="10">
        <v>5000</v>
      </c>
      <c r="P928" s="9" t="s">
        <v>7021</v>
      </c>
      <c r="Q928" s="9" t="s">
        <v>7022</v>
      </c>
      <c r="R928" s="9"/>
      <c r="S928" s="9" t="s">
        <v>180</v>
      </c>
      <c r="T928" s="9" t="s">
        <v>181</v>
      </c>
      <c r="U928" s="9" t="s">
        <v>30</v>
      </c>
      <c r="V928" s="9" t="s">
        <v>8021</v>
      </c>
      <c r="W928" s="9" t="s">
        <v>183</v>
      </c>
      <c r="X928" s="9" t="s">
        <v>45</v>
      </c>
      <c r="Y928" s="9" t="s">
        <v>8025</v>
      </c>
      <c r="Z928" s="9" t="s">
        <v>8026</v>
      </c>
      <c r="AA928" s="9">
        <v>2015</v>
      </c>
      <c r="AB928" s="5">
        <v>42214</v>
      </c>
      <c r="AC928" s="5">
        <f t="shared" si="88"/>
        <v>42256</v>
      </c>
      <c r="AD928" s="9" t="str">
        <f t="shared" si="89"/>
        <v>One Million Three Hundred Sixty  Thousand  and Cents Zero</v>
      </c>
      <c r="AE928" s="9"/>
      <c r="AF928" s="9"/>
    </row>
    <row r="929" spans="1:32" ht="15.75" customHeight="1" x14ac:dyDescent="0.3">
      <c r="A929" s="9" t="s">
        <v>8027</v>
      </c>
      <c r="B929" s="5">
        <v>42226</v>
      </c>
      <c r="C929" s="7" t="s">
        <v>8028</v>
      </c>
      <c r="D929" s="9" t="s">
        <v>4982</v>
      </c>
      <c r="E929" s="9" t="s">
        <v>8029</v>
      </c>
      <c r="F929" s="8">
        <v>1500000</v>
      </c>
      <c r="G929" s="8">
        <v>0</v>
      </c>
      <c r="H929" s="8">
        <f t="shared" si="84"/>
        <v>1500000</v>
      </c>
      <c r="I929" s="9">
        <v>36</v>
      </c>
      <c r="J929" s="9">
        <v>12</v>
      </c>
      <c r="K929" s="10">
        <f t="shared" si="85"/>
        <v>49328</v>
      </c>
      <c r="L929" s="10">
        <v>0</v>
      </c>
      <c r="M929" s="10">
        <f t="shared" si="86"/>
        <v>49328</v>
      </c>
      <c r="N929" s="10">
        <f t="shared" si="87"/>
        <v>17758.080000000002</v>
      </c>
      <c r="O929" s="10">
        <v>5000</v>
      </c>
      <c r="P929" s="9" t="s">
        <v>4978</v>
      </c>
      <c r="Q929" s="9" t="s">
        <v>4979</v>
      </c>
      <c r="R929" s="9"/>
      <c r="S929" s="9" t="s">
        <v>8030</v>
      </c>
      <c r="T929" s="9" t="s">
        <v>8031</v>
      </c>
      <c r="U929" s="9" t="s">
        <v>30</v>
      </c>
      <c r="V929" s="9" t="s">
        <v>1483</v>
      </c>
      <c r="W929" s="9" t="s">
        <v>44</v>
      </c>
      <c r="X929" s="9" t="s">
        <v>8032</v>
      </c>
      <c r="Y929" s="9" t="s">
        <v>8033</v>
      </c>
      <c r="Z929" s="9" t="s">
        <v>8034</v>
      </c>
      <c r="AA929" s="9">
        <v>1998</v>
      </c>
      <c r="AB929" s="5">
        <v>42221</v>
      </c>
      <c r="AC929" s="5">
        <f t="shared" si="88"/>
        <v>42256</v>
      </c>
      <c r="AD929" s="9" t="str">
        <f t="shared" si="89"/>
        <v>One Million Five Hundred  Thousand  and Cents Zero</v>
      </c>
      <c r="AE929" s="9"/>
      <c r="AF929" s="9"/>
    </row>
    <row r="930" spans="1:32" ht="15.75" customHeight="1" x14ac:dyDescent="0.3">
      <c r="A930" s="9" t="s">
        <v>8035</v>
      </c>
      <c r="B930" s="5">
        <v>42226</v>
      </c>
      <c r="C930" s="7" t="s">
        <v>8036</v>
      </c>
      <c r="D930" s="9" t="s">
        <v>8037</v>
      </c>
      <c r="E930" s="9" t="s">
        <v>8038</v>
      </c>
      <c r="F930" s="8">
        <v>170000</v>
      </c>
      <c r="G930" s="8">
        <v>0</v>
      </c>
      <c r="H930" s="8">
        <f t="shared" si="84"/>
        <v>170000</v>
      </c>
      <c r="I930" s="9">
        <v>36</v>
      </c>
      <c r="J930" s="9">
        <v>18</v>
      </c>
      <c r="K930" s="10">
        <v>6146</v>
      </c>
      <c r="L930" s="10">
        <v>0</v>
      </c>
      <c r="M930" s="10">
        <f t="shared" si="86"/>
        <v>6146</v>
      </c>
      <c r="N930" s="10">
        <f t="shared" si="87"/>
        <v>2212.56</v>
      </c>
      <c r="O930" s="10">
        <v>0</v>
      </c>
      <c r="P930" s="9" t="s">
        <v>148</v>
      </c>
      <c r="Q930" s="9" t="s">
        <v>148</v>
      </c>
      <c r="R930" s="9"/>
      <c r="S930" s="9" t="s">
        <v>609</v>
      </c>
      <c r="T930" s="9" t="s">
        <v>610</v>
      </c>
      <c r="U930" s="9" t="s">
        <v>30</v>
      </c>
      <c r="V930" s="9" t="s">
        <v>2036</v>
      </c>
      <c r="W930" s="9" t="s">
        <v>612</v>
      </c>
      <c r="X930" s="9" t="s">
        <v>45</v>
      </c>
      <c r="Y930" s="9" t="s">
        <v>8039</v>
      </c>
      <c r="Z930" s="9" t="s">
        <v>8040</v>
      </c>
      <c r="AA930" s="9">
        <v>2015</v>
      </c>
      <c r="AB930" s="5">
        <v>42202</v>
      </c>
      <c r="AC930" s="5">
        <f t="shared" si="88"/>
        <v>42256</v>
      </c>
      <c r="AD930" s="9" t="str">
        <f t="shared" si="89"/>
        <v>One Hundred Seventy  Thousand  and Cents Zero</v>
      </c>
      <c r="AE930" s="9"/>
      <c r="AF930" s="9"/>
    </row>
    <row r="931" spans="1:32" ht="15.75" customHeight="1" x14ac:dyDescent="0.3">
      <c r="A931" s="9" t="s">
        <v>8041</v>
      </c>
      <c r="B931" s="5">
        <v>42226</v>
      </c>
      <c r="C931" s="7" t="s">
        <v>8042</v>
      </c>
      <c r="D931" s="9" t="s">
        <v>8043</v>
      </c>
      <c r="E931" s="9" t="s">
        <v>8044</v>
      </c>
      <c r="F931" s="8">
        <v>800000</v>
      </c>
      <c r="G931" s="8">
        <v>0</v>
      </c>
      <c r="H931" s="8">
        <f t="shared" si="84"/>
        <v>800000</v>
      </c>
      <c r="I931" s="9">
        <v>60</v>
      </c>
      <c r="J931" s="9">
        <v>9.5</v>
      </c>
      <c r="K931" s="10">
        <f t="shared" ref="K931:K934" si="90">ROUND(H931/((1+0)+(1-(1+J931%/12)^((1+0)-I931))/(J931%/12)),0)</f>
        <v>16670</v>
      </c>
      <c r="L931" s="10">
        <v>0</v>
      </c>
      <c r="M931" s="10">
        <f t="shared" si="86"/>
        <v>16670</v>
      </c>
      <c r="N931" s="10">
        <f t="shared" si="87"/>
        <v>10002.000000000002</v>
      </c>
      <c r="O931" s="10">
        <v>5000</v>
      </c>
      <c r="P931" s="9" t="s">
        <v>8045</v>
      </c>
      <c r="Q931" s="9" t="s">
        <v>8046</v>
      </c>
      <c r="R931" s="9"/>
      <c r="S931" s="9" t="s">
        <v>8047</v>
      </c>
      <c r="T931" s="9" t="s">
        <v>8048</v>
      </c>
      <c r="U931" s="9" t="s">
        <v>30</v>
      </c>
      <c r="V931" s="9" t="s">
        <v>57</v>
      </c>
      <c r="W931" s="9" t="s">
        <v>8049</v>
      </c>
      <c r="X931" s="9" t="s">
        <v>45</v>
      </c>
      <c r="Y931" s="9" t="s">
        <v>8050</v>
      </c>
      <c r="Z931" s="9" t="s">
        <v>8051</v>
      </c>
      <c r="AA931" s="9">
        <v>2015</v>
      </c>
      <c r="AB931" s="5">
        <v>42073</v>
      </c>
      <c r="AC931" s="5">
        <f t="shared" si="88"/>
        <v>42256</v>
      </c>
      <c r="AD931" s="9" t="str">
        <f t="shared" si="89"/>
        <v>Eight Hundred  Thousand  and Cents Zero</v>
      </c>
      <c r="AE931" s="9"/>
      <c r="AF931" s="9"/>
    </row>
    <row r="932" spans="1:32" ht="15.75" customHeight="1" x14ac:dyDescent="0.3">
      <c r="A932" s="9" t="s">
        <v>8052</v>
      </c>
      <c r="B932" s="5">
        <v>42226</v>
      </c>
      <c r="C932" s="7" t="s">
        <v>8053</v>
      </c>
      <c r="D932" s="9" t="s">
        <v>8054</v>
      </c>
      <c r="E932" s="9" t="s">
        <v>8055</v>
      </c>
      <c r="F932" s="8">
        <v>575000</v>
      </c>
      <c r="G932" s="8">
        <v>0</v>
      </c>
      <c r="H932" s="8">
        <f t="shared" si="84"/>
        <v>575000</v>
      </c>
      <c r="I932" s="9">
        <v>36</v>
      </c>
      <c r="J932" s="9">
        <v>9</v>
      </c>
      <c r="K932" s="10">
        <f t="shared" si="90"/>
        <v>18149</v>
      </c>
      <c r="L932" s="10">
        <v>0</v>
      </c>
      <c r="M932" s="10">
        <f t="shared" si="86"/>
        <v>18149</v>
      </c>
      <c r="N932" s="10">
        <f t="shared" si="87"/>
        <v>6533.64</v>
      </c>
      <c r="O932" s="10">
        <v>5000</v>
      </c>
      <c r="P932" s="9" t="s">
        <v>148</v>
      </c>
      <c r="Q932" s="9" t="s">
        <v>148</v>
      </c>
      <c r="R932" s="9"/>
      <c r="S932" s="9" t="s">
        <v>92</v>
      </c>
      <c r="T932" s="9" t="s">
        <v>8056</v>
      </c>
      <c r="U932" s="9" t="s">
        <v>30</v>
      </c>
      <c r="V932" s="9" t="s">
        <v>2822</v>
      </c>
      <c r="W932" s="9" t="s">
        <v>95</v>
      </c>
      <c r="X932" s="9" t="s">
        <v>45</v>
      </c>
      <c r="Y932" s="9" t="s">
        <v>8057</v>
      </c>
      <c r="Z932" s="9" t="s">
        <v>8058</v>
      </c>
      <c r="AA932" s="9">
        <v>2015</v>
      </c>
      <c r="AB932" s="5">
        <v>42222</v>
      </c>
      <c r="AC932" s="5">
        <f t="shared" si="88"/>
        <v>42256</v>
      </c>
      <c r="AD932" s="9" t="str">
        <f t="shared" si="89"/>
        <v>Five Hundred Seventy Five Thousand  and Cents Zero</v>
      </c>
      <c r="AE932" s="9"/>
      <c r="AF932" s="9"/>
    </row>
    <row r="933" spans="1:32" ht="15.75" customHeight="1" x14ac:dyDescent="0.3">
      <c r="A933" s="9" t="s">
        <v>8059</v>
      </c>
      <c r="B933" s="5">
        <v>42226</v>
      </c>
      <c r="C933" s="7" t="s">
        <v>8060</v>
      </c>
      <c r="D933" s="9" t="s">
        <v>8061</v>
      </c>
      <c r="E933" s="9" t="s">
        <v>8062</v>
      </c>
      <c r="F933" s="8">
        <v>2625000</v>
      </c>
      <c r="G933" s="8">
        <v>0</v>
      </c>
      <c r="H933" s="8">
        <f t="shared" si="84"/>
        <v>2625000</v>
      </c>
      <c r="I933" s="9">
        <v>60</v>
      </c>
      <c r="J933" s="9">
        <v>12</v>
      </c>
      <c r="K933" s="10">
        <f t="shared" si="90"/>
        <v>57814</v>
      </c>
      <c r="L933" s="10">
        <v>0</v>
      </c>
      <c r="M933" s="10">
        <f t="shared" si="86"/>
        <v>57814</v>
      </c>
      <c r="N933" s="10">
        <f t="shared" si="87"/>
        <v>34688.400000000001</v>
      </c>
      <c r="O933" s="10">
        <v>5000</v>
      </c>
      <c r="P933" s="9" t="s">
        <v>8063</v>
      </c>
      <c r="Q933" s="9" t="s">
        <v>8064</v>
      </c>
      <c r="R933" s="9"/>
      <c r="S933" s="9" t="s">
        <v>8065</v>
      </c>
      <c r="T933" s="9" t="s">
        <v>8066</v>
      </c>
      <c r="U933" s="9" t="s">
        <v>30</v>
      </c>
      <c r="V933" s="9" t="s">
        <v>2192</v>
      </c>
      <c r="W933" s="9" t="s">
        <v>44</v>
      </c>
      <c r="X933" s="9" t="s">
        <v>8067</v>
      </c>
      <c r="Y933" s="9" t="s">
        <v>8068</v>
      </c>
      <c r="Z933" s="9" t="s">
        <v>8069</v>
      </c>
      <c r="AA933" s="9">
        <v>2010</v>
      </c>
      <c r="AB933" s="5">
        <v>42215</v>
      </c>
      <c r="AC933" s="5">
        <f t="shared" si="88"/>
        <v>42256</v>
      </c>
      <c r="AD933" s="9" t="str">
        <f t="shared" si="89"/>
        <v>Two Million Six Hundred Twenty Five Thousand  and Cents Zero</v>
      </c>
      <c r="AE933" s="9"/>
      <c r="AF933" s="9"/>
    </row>
    <row r="934" spans="1:32" ht="15.75" customHeight="1" x14ac:dyDescent="0.3">
      <c r="A934" s="9" t="s">
        <v>8070</v>
      </c>
      <c r="B934" s="5">
        <v>42226</v>
      </c>
      <c r="C934" s="7" t="s">
        <v>8071</v>
      </c>
      <c r="D934" s="9" t="s">
        <v>8072</v>
      </c>
      <c r="E934" s="9" t="s">
        <v>8073</v>
      </c>
      <c r="F934" s="8">
        <v>2000000</v>
      </c>
      <c r="G934" s="8">
        <v>0</v>
      </c>
      <c r="H934" s="8">
        <f t="shared" si="84"/>
        <v>2000000</v>
      </c>
      <c r="I934" s="9">
        <v>48</v>
      </c>
      <c r="J934" s="9">
        <v>9</v>
      </c>
      <c r="K934" s="10">
        <f t="shared" si="90"/>
        <v>49400</v>
      </c>
      <c r="L934" s="10">
        <v>0</v>
      </c>
      <c r="M934" s="10">
        <f t="shared" si="86"/>
        <v>49400</v>
      </c>
      <c r="N934" s="10">
        <f t="shared" si="87"/>
        <v>23712</v>
      </c>
      <c r="O934" s="10">
        <v>5000</v>
      </c>
      <c r="P934" s="9" t="s">
        <v>8074</v>
      </c>
      <c r="Q934" s="9" t="s">
        <v>8075</v>
      </c>
      <c r="R934" s="9"/>
      <c r="S934" s="9" t="s">
        <v>4484</v>
      </c>
      <c r="T934" s="9" t="s">
        <v>4485</v>
      </c>
      <c r="U934" s="9" t="s">
        <v>30</v>
      </c>
      <c r="V934" s="9" t="s">
        <v>5094</v>
      </c>
      <c r="W934" s="9" t="s">
        <v>44</v>
      </c>
      <c r="X934" s="9" t="s">
        <v>45</v>
      </c>
      <c r="Y934" s="9" t="s">
        <v>8076</v>
      </c>
      <c r="Z934" s="9" t="s">
        <v>8077</v>
      </c>
      <c r="AA934" s="9">
        <v>2013</v>
      </c>
      <c r="AB934" s="5">
        <v>42220</v>
      </c>
      <c r="AC934" s="5">
        <f t="shared" si="88"/>
        <v>42256</v>
      </c>
      <c r="AD934" s="9" t="str">
        <f t="shared" si="89"/>
        <v>Two Million  and Cents Zero</v>
      </c>
      <c r="AE934" s="9"/>
      <c r="AF934" s="9"/>
    </row>
    <row r="935" spans="1:32" ht="15.75" customHeight="1" x14ac:dyDescent="0.3">
      <c r="A935" s="9" t="s">
        <v>8078</v>
      </c>
      <c r="B935" s="5">
        <v>42226</v>
      </c>
      <c r="C935" s="7" t="s">
        <v>8079</v>
      </c>
      <c r="D935" s="9" t="s">
        <v>8080</v>
      </c>
      <c r="E935" s="9" t="s">
        <v>8081</v>
      </c>
      <c r="F935" s="8">
        <v>1200000</v>
      </c>
      <c r="G935" s="8">
        <v>0</v>
      </c>
      <c r="H935" s="8">
        <f t="shared" si="84"/>
        <v>1200000</v>
      </c>
      <c r="I935" s="9">
        <v>60</v>
      </c>
      <c r="J935" s="9">
        <v>5</v>
      </c>
      <c r="K935" s="10">
        <v>22645</v>
      </c>
      <c r="L935" s="10">
        <v>0</v>
      </c>
      <c r="M935" s="10">
        <f t="shared" si="86"/>
        <v>22645</v>
      </c>
      <c r="N935" s="10">
        <f t="shared" si="87"/>
        <v>13587.000000000002</v>
      </c>
      <c r="O935" s="10">
        <v>0</v>
      </c>
      <c r="P935" s="9" t="s">
        <v>148</v>
      </c>
      <c r="Q935" s="9" t="s">
        <v>148</v>
      </c>
      <c r="R935" s="9"/>
      <c r="S935" s="9" t="s">
        <v>8082</v>
      </c>
      <c r="T935" s="9" t="s">
        <v>8083</v>
      </c>
      <c r="U935" s="9" t="s">
        <v>30</v>
      </c>
      <c r="V935" s="9" t="s">
        <v>8084</v>
      </c>
      <c r="W935" s="9" t="s">
        <v>44</v>
      </c>
      <c r="X935" s="9" t="s">
        <v>8085</v>
      </c>
      <c r="Y935" s="9" t="s">
        <v>8086</v>
      </c>
      <c r="Z935" s="9" t="s">
        <v>8087</v>
      </c>
      <c r="AA935" s="9">
        <v>2009</v>
      </c>
      <c r="AB935" s="5">
        <v>42214</v>
      </c>
      <c r="AC935" s="5">
        <f t="shared" si="88"/>
        <v>42256</v>
      </c>
      <c r="AD935" s="9" t="str">
        <f t="shared" si="89"/>
        <v>One Million Two Hundred  Thousand  and Cents Zero</v>
      </c>
      <c r="AE935" s="9"/>
      <c r="AF935" s="9"/>
    </row>
    <row r="936" spans="1:32" ht="15.75" customHeight="1" x14ac:dyDescent="0.3">
      <c r="A936" s="9" t="s">
        <v>8088</v>
      </c>
      <c r="B936" s="5">
        <v>42227</v>
      </c>
      <c r="C936" s="7" t="s">
        <v>6133</v>
      </c>
      <c r="D936" s="9" t="s">
        <v>6134</v>
      </c>
      <c r="E936" s="9" t="s">
        <v>8089</v>
      </c>
      <c r="F936" s="8">
        <v>3300000</v>
      </c>
      <c r="G936" s="8">
        <v>0</v>
      </c>
      <c r="H936" s="8">
        <f t="shared" si="84"/>
        <v>3300000</v>
      </c>
      <c r="I936" s="9">
        <v>60</v>
      </c>
      <c r="J936" s="9">
        <v>9</v>
      </c>
      <c r="K936" s="10">
        <f t="shared" ref="K936:K994" si="91">ROUND(H936/((1+0)+(1-(1+J936%/12)^((1+0)-I936))/(J936%/12)),0)</f>
        <v>67993</v>
      </c>
      <c r="L936" s="10">
        <v>0</v>
      </c>
      <c r="M936" s="10">
        <f t="shared" si="86"/>
        <v>67993</v>
      </c>
      <c r="N936" s="10">
        <f t="shared" si="87"/>
        <v>40795.800000000003</v>
      </c>
      <c r="O936" s="10">
        <v>5000</v>
      </c>
      <c r="P936" s="9" t="s">
        <v>8090</v>
      </c>
      <c r="Q936" s="9" t="s">
        <v>8091</v>
      </c>
      <c r="R936" s="9"/>
      <c r="S936" s="9" t="s">
        <v>4182</v>
      </c>
      <c r="T936" s="9" t="s">
        <v>8092</v>
      </c>
      <c r="U936" s="9" t="s">
        <v>30</v>
      </c>
      <c r="V936" s="9" t="s">
        <v>6374</v>
      </c>
      <c r="W936" s="9" t="s">
        <v>44</v>
      </c>
      <c r="X936" s="9" t="s">
        <v>45</v>
      </c>
      <c r="Y936" s="9" t="s">
        <v>8093</v>
      </c>
      <c r="Z936" s="9" t="s">
        <v>8094</v>
      </c>
      <c r="AA936" s="9">
        <v>2013</v>
      </c>
      <c r="AB936" s="5">
        <v>42221</v>
      </c>
      <c r="AC936" s="5">
        <f t="shared" si="88"/>
        <v>42257</v>
      </c>
      <c r="AD936" s="9" t="str">
        <f t="shared" si="89"/>
        <v>Three Million Three Hundred  Thousand  and Cents Zero</v>
      </c>
      <c r="AE936" s="9"/>
      <c r="AF936" s="9"/>
    </row>
    <row r="937" spans="1:32" ht="15.75" customHeight="1" x14ac:dyDescent="0.3">
      <c r="A937" s="9" t="s">
        <v>8095</v>
      </c>
      <c r="B937" s="5">
        <v>42227</v>
      </c>
      <c r="C937" s="7" t="s">
        <v>8096</v>
      </c>
      <c r="D937" s="9" t="s">
        <v>8097</v>
      </c>
      <c r="E937" s="9" t="s">
        <v>8098</v>
      </c>
      <c r="F937" s="8">
        <v>1100000</v>
      </c>
      <c r="G937" s="8">
        <v>0</v>
      </c>
      <c r="H937" s="8">
        <f t="shared" si="84"/>
        <v>1100000</v>
      </c>
      <c r="I937" s="9">
        <v>60</v>
      </c>
      <c r="J937" s="9">
        <v>9.25</v>
      </c>
      <c r="K937" s="10">
        <f t="shared" si="91"/>
        <v>22792</v>
      </c>
      <c r="L937" s="10">
        <v>0</v>
      </c>
      <c r="M937" s="10">
        <f t="shared" si="86"/>
        <v>22792</v>
      </c>
      <c r="N937" s="10">
        <f t="shared" si="87"/>
        <v>13675.2</v>
      </c>
      <c r="O937" s="10">
        <v>5000</v>
      </c>
      <c r="P937" s="9" t="s">
        <v>8099</v>
      </c>
      <c r="Q937" s="9" t="s">
        <v>8100</v>
      </c>
      <c r="R937" s="9"/>
      <c r="S937" s="9" t="s">
        <v>92</v>
      </c>
      <c r="T937" s="9" t="s">
        <v>780</v>
      </c>
      <c r="U937" s="9" t="s">
        <v>30</v>
      </c>
      <c r="V937" s="9" t="s">
        <v>333</v>
      </c>
      <c r="W937" s="9" t="s">
        <v>95</v>
      </c>
      <c r="X937" s="9" t="s">
        <v>45</v>
      </c>
      <c r="Y937" s="9" t="s">
        <v>8101</v>
      </c>
      <c r="Z937" s="9" t="s">
        <v>8102</v>
      </c>
      <c r="AA937" s="9">
        <v>2015</v>
      </c>
      <c r="AB937" s="5">
        <v>42189</v>
      </c>
      <c r="AC937" s="5">
        <f t="shared" si="88"/>
        <v>42257</v>
      </c>
      <c r="AD937" s="9" t="str">
        <f t="shared" si="89"/>
        <v>One Million One Hundred  Thousand  and Cents Zero</v>
      </c>
      <c r="AE937" s="9"/>
      <c r="AF937" s="9"/>
    </row>
    <row r="938" spans="1:32" ht="15.75" customHeight="1" x14ac:dyDescent="0.3">
      <c r="A938" s="9" t="s">
        <v>8103</v>
      </c>
      <c r="B938" s="5">
        <v>42227</v>
      </c>
      <c r="C938" s="7" t="s">
        <v>8104</v>
      </c>
      <c r="D938" s="9" t="s">
        <v>8105</v>
      </c>
      <c r="E938" s="9" t="s">
        <v>8106</v>
      </c>
      <c r="F938" s="8">
        <v>4000000</v>
      </c>
      <c r="G938" s="8">
        <v>0</v>
      </c>
      <c r="H938" s="8">
        <f t="shared" si="84"/>
        <v>4000000</v>
      </c>
      <c r="I938" s="9">
        <v>24</v>
      </c>
      <c r="J938" s="9">
        <v>9</v>
      </c>
      <c r="K938" s="10">
        <f t="shared" si="91"/>
        <v>181379</v>
      </c>
      <c r="L938" s="10">
        <v>0</v>
      </c>
      <c r="M938" s="10">
        <f t="shared" si="86"/>
        <v>181379</v>
      </c>
      <c r="N938" s="10">
        <f t="shared" si="87"/>
        <v>43530.96</v>
      </c>
      <c r="O938" s="10">
        <v>5000</v>
      </c>
      <c r="P938" s="9" t="s">
        <v>8107</v>
      </c>
      <c r="Q938" s="9" t="s">
        <v>8108</v>
      </c>
      <c r="R938" s="9"/>
      <c r="S938" s="9" t="s">
        <v>2066</v>
      </c>
      <c r="T938" s="9" t="s">
        <v>2067</v>
      </c>
      <c r="U938" s="9" t="s">
        <v>30</v>
      </c>
      <c r="V938" s="9" t="s">
        <v>8109</v>
      </c>
      <c r="W938" s="9" t="s">
        <v>44</v>
      </c>
      <c r="X938" s="9" t="s">
        <v>45</v>
      </c>
      <c r="Y938" s="9" t="s">
        <v>8110</v>
      </c>
      <c r="Z938" s="9" t="s">
        <v>8111</v>
      </c>
      <c r="AA938" s="9">
        <v>2015</v>
      </c>
      <c r="AB938" s="5">
        <v>42223</v>
      </c>
      <c r="AC938" s="5">
        <f t="shared" si="88"/>
        <v>42257</v>
      </c>
      <c r="AD938" s="9" t="str">
        <f t="shared" si="89"/>
        <v>Four Million  and Cents Zero</v>
      </c>
      <c r="AE938" s="9"/>
      <c r="AF938" s="9"/>
    </row>
    <row r="939" spans="1:32" ht="15.75" customHeight="1" x14ac:dyDescent="0.3">
      <c r="A939" s="9" t="s">
        <v>8112</v>
      </c>
      <c r="B939" s="5">
        <v>42227</v>
      </c>
      <c r="C939" s="7" t="s">
        <v>8113</v>
      </c>
      <c r="D939" s="9" t="s">
        <v>8114</v>
      </c>
      <c r="E939" s="9" t="s">
        <v>8115</v>
      </c>
      <c r="F939" s="8">
        <v>2500000</v>
      </c>
      <c r="G939" s="8">
        <v>0</v>
      </c>
      <c r="H939" s="8">
        <f t="shared" si="84"/>
        <v>2500000</v>
      </c>
      <c r="I939" s="9">
        <v>18</v>
      </c>
      <c r="J939" s="9">
        <v>11.75</v>
      </c>
      <c r="K939" s="10">
        <f t="shared" si="91"/>
        <v>150689</v>
      </c>
      <c r="L939" s="10">
        <v>0</v>
      </c>
      <c r="M939" s="10">
        <f t="shared" si="86"/>
        <v>150689</v>
      </c>
      <c r="N939" s="10">
        <f t="shared" si="87"/>
        <v>27124.02</v>
      </c>
      <c r="O939" s="10">
        <v>5000</v>
      </c>
      <c r="P939" s="9" t="s">
        <v>4784</v>
      </c>
      <c r="Q939" s="9" t="s">
        <v>4785</v>
      </c>
      <c r="R939" s="9"/>
      <c r="S939" s="9" t="s">
        <v>4784</v>
      </c>
      <c r="T939" s="9" t="s">
        <v>4786</v>
      </c>
      <c r="U939" s="9" t="s">
        <v>30</v>
      </c>
      <c r="V939" s="9" t="s">
        <v>8116</v>
      </c>
      <c r="W939" s="9" t="s">
        <v>246</v>
      </c>
      <c r="X939" s="9" t="s">
        <v>8117</v>
      </c>
      <c r="Y939" s="9" t="s">
        <v>8118</v>
      </c>
      <c r="Z939" s="9" t="s">
        <v>8119</v>
      </c>
      <c r="AA939" s="9">
        <v>2009</v>
      </c>
      <c r="AB939" s="5">
        <v>42221</v>
      </c>
      <c r="AC939" s="5">
        <f t="shared" si="88"/>
        <v>42257</v>
      </c>
      <c r="AD939" s="9" t="str">
        <f t="shared" si="89"/>
        <v>Two Million Five Hundred  Thousand  and Cents Zero</v>
      </c>
      <c r="AE939" s="9"/>
      <c r="AF939" s="9"/>
    </row>
    <row r="940" spans="1:32" ht="15.75" customHeight="1" x14ac:dyDescent="0.3">
      <c r="A940" s="9" t="s">
        <v>8120</v>
      </c>
      <c r="B940" s="5">
        <v>42228</v>
      </c>
      <c r="C940" s="7" t="s">
        <v>8121</v>
      </c>
      <c r="D940" s="9" t="s">
        <v>8122</v>
      </c>
      <c r="E940" s="9" t="s">
        <v>8123</v>
      </c>
      <c r="F940" s="8">
        <v>2440000</v>
      </c>
      <c r="G940" s="8">
        <v>0</v>
      </c>
      <c r="H940" s="8">
        <f t="shared" si="84"/>
        <v>2440000</v>
      </c>
      <c r="I940" s="9">
        <v>60</v>
      </c>
      <c r="J940" s="9">
        <v>9</v>
      </c>
      <c r="K940" s="10">
        <f t="shared" si="91"/>
        <v>50273</v>
      </c>
      <c r="L940" s="10">
        <v>0</v>
      </c>
      <c r="M940" s="10">
        <f t="shared" si="86"/>
        <v>50273</v>
      </c>
      <c r="N940" s="10">
        <f t="shared" si="87"/>
        <v>30163.800000000003</v>
      </c>
      <c r="O940" s="10">
        <v>5000</v>
      </c>
      <c r="P940" s="9" t="s">
        <v>8124</v>
      </c>
      <c r="Q940" s="9" t="s">
        <v>8125</v>
      </c>
      <c r="R940" s="9"/>
      <c r="S940" s="9" t="s">
        <v>3903</v>
      </c>
      <c r="T940" s="9" t="s">
        <v>3904</v>
      </c>
      <c r="U940" s="9" t="s">
        <v>30</v>
      </c>
      <c r="V940" s="9" t="s">
        <v>5946</v>
      </c>
      <c r="W940" s="9" t="s">
        <v>95</v>
      </c>
      <c r="X940" s="9" t="s">
        <v>45</v>
      </c>
      <c r="Y940" s="9" t="s">
        <v>8126</v>
      </c>
      <c r="Z940" s="9" t="s">
        <v>8127</v>
      </c>
      <c r="AA940" s="9">
        <v>2015</v>
      </c>
      <c r="AB940" s="5">
        <v>42193</v>
      </c>
      <c r="AC940" s="5">
        <f t="shared" si="88"/>
        <v>42258</v>
      </c>
      <c r="AD940" s="9" t="str">
        <f t="shared" si="89"/>
        <v>Two Million Four Hundred Forty  Thousand  and Cents Zero</v>
      </c>
      <c r="AE940" s="9"/>
      <c r="AF940" s="9"/>
    </row>
    <row r="941" spans="1:32" ht="15.75" customHeight="1" x14ac:dyDescent="0.3">
      <c r="A941" s="9" t="s">
        <v>8128</v>
      </c>
      <c r="B941" s="5">
        <v>42226</v>
      </c>
      <c r="C941" s="7" t="s">
        <v>8129</v>
      </c>
      <c r="D941" s="9" t="s">
        <v>8130</v>
      </c>
      <c r="E941" s="9" t="s">
        <v>8131</v>
      </c>
      <c r="F941" s="8">
        <v>1000000</v>
      </c>
      <c r="G941" s="8">
        <v>0</v>
      </c>
      <c r="H941" s="8">
        <f t="shared" si="84"/>
        <v>1000000</v>
      </c>
      <c r="I941" s="9">
        <v>36</v>
      </c>
      <c r="J941" s="9">
        <v>12</v>
      </c>
      <c r="K941" s="10">
        <f t="shared" si="91"/>
        <v>32885</v>
      </c>
      <c r="L941" s="10">
        <v>0</v>
      </c>
      <c r="M941" s="10">
        <f t="shared" si="86"/>
        <v>32885</v>
      </c>
      <c r="N941" s="10">
        <f t="shared" si="87"/>
        <v>11838.6</v>
      </c>
      <c r="O941" s="10">
        <v>5000</v>
      </c>
      <c r="P941" s="9" t="s">
        <v>8132</v>
      </c>
      <c r="Q941" s="9" t="s">
        <v>8133</v>
      </c>
      <c r="R941" s="9"/>
      <c r="S941" s="9" t="s">
        <v>8134</v>
      </c>
      <c r="T941" s="9" t="s">
        <v>7123</v>
      </c>
      <c r="U941" s="9" t="s">
        <v>30</v>
      </c>
      <c r="V941" s="9" t="s">
        <v>8135</v>
      </c>
      <c r="W941" s="9" t="s">
        <v>95</v>
      </c>
      <c r="X941" s="9" t="s">
        <v>8136</v>
      </c>
      <c r="Y941" s="9" t="s">
        <v>8137</v>
      </c>
      <c r="Z941" s="9" t="s">
        <v>8138</v>
      </c>
      <c r="AA941" s="9">
        <v>2007</v>
      </c>
      <c r="AB941" s="5">
        <v>42198</v>
      </c>
      <c r="AC941" s="5">
        <f t="shared" si="88"/>
        <v>42256</v>
      </c>
      <c r="AD941" s="9" t="str">
        <f t="shared" si="89"/>
        <v>One Million  and Cents Zero</v>
      </c>
      <c r="AE941" s="9"/>
      <c r="AF941" s="9"/>
    </row>
    <row r="942" spans="1:32" ht="15.75" customHeight="1" x14ac:dyDescent="0.3">
      <c r="A942" s="9" t="s">
        <v>8139</v>
      </c>
      <c r="B942" s="5">
        <v>42241</v>
      </c>
      <c r="C942" s="7" t="s">
        <v>8140</v>
      </c>
      <c r="D942" s="9" t="s">
        <v>8141</v>
      </c>
      <c r="E942" s="9" t="s">
        <v>8142</v>
      </c>
      <c r="F942" s="8">
        <v>4000000</v>
      </c>
      <c r="G942" s="8">
        <v>0</v>
      </c>
      <c r="H942" s="8">
        <f t="shared" si="84"/>
        <v>4000000</v>
      </c>
      <c r="I942" s="9">
        <v>48</v>
      </c>
      <c r="J942" s="9">
        <v>11.75</v>
      </c>
      <c r="K942" s="10">
        <f t="shared" si="91"/>
        <v>103828</v>
      </c>
      <c r="L942" s="10">
        <v>0</v>
      </c>
      <c r="M942" s="10">
        <f t="shared" si="86"/>
        <v>103828</v>
      </c>
      <c r="N942" s="10">
        <f t="shared" si="87"/>
        <v>49837.440000000002</v>
      </c>
      <c r="O942" s="10">
        <v>5000</v>
      </c>
      <c r="P942" s="9" t="s">
        <v>8143</v>
      </c>
      <c r="Q942" s="9" t="s">
        <v>8144</v>
      </c>
      <c r="R942" s="9"/>
      <c r="S942" s="9" t="s">
        <v>8145</v>
      </c>
      <c r="T942" s="9" t="s">
        <v>8146</v>
      </c>
      <c r="U942" s="9" t="s">
        <v>30</v>
      </c>
      <c r="V942" s="9" t="s">
        <v>7836</v>
      </c>
      <c r="W942" s="9" t="s">
        <v>82</v>
      </c>
      <c r="X942" s="9" t="s">
        <v>8147</v>
      </c>
      <c r="Y942" s="9" t="s">
        <v>8148</v>
      </c>
      <c r="Z942" s="9" t="s">
        <v>8149</v>
      </c>
      <c r="AA942" s="9">
        <v>2014</v>
      </c>
      <c r="AB942" s="5">
        <v>42222</v>
      </c>
      <c r="AC942" s="5">
        <f t="shared" si="88"/>
        <v>42271</v>
      </c>
      <c r="AD942" s="9" t="str">
        <f t="shared" si="89"/>
        <v>Four Million  and Cents Zero</v>
      </c>
      <c r="AE942" s="9"/>
      <c r="AF942" s="9"/>
    </row>
    <row r="943" spans="1:32" ht="15.75" customHeight="1" x14ac:dyDescent="0.3">
      <c r="A943" s="9" t="s">
        <v>8150</v>
      </c>
      <c r="B943" s="5">
        <v>42227</v>
      </c>
      <c r="C943" s="7" t="s">
        <v>8151</v>
      </c>
      <c r="D943" s="9" t="s">
        <v>8152</v>
      </c>
      <c r="E943" s="9" t="s">
        <v>8153</v>
      </c>
      <c r="F943" s="8">
        <v>300000</v>
      </c>
      <c r="G943" s="8">
        <v>0</v>
      </c>
      <c r="H943" s="8">
        <f t="shared" si="84"/>
        <v>300000</v>
      </c>
      <c r="I943" s="9">
        <v>36</v>
      </c>
      <c r="J943" s="9">
        <v>20</v>
      </c>
      <c r="K943" s="10">
        <f t="shared" si="91"/>
        <v>10966</v>
      </c>
      <c r="L943" s="10">
        <v>0</v>
      </c>
      <c r="M943" s="10">
        <f t="shared" si="86"/>
        <v>10966</v>
      </c>
      <c r="N943" s="10">
        <f t="shared" si="87"/>
        <v>3947.7599999999998</v>
      </c>
      <c r="O943" s="10">
        <v>5000</v>
      </c>
      <c r="P943" s="9" t="s">
        <v>148</v>
      </c>
      <c r="Q943" s="9" t="s">
        <v>148</v>
      </c>
      <c r="R943" s="9"/>
      <c r="S943" s="9" t="s">
        <v>3087</v>
      </c>
      <c r="T943" s="9" t="s">
        <v>1038</v>
      </c>
      <c r="U943" s="9" t="s">
        <v>30</v>
      </c>
      <c r="V943" s="9" t="s">
        <v>1833</v>
      </c>
      <c r="W943" s="9" t="s">
        <v>171</v>
      </c>
      <c r="X943" s="9" t="s">
        <v>45</v>
      </c>
      <c r="Y943" s="9" t="s">
        <v>8154</v>
      </c>
      <c r="Z943" s="9" t="s">
        <v>8155</v>
      </c>
      <c r="AA943" s="9">
        <v>2015</v>
      </c>
      <c r="AB943" s="5">
        <v>42118</v>
      </c>
      <c r="AC943" s="5">
        <f t="shared" si="88"/>
        <v>42257</v>
      </c>
      <c r="AD943" s="9" t="str">
        <f t="shared" si="89"/>
        <v>Three Hundred  Thousand  and Cents Zero</v>
      </c>
      <c r="AE943" s="9"/>
      <c r="AF943" s="9"/>
    </row>
    <row r="944" spans="1:32" ht="15.75" customHeight="1" x14ac:dyDescent="0.3">
      <c r="A944" s="9" t="s">
        <v>8156</v>
      </c>
      <c r="B944" s="5">
        <v>42227</v>
      </c>
      <c r="C944" s="7" t="s">
        <v>8157</v>
      </c>
      <c r="D944" s="9" t="s">
        <v>8158</v>
      </c>
      <c r="E944" s="9" t="s">
        <v>8159</v>
      </c>
      <c r="F944" s="8">
        <v>1200000</v>
      </c>
      <c r="G944" s="8">
        <v>0</v>
      </c>
      <c r="H944" s="8">
        <f t="shared" si="84"/>
        <v>1200000</v>
      </c>
      <c r="I944" s="9">
        <v>60</v>
      </c>
      <c r="J944" s="9">
        <v>9.5</v>
      </c>
      <c r="K944" s="10">
        <f t="shared" si="91"/>
        <v>25004</v>
      </c>
      <c r="L944" s="10">
        <v>0</v>
      </c>
      <c r="M944" s="10">
        <f t="shared" si="86"/>
        <v>25004</v>
      </c>
      <c r="N944" s="10">
        <f t="shared" si="87"/>
        <v>15002.4</v>
      </c>
      <c r="O944" s="10">
        <v>5000</v>
      </c>
      <c r="P944" s="9" t="s">
        <v>8160</v>
      </c>
      <c r="Q944" s="9" t="s">
        <v>8161</v>
      </c>
      <c r="R944" s="9"/>
      <c r="S944" s="9" t="s">
        <v>2245</v>
      </c>
      <c r="T944" s="9" t="s">
        <v>2246</v>
      </c>
      <c r="U944" s="9" t="s">
        <v>30</v>
      </c>
      <c r="V944" s="9" t="s">
        <v>6663</v>
      </c>
      <c r="W944" s="9" t="s">
        <v>95</v>
      </c>
      <c r="X944" s="9" t="s">
        <v>45</v>
      </c>
      <c r="Y944" s="9" t="s">
        <v>8162</v>
      </c>
      <c r="Z944" s="9" t="s">
        <v>8163</v>
      </c>
      <c r="AA944" s="9">
        <v>2014</v>
      </c>
      <c r="AB944" s="5">
        <v>42226</v>
      </c>
      <c r="AC944" s="5">
        <f t="shared" si="88"/>
        <v>42257</v>
      </c>
      <c r="AD944" s="9" t="str">
        <f t="shared" si="89"/>
        <v>One Million Two Hundred  Thousand  and Cents Zero</v>
      </c>
      <c r="AE944" s="9"/>
      <c r="AF944" s="9"/>
    </row>
    <row r="945" spans="1:32" ht="15.75" customHeight="1" x14ac:dyDescent="0.3">
      <c r="A945" s="9" t="s">
        <v>8164</v>
      </c>
      <c r="B945" s="5">
        <v>42227</v>
      </c>
      <c r="C945" s="7" t="s">
        <v>8165</v>
      </c>
      <c r="D945" s="9" t="s">
        <v>8166</v>
      </c>
      <c r="E945" s="9" t="s">
        <v>8167</v>
      </c>
      <c r="F945" s="8">
        <v>5500000</v>
      </c>
      <c r="G945" s="8">
        <v>0</v>
      </c>
      <c r="H945" s="8">
        <f t="shared" si="84"/>
        <v>5500000</v>
      </c>
      <c r="I945" s="9">
        <v>60</v>
      </c>
      <c r="J945" s="9">
        <v>9.5</v>
      </c>
      <c r="K945" s="10">
        <f t="shared" si="91"/>
        <v>114603</v>
      </c>
      <c r="L945" s="10">
        <v>0</v>
      </c>
      <c r="M945" s="10">
        <f t="shared" si="86"/>
        <v>114603</v>
      </c>
      <c r="N945" s="10">
        <f t="shared" si="87"/>
        <v>68761.8</v>
      </c>
      <c r="O945" s="10">
        <v>5000</v>
      </c>
      <c r="P945" s="9" t="s">
        <v>8168</v>
      </c>
      <c r="Q945" s="9" t="s">
        <v>8169</v>
      </c>
      <c r="R945" s="9" t="s">
        <v>138</v>
      </c>
      <c r="S945" s="9" t="s">
        <v>8170</v>
      </c>
      <c r="T945" s="9" t="s">
        <v>8171</v>
      </c>
      <c r="U945" s="9" t="s">
        <v>30</v>
      </c>
      <c r="V945" s="9" t="s">
        <v>5094</v>
      </c>
      <c r="W945" s="9" t="s">
        <v>44</v>
      </c>
      <c r="X945" s="9" t="s">
        <v>45</v>
      </c>
      <c r="Y945" s="9" t="s">
        <v>8172</v>
      </c>
      <c r="Z945" s="9" t="s">
        <v>8173</v>
      </c>
      <c r="AA945" s="9">
        <v>2015</v>
      </c>
      <c r="AB945" s="5">
        <v>42226</v>
      </c>
      <c r="AC945" s="5">
        <f t="shared" si="88"/>
        <v>42257</v>
      </c>
      <c r="AD945" s="9" t="str">
        <f t="shared" si="89"/>
        <v>Five Million Five Hundred  Thousand  and Cents Zero</v>
      </c>
      <c r="AE945" s="9"/>
      <c r="AF945" s="9"/>
    </row>
    <row r="946" spans="1:32" ht="15.75" customHeight="1" x14ac:dyDescent="0.3">
      <c r="A946" s="9" t="s">
        <v>8174</v>
      </c>
      <c r="B946" s="5">
        <v>42227</v>
      </c>
      <c r="C946" s="7" t="s">
        <v>8175</v>
      </c>
      <c r="D946" s="9" t="s">
        <v>8176</v>
      </c>
      <c r="E946" s="9" t="s">
        <v>8177</v>
      </c>
      <c r="F946" s="8">
        <v>1300000</v>
      </c>
      <c r="G946" s="8">
        <v>0</v>
      </c>
      <c r="H946" s="8">
        <f t="shared" si="84"/>
        <v>1300000</v>
      </c>
      <c r="I946" s="9">
        <v>60</v>
      </c>
      <c r="J946" s="9">
        <v>9</v>
      </c>
      <c r="K946" s="10">
        <f t="shared" si="91"/>
        <v>26785</v>
      </c>
      <c r="L946" s="10">
        <v>0</v>
      </c>
      <c r="M946" s="10">
        <f t="shared" si="86"/>
        <v>26785</v>
      </c>
      <c r="N946" s="10">
        <f t="shared" si="87"/>
        <v>16071.000000000002</v>
      </c>
      <c r="O946" s="10">
        <v>5000</v>
      </c>
      <c r="P946" s="9" t="s">
        <v>8178</v>
      </c>
      <c r="Q946" s="9" t="s">
        <v>8179</v>
      </c>
      <c r="R946" s="9"/>
      <c r="S946" s="9" t="s">
        <v>8180</v>
      </c>
      <c r="T946" s="9" t="s">
        <v>8181</v>
      </c>
      <c r="U946" s="9" t="s">
        <v>30</v>
      </c>
      <c r="V946" s="9" t="s">
        <v>6663</v>
      </c>
      <c r="W946" s="9" t="s">
        <v>95</v>
      </c>
      <c r="X946" s="9" t="s">
        <v>45</v>
      </c>
      <c r="Y946" s="9" t="s">
        <v>8182</v>
      </c>
      <c r="Z946" s="9" t="s">
        <v>8183</v>
      </c>
      <c r="AA946" s="9">
        <v>2014</v>
      </c>
      <c r="AB946" s="5">
        <v>42219</v>
      </c>
      <c r="AC946" s="5">
        <f t="shared" si="88"/>
        <v>42257</v>
      </c>
      <c r="AD946" s="9" t="str">
        <f t="shared" si="89"/>
        <v>One Million Three Hundred  Thousand  and Cents Zero</v>
      </c>
      <c r="AE946" s="9"/>
      <c r="AF946" s="9"/>
    </row>
    <row r="947" spans="1:32" ht="15.75" customHeight="1" x14ac:dyDescent="0.3">
      <c r="A947" s="9" t="s">
        <v>8184</v>
      </c>
      <c r="B947" s="5">
        <v>42227</v>
      </c>
      <c r="C947" s="7" t="s">
        <v>8185</v>
      </c>
      <c r="D947" s="9" t="s">
        <v>8186</v>
      </c>
      <c r="E947" s="9" t="s">
        <v>8187</v>
      </c>
      <c r="F947" s="8">
        <v>500000</v>
      </c>
      <c r="G947" s="8">
        <v>0</v>
      </c>
      <c r="H947" s="8">
        <f t="shared" si="84"/>
        <v>500000</v>
      </c>
      <c r="I947" s="9">
        <v>60</v>
      </c>
      <c r="J947" s="9">
        <v>9.5</v>
      </c>
      <c r="K947" s="10">
        <f t="shared" si="91"/>
        <v>10418</v>
      </c>
      <c r="L947" s="10">
        <v>0</v>
      </c>
      <c r="M947" s="10">
        <f t="shared" si="86"/>
        <v>10418</v>
      </c>
      <c r="N947" s="10">
        <f t="shared" si="87"/>
        <v>6250.8</v>
      </c>
      <c r="O947" s="10">
        <v>5000</v>
      </c>
      <c r="P947" s="9" t="s">
        <v>8188</v>
      </c>
      <c r="Q947" s="9" t="s">
        <v>8189</v>
      </c>
      <c r="R947" s="9"/>
      <c r="S947" s="9" t="s">
        <v>92</v>
      </c>
      <c r="T947" s="9" t="s">
        <v>443</v>
      </c>
      <c r="U947" s="9" t="s">
        <v>30</v>
      </c>
      <c r="V947" s="9" t="s">
        <v>4847</v>
      </c>
      <c r="W947" s="9" t="s">
        <v>95</v>
      </c>
      <c r="X947" s="9" t="s">
        <v>45</v>
      </c>
      <c r="Y947" s="9" t="s">
        <v>8190</v>
      </c>
      <c r="Z947" s="9" t="s">
        <v>8191</v>
      </c>
      <c r="AA947" s="9">
        <v>2015</v>
      </c>
      <c r="AB947" s="5">
        <v>42222</v>
      </c>
      <c r="AC947" s="5">
        <f t="shared" si="88"/>
        <v>42257</v>
      </c>
      <c r="AD947" s="9" t="str">
        <f t="shared" si="89"/>
        <v>Five Hundred  Thousand  and Cents Zero</v>
      </c>
      <c r="AE947" s="9"/>
      <c r="AF947" s="9"/>
    </row>
    <row r="948" spans="1:32" ht="15.75" customHeight="1" x14ac:dyDescent="0.3">
      <c r="A948" s="27" t="s">
        <v>8192</v>
      </c>
      <c r="B948" s="36">
        <v>42227</v>
      </c>
      <c r="C948" s="37" t="s">
        <v>8193</v>
      </c>
      <c r="D948" s="27" t="s">
        <v>8194</v>
      </c>
      <c r="E948" s="27" t="s">
        <v>8195</v>
      </c>
      <c r="F948" s="38">
        <v>1500000</v>
      </c>
      <c r="G948" s="38">
        <v>0</v>
      </c>
      <c r="H948" s="38">
        <f t="shared" si="84"/>
        <v>1500000</v>
      </c>
      <c r="I948" s="27">
        <v>60</v>
      </c>
      <c r="J948" s="27">
        <v>9</v>
      </c>
      <c r="K948" s="39">
        <f t="shared" si="91"/>
        <v>30906</v>
      </c>
      <c r="L948" s="39">
        <v>0</v>
      </c>
      <c r="M948" s="39">
        <f t="shared" si="86"/>
        <v>30906</v>
      </c>
      <c r="N948" s="39">
        <f t="shared" si="87"/>
        <v>18543.599999999999</v>
      </c>
      <c r="O948" s="39">
        <v>5000</v>
      </c>
      <c r="P948" s="27" t="s">
        <v>8196</v>
      </c>
      <c r="Q948" s="27" t="s">
        <v>8197</v>
      </c>
      <c r="R948" s="27"/>
      <c r="S948" s="9" t="s">
        <v>92</v>
      </c>
      <c r="T948" s="9" t="s">
        <v>780</v>
      </c>
      <c r="U948" s="27" t="s">
        <v>30</v>
      </c>
      <c r="V948" s="27" t="s">
        <v>8198</v>
      </c>
      <c r="W948" s="27" t="s">
        <v>95</v>
      </c>
      <c r="X948" s="27" t="s">
        <v>45</v>
      </c>
      <c r="Y948" s="27"/>
      <c r="Z948" s="27"/>
      <c r="AA948" s="27"/>
      <c r="AB948" s="36"/>
      <c r="AC948" s="36"/>
      <c r="AD948" s="27"/>
      <c r="AE948" s="27"/>
      <c r="AF948" s="27"/>
    </row>
    <row r="949" spans="1:32" ht="15.75" customHeight="1" x14ac:dyDescent="0.3">
      <c r="A949" s="9" t="s">
        <v>8199</v>
      </c>
      <c r="B949" s="5">
        <v>42227</v>
      </c>
      <c r="C949" s="7" t="s">
        <v>8200</v>
      </c>
      <c r="D949" s="9" t="s">
        <v>8201</v>
      </c>
      <c r="E949" s="9" t="s">
        <v>8202</v>
      </c>
      <c r="F949" s="8">
        <v>1500000</v>
      </c>
      <c r="G949" s="8">
        <v>0</v>
      </c>
      <c r="H949" s="8">
        <f t="shared" si="84"/>
        <v>1500000</v>
      </c>
      <c r="I949" s="9">
        <v>60</v>
      </c>
      <c r="J949" s="9">
        <v>9</v>
      </c>
      <c r="K949" s="10">
        <f t="shared" si="91"/>
        <v>30906</v>
      </c>
      <c r="L949" s="10">
        <v>0</v>
      </c>
      <c r="M949" s="10">
        <f t="shared" si="86"/>
        <v>30906</v>
      </c>
      <c r="N949" s="10">
        <f t="shared" si="87"/>
        <v>18543.599999999999</v>
      </c>
      <c r="O949" s="10">
        <v>5000</v>
      </c>
      <c r="P949" s="9" t="s">
        <v>8203</v>
      </c>
      <c r="Q949" s="9" t="s">
        <v>8204</v>
      </c>
      <c r="R949" s="9"/>
      <c r="S949" s="9" t="s">
        <v>1680</v>
      </c>
      <c r="T949" s="9" t="s">
        <v>1681</v>
      </c>
      <c r="U949" s="9" t="s">
        <v>30</v>
      </c>
      <c r="V949" s="9" t="s">
        <v>1682</v>
      </c>
      <c r="W949" s="9" t="s">
        <v>550</v>
      </c>
      <c r="X949" s="9" t="s">
        <v>45</v>
      </c>
      <c r="Y949" s="9" t="s">
        <v>8205</v>
      </c>
      <c r="Z949" s="9" t="s">
        <v>8206</v>
      </c>
      <c r="AA949" s="9">
        <v>2015</v>
      </c>
      <c r="AB949" s="5">
        <v>42215</v>
      </c>
      <c r="AC949" s="5">
        <f t="shared" ref="AC949:AC1648" si="92">B949+30</f>
        <v>42257</v>
      </c>
      <c r="AD949" s="9" t="str">
        <f t="shared" ref="AD949:AD994" si="93">SpellNumber(H949)</f>
        <v>One Million Five Hundred  Thousand  and Cents Zero</v>
      </c>
      <c r="AE949" s="9"/>
      <c r="AF949" s="9"/>
    </row>
    <row r="950" spans="1:32" ht="15.75" customHeight="1" x14ac:dyDescent="0.3">
      <c r="A950" s="9" t="s">
        <v>8207</v>
      </c>
      <c r="B950" s="5">
        <v>42227</v>
      </c>
      <c r="C950" s="7" t="s">
        <v>8208</v>
      </c>
      <c r="D950" s="9" t="s">
        <v>8209</v>
      </c>
      <c r="E950" s="9" t="s">
        <v>8210</v>
      </c>
      <c r="F950" s="8">
        <v>1700000</v>
      </c>
      <c r="G950" s="8">
        <v>0</v>
      </c>
      <c r="H950" s="8">
        <f t="shared" si="84"/>
        <v>1700000</v>
      </c>
      <c r="I950" s="9">
        <v>60</v>
      </c>
      <c r="J950" s="9">
        <v>9.5</v>
      </c>
      <c r="K950" s="10">
        <f t="shared" si="91"/>
        <v>35423</v>
      </c>
      <c r="L950" s="10">
        <v>0</v>
      </c>
      <c r="M950" s="10">
        <f t="shared" si="86"/>
        <v>35423</v>
      </c>
      <c r="N950" s="10">
        <f t="shared" si="87"/>
        <v>21253.800000000003</v>
      </c>
      <c r="O950" s="10">
        <v>5000</v>
      </c>
      <c r="P950" s="9" t="s">
        <v>8211</v>
      </c>
      <c r="Q950" s="9" t="s">
        <v>8212</v>
      </c>
      <c r="R950" s="9"/>
      <c r="S950" s="9" t="s">
        <v>1638</v>
      </c>
      <c r="T950" s="9" t="s">
        <v>1639</v>
      </c>
      <c r="U950" s="9" t="s">
        <v>30</v>
      </c>
      <c r="V950" s="9" t="s">
        <v>8213</v>
      </c>
      <c r="W950" s="9" t="s">
        <v>95</v>
      </c>
      <c r="X950" s="9" t="s">
        <v>45</v>
      </c>
      <c r="Y950" s="9" t="s">
        <v>8214</v>
      </c>
      <c r="Z950" s="9" t="s">
        <v>8215</v>
      </c>
      <c r="AA950" s="9">
        <v>2015</v>
      </c>
      <c r="AB950" s="5">
        <v>42226</v>
      </c>
      <c r="AC950" s="5">
        <f t="shared" si="92"/>
        <v>42257</v>
      </c>
      <c r="AD950" s="9" t="str">
        <f t="shared" si="93"/>
        <v>One Million Seven Hundred  Thousand  and Cents Zero</v>
      </c>
      <c r="AE950" s="9"/>
      <c r="AF950" s="9"/>
    </row>
    <row r="951" spans="1:32" ht="15.75" customHeight="1" x14ac:dyDescent="0.3">
      <c r="A951" s="9" t="s">
        <v>8216</v>
      </c>
      <c r="B951" s="5">
        <v>42227</v>
      </c>
      <c r="C951" s="7" t="s">
        <v>8217</v>
      </c>
      <c r="D951" s="9" t="s">
        <v>8218</v>
      </c>
      <c r="E951" s="9" t="s">
        <v>8219</v>
      </c>
      <c r="F951" s="8">
        <v>1300000</v>
      </c>
      <c r="G951" s="8">
        <v>0</v>
      </c>
      <c r="H951" s="8">
        <f t="shared" si="84"/>
        <v>1300000</v>
      </c>
      <c r="I951" s="9">
        <v>60</v>
      </c>
      <c r="J951" s="9">
        <v>9.5</v>
      </c>
      <c r="K951" s="10">
        <f t="shared" si="91"/>
        <v>27088</v>
      </c>
      <c r="L951" s="10">
        <v>0</v>
      </c>
      <c r="M951" s="10">
        <f t="shared" si="86"/>
        <v>27088</v>
      </c>
      <c r="N951" s="10">
        <f t="shared" si="87"/>
        <v>16252.8</v>
      </c>
      <c r="O951" s="10">
        <v>5000</v>
      </c>
      <c r="P951" s="9" t="s">
        <v>8220</v>
      </c>
      <c r="Q951" s="9" t="s">
        <v>8221</v>
      </c>
      <c r="R951" s="9"/>
      <c r="S951" s="9" t="s">
        <v>8222</v>
      </c>
      <c r="T951" s="9" t="s">
        <v>8223</v>
      </c>
      <c r="U951" s="9" t="s">
        <v>30</v>
      </c>
      <c r="V951" s="9" t="s">
        <v>4937</v>
      </c>
      <c r="W951" s="9" t="s">
        <v>246</v>
      </c>
      <c r="X951" s="9" t="s">
        <v>45</v>
      </c>
      <c r="Y951" s="9" t="s">
        <v>8224</v>
      </c>
      <c r="Z951" s="9" t="s">
        <v>8225</v>
      </c>
      <c r="AA951" s="9">
        <v>2012</v>
      </c>
      <c r="AB951" s="5">
        <v>42222</v>
      </c>
      <c r="AC951" s="5">
        <f t="shared" si="92"/>
        <v>42257</v>
      </c>
      <c r="AD951" s="9" t="str">
        <f t="shared" si="93"/>
        <v>One Million Three Hundred  Thousand  and Cents Zero</v>
      </c>
      <c r="AE951" s="9"/>
      <c r="AF951" s="9"/>
    </row>
    <row r="952" spans="1:32" ht="15.75" customHeight="1" x14ac:dyDescent="0.3">
      <c r="A952" s="9" t="s">
        <v>8226</v>
      </c>
      <c r="B952" s="5">
        <v>42227</v>
      </c>
      <c r="C952" s="7" t="s">
        <v>8227</v>
      </c>
      <c r="D952" s="9" t="s">
        <v>8228</v>
      </c>
      <c r="E952" s="9" t="s">
        <v>8229</v>
      </c>
      <c r="F952" s="8">
        <v>2600000</v>
      </c>
      <c r="G952" s="8">
        <v>0</v>
      </c>
      <c r="H952" s="8">
        <f t="shared" si="84"/>
        <v>2600000</v>
      </c>
      <c r="I952" s="9">
        <v>60</v>
      </c>
      <c r="J952" s="9">
        <v>9.5</v>
      </c>
      <c r="K952" s="10">
        <f t="shared" si="91"/>
        <v>54176</v>
      </c>
      <c r="L952" s="10">
        <v>0</v>
      </c>
      <c r="M952" s="10">
        <f t="shared" si="86"/>
        <v>54176</v>
      </c>
      <c r="N952" s="10">
        <f t="shared" si="87"/>
        <v>32505.599999999999</v>
      </c>
      <c r="O952" s="10">
        <v>5000</v>
      </c>
      <c r="P952" s="9" t="s">
        <v>8230</v>
      </c>
      <c r="Q952" s="9" t="s">
        <v>8231</v>
      </c>
      <c r="R952" s="9"/>
      <c r="S952" s="9" t="s">
        <v>2245</v>
      </c>
      <c r="T952" s="9" t="s">
        <v>2246</v>
      </c>
      <c r="U952" s="9" t="s">
        <v>30</v>
      </c>
      <c r="V952" s="9" t="s">
        <v>1350</v>
      </c>
      <c r="W952" s="9" t="s">
        <v>82</v>
      </c>
      <c r="X952" s="9" t="s">
        <v>45</v>
      </c>
      <c r="Y952" s="9" t="s">
        <v>8232</v>
      </c>
      <c r="Z952" s="9" t="s">
        <v>8233</v>
      </c>
      <c r="AA952" s="9">
        <v>2013</v>
      </c>
      <c r="AB952" s="5">
        <v>42223</v>
      </c>
      <c r="AC952" s="5">
        <f t="shared" si="92"/>
        <v>42257</v>
      </c>
      <c r="AD952" s="9" t="str">
        <f t="shared" si="93"/>
        <v>Two Million Six Hundred  Thousand  and Cents Zero</v>
      </c>
      <c r="AE952" s="9"/>
      <c r="AF952" s="9"/>
    </row>
    <row r="953" spans="1:32" ht="15.75" customHeight="1" x14ac:dyDescent="0.3">
      <c r="A953" s="9" t="s">
        <v>8234</v>
      </c>
      <c r="B953" s="5">
        <v>42227</v>
      </c>
      <c r="C953" s="7" t="s">
        <v>8235</v>
      </c>
      <c r="D953" s="9" t="s">
        <v>8236</v>
      </c>
      <c r="E953" s="9" t="s">
        <v>8237</v>
      </c>
      <c r="F953" s="8">
        <v>900000</v>
      </c>
      <c r="G953" s="8">
        <v>0</v>
      </c>
      <c r="H953" s="8">
        <f t="shared" si="84"/>
        <v>900000</v>
      </c>
      <c r="I953" s="9">
        <v>60</v>
      </c>
      <c r="J953" s="9">
        <v>12</v>
      </c>
      <c r="K953" s="10">
        <f t="shared" si="91"/>
        <v>19822</v>
      </c>
      <c r="L953" s="10">
        <v>0</v>
      </c>
      <c r="M953" s="10">
        <f t="shared" si="86"/>
        <v>19822</v>
      </c>
      <c r="N953" s="10">
        <f t="shared" si="87"/>
        <v>11893.2</v>
      </c>
      <c r="O953" s="10">
        <v>5000</v>
      </c>
      <c r="P953" s="9" t="s">
        <v>8238</v>
      </c>
      <c r="Q953" s="9" t="s">
        <v>8239</v>
      </c>
      <c r="R953" s="9"/>
      <c r="S953" s="9" t="s">
        <v>8240</v>
      </c>
      <c r="T953" s="9" t="s">
        <v>8241</v>
      </c>
      <c r="U953" s="9" t="s">
        <v>30</v>
      </c>
      <c r="V953" s="9" t="s">
        <v>8242</v>
      </c>
      <c r="W953" s="9" t="s">
        <v>95</v>
      </c>
      <c r="X953" s="9" t="s">
        <v>8243</v>
      </c>
      <c r="Y953" s="9" t="s">
        <v>8244</v>
      </c>
      <c r="Z953" s="9" t="s">
        <v>8245</v>
      </c>
      <c r="AA953" s="9">
        <v>2003</v>
      </c>
      <c r="AB953" s="5">
        <v>42226</v>
      </c>
      <c r="AC953" s="5">
        <f t="shared" si="92"/>
        <v>42257</v>
      </c>
      <c r="AD953" s="9" t="str">
        <f t="shared" si="93"/>
        <v>Nine Hundred  Thousand  and Cents Zero</v>
      </c>
      <c r="AE953" s="9"/>
      <c r="AF953" s="9"/>
    </row>
    <row r="954" spans="1:32" ht="15.75" customHeight="1" x14ac:dyDescent="0.3">
      <c r="A954" s="9" t="s">
        <v>8246</v>
      </c>
      <c r="B954" s="5">
        <v>42228</v>
      </c>
      <c r="C954" s="7" t="s">
        <v>8247</v>
      </c>
      <c r="D954" s="9" t="s">
        <v>8248</v>
      </c>
      <c r="E954" s="9" t="s">
        <v>8249</v>
      </c>
      <c r="F954" s="8">
        <v>4000000</v>
      </c>
      <c r="G954" s="8">
        <v>0</v>
      </c>
      <c r="H954" s="8">
        <f t="shared" si="84"/>
        <v>4000000</v>
      </c>
      <c r="I954" s="9">
        <v>60</v>
      </c>
      <c r="J954" s="9">
        <v>9.5</v>
      </c>
      <c r="K954" s="10">
        <f t="shared" si="91"/>
        <v>83348</v>
      </c>
      <c r="L954" s="10">
        <v>0</v>
      </c>
      <c r="M954" s="10">
        <f t="shared" si="86"/>
        <v>83348</v>
      </c>
      <c r="N954" s="10">
        <f t="shared" si="87"/>
        <v>50008.800000000003</v>
      </c>
      <c r="O954" s="10">
        <v>5000</v>
      </c>
      <c r="P954" s="9" t="s">
        <v>8250</v>
      </c>
      <c r="Q954" s="9" t="s">
        <v>8251</v>
      </c>
      <c r="R954" s="9"/>
      <c r="S954" s="9" t="s">
        <v>79</v>
      </c>
      <c r="T954" s="9" t="s">
        <v>8252</v>
      </c>
      <c r="U954" s="9" t="s">
        <v>30</v>
      </c>
      <c r="V954" s="9" t="s">
        <v>864</v>
      </c>
      <c r="W954" s="9" t="s">
        <v>82</v>
      </c>
      <c r="X954" s="9" t="s">
        <v>45</v>
      </c>
      <c r="Y954" s="9" t="s">
        <v>8253</v>
      </c>
      <c r="Z954" s="9" t="s">
        <v>8254</v>
      </c>
      <c r="AA954" s="9">
        <v>2015</v>
      </c>
      <c r="AB954" s="5">
        <v>42227</v>
      </c>
      <c r="AC954" s="5">
        <f t="shared" si="92"/>
        <v>42258</v>
      </c>
      <c r="AD954" s="9" t="str">
        <f t="shared" si="93"/>
        <v>Four Million  and Cents Zero</v>
      </c>
      <c r="AE954" s="9"/>
      <c r="AF954" s="9"/>
    </row>
    <row r="955" spans="1:32" ht="15.75" customHeight="1" x14ac:dyDescent="0.3">
      <c r="A955" s="9" t="s">
        <v>8255</v>
      </c>
      <c r="B955" s="5">
        <v>42228</v>
      </c>
      <c r="C955" s="7" t="s">
        <v>8256</v>
      </c>
      <c r="D955" s="9" t="s">
        <v>8257</v>
      </c>
      <c r="E955" s="9" t="s">
        <v>8258</v>
      </c>
      <c r="F955" s="8">
        <v>1000000</v>
      </c>
      <c r="G955" s="8">
        <v>0</v>
      </c>
      <c r="H955" s="8">
        <f t="shared" si="84"/>
        <v>1000000</v>
      </c>
      <c r="I955" s="9">
        <v>36</v>
      </c>
      <c r="J955" s="9">
        <v>12</v>
      </c>
      <c r="K955" s="10">
        <f t="shared" si="91"/>
        <v>32885</v>
      </c>
      <c r="L955" s="10">
        <v>0</v>
      </c>
      <c r="M955" s="10">
        <f t="shared" si="86"/>
        <v>32885</v>
      </c>
      <c r="N955" s="10">
        <f t="shared" si="87"/>
        <v>11838.6</v>
      </c>
      <c r="O955" s="10">
        <v>5000</v>
      </c>
      <c r="P955" s="9" t="s">
        <v>8259</v>
      </c>
      <c r="Q955" s="9" t="s">
        <v>8260</v>
      </c>
      <c r="R955" s="9"/>
      <c r="S955" s="9" t="s">
        <v>8261</v>
      </c>
      <c r="T955" s="9" t="s">
        <v>8262</v>
      </c>
      <c r="U955" s="9" t="s">
        <v>30</v>
      </c>
      <c r="V955" s="9" t="s">
        <v>2694</v>
      </c>
      <c r="W955" s="9" t="s">
        <v>44</v>
      </c>
      <c r="X955" s="9" t="s">
        <v>8263</v>
      </c>
      <c r="Y955" s="9" t="s">
        <v>8264</v>
      </c>
      <c r="Z955" s="9" t="s">
        <v>8265</v>
      </c>
      <c r="AA955" s="9">
        <v>2001</v>
      </c>
      <c r="AB955" s="5">
        <v>42220</v>
      </c>
      <c r="AC955" s="5">
        <f t="shared" si="92"/>
        <v>42258</v>
      </c>
      <c r="AD955" s="9" t="str">
        <f t="shared" si="93"/>
        <v>One Million  and Cents Zero</v>
      </c>
      <c r="AE955" s="9"/>
      <c r="AF955" s="9"/>
    </row>
    <row r="956" spans="1:32" ht="15.75" customHeight="1" x14ac:dyDescent="0.3">
      <c r="A956" s="9" t="s">
        <v>8266</v>
      </c>
      <c r="B956" s="5">
        <v>42228</v>
      </c>
      <c r="C956" s="7" t="s">
        <v>8267</v>
      </c>
      <c r="D956" s="9" t="s">
        <v>8268</v>
      </c>
      <c r="E956" s="9" t="s">
        <v>8269</v>
      </c>
      <c r="F956" s="8">
        <v>1000000</v>
      </c>
      <c r="G956" s="8">
        <v>0</v>
      </c>
      <c r="H956" s="8">
        <f t="shared" si="84"/>
        <v>1000000</v>
      </c>
      <c r="I956" s="9">
        <v>36</v>
      </c>
      <c r="J956" s="9">
        <v>9.5</v>
      </c>
      <c r="K956" s="10">
        <f t="shared" si="91"/>
        <v>31781</v>
      </c>
      <c r="L956" s="10">
        <v>0</v>
      </c>
      <c r="M956" s="10">
        <f t="shared" si="86"/>
        <v>31781</v>
      </c>
      <c r="N956" s="10">
        <f t="shared" si="87"/>
        <v>11441.16</v>
      </c>
      <c r="O956" s="10">
        <v>5000</v>
      </c>
      <c r="P956" s="9" t="s">
        <v>2748</v>
      </c>
      <c r="Q956" s="9" t="s">
        <v>2749</v>
      </c>
      <c r="R956" s="9"/>
      <c r="S956" s="9" t="s">
        <v>2413</v>
      </c>
      <c r="T956" s="9" t="s">
        <v>8270</v>
      </c>
      <c r="U956" s="9" t="s">
        <v>30</v>
      </c>
      <c r="V956" s="9" t="s">
        <v>1528</v>
      </c>
      <c r="W956" s="9" t="s">
        <v>82</v>
      </c>
      <c r="X956" s="9" t="s">
        <v>45</v>
      </c>
      <c r="Y956" s="9" t="s">
        <v>8271</v>
      </c>
      <c r="Z956" s="9" t="s">
        <v>8272</v>
      </c>
      <c r="AA956" s="9">
        <v>2013</v>
      </c>
      <c r="AB956" s="5">
        <v>42221</v>
      </c>
      <c r="AC956" s="5">
        <f t="shared" si="92"/>
        <v>42258</v>
      </c>
      <c r="AD956" s="9" t="str">
        <f t="shared" si="93"/>
        <v>One Million  and Cents Zero</v>
      </c>
      <c r="AE956" s="9"/>
      <c r="AF956" s="9"/>
    </row>
    <row r="957" spans="1:32" ht="15.75" customHeight="1" x14ac:dyDescent="0.3">
      <c r="A957" s="9" t="s">
        <v>8273</v>
      </c>
      <c r="B957" s="5">
        <v>42228</v>
      </c>
      <c r="C957" s="7" t="s">
        <v>8274</v>
      </c>
      <c r="D957" s="9" t="s">
        <v>8275</v>
      </c>
      <c r="E957" s="9" t="s">
        <v>8276</v>
      </c>
      <c r="F957" s="8">
        <v>3000000</v>
      </c>
      <c r="G957" s="8">
        <v>0</v>
      </c>
      <c r="H957" s="8">
        <f t="shared" si="84"/>
        <v>3000000</v>
      </c>
      <c r="I957" s="9">
        <v>36</v>
      </c>
      <c r="J957" s="9">
        <v>12</v>
      </c>
      <c r="K957" s="10">
        <f t="shared" si="91"/>
        <v>98656</v>
      </c>
      <c r="L957" s="10">
        <v>0</v>
      </c>
      <c r="M957" s="10">
        <f t="shared" si="86"/>
        <v>98656</v>
      </c>
      <c r="N957" s="10">
        <f t="shared" si="87"/>
        <v>35516.160000000003</v>
      </c>
      <c r="O957" s="10">
        <v>5000</v>
      </c>
      <c r="P957" s="9" t="s">
        <v>5630</v>
      </c>
      <c r="Q957" s="9" t="s">
        <v>8277</v>
      </c>
      <c r="R957" s="9"/>
      <c r="S957" s="9" t="s">
        <v>8278</v>
      </c>
      <c r="T957" s="9" t="s">
        <v>8279</v>
      </c>
      <c r="U957" s="9" t="s">
        <v>30</v>
      </c>
      <c r="V957" s="9" t="s">
        <v>8280</v>
      </c>
      <c r="W957" s="9" t="s">
        <v>2152</v>
      </c>
      <c r="X957" s="9" t="s">
        <v>8281</v>
      </c>
      <c r="Y957" s="9" t="s">
        <v>8282</v>
      </c>
      <c r="Z957" s="33">
        <v>27186030134974</v>
      </c>
      <c r="AA957" s="9">
        <v>2010</v>
      </c>
      <c r="AB957" s="5">
        <v>42226</v>
      </c>
      <c r="AC957" s="5">
        <f t="shared" si="92"/>
        <v>42258</v>
      </c>
      <c r="AD957" s="9" t="str">
        <f t="shared" si="93"/>
        <v>Three Million  and Cents Zero</v>
      </c>
      <c r="AE957" s="9"/>
      <c r="AF957" s="9"/>
    </row>
    <row r="958" spans="1:32" ht="15.75" customHeight="1" x14ac:dyDescent="0.3">
      <c r="A958" s="9" t="s">
        <v>8283</v>
      </c>
      <c r="B958" s="5">
        <v>42228</v>
      </c>
      <c r="C958" s="7" t="s">
        <v>8284</v>
      </c>
      <c r="D958" s="9" t="s">
        <v>8285</v>
      </c>
      <c r="E958" s="9" t="s">
        <v>8286</v>
      </c>
      <c r="F958" s="8">
        <v>1046250</v>
      </c>
      <c r="G958" s="8">
        <v>0</v>
      </c>
      <c r="H958" s="8">
        <f t="shared" si="84"/>
        <v>1046250</v>
      </c>
      <c r="I958" s="9">
        <v>60</v>
      </c>
      <c r="J958" s="9">
        <v>9.25</v>
      </c>
      <c r="K958" s="10">
        <f t="shared" si="91"/>
        <v>21678</v>
      </c>
      <c r="L958" s="10">
        <v>0</v>
      </c>
      <c r="M958" s="10">
        <f t="shared" si="86"/>
        <v>21678</v>
      </c>
      <c r="N958" s="10">
        <f t="shared" si="87"/>
        <v>13006.8</v>
      </c>
      <c r="O958" s="10">
        <v>5000</v>
      </c>
      <c r="P958" s="9" t="s">
        <v>148</v>
      </c>
      <c r="Q958" s="9" t="s">
        <v>148</v>
      </c>
      <c r="R958" s="9"/>
      <c r="S958" s="9" t="s">
        <v>8047</v>
      </c>
      <c r="T958" s="9" t="s">
        <v>8287</v>
      </c>
      <c r="U958" s="9" t="s">
        <v>30</v>
      </c>
      <c r="V958" s="9" t="s">
        <v>8288</v>
      </c>
      <c r="W958" s="9" t="s">
        <v>8049</v>
      </c>
      <c r="X958" s="9" t="s">
        <v>45</v>
      </c>
      <c r="Y958" s="9" t="s">
        <v>8289</v>
      </c>
      <c r="Z958" s="9" t="s">
        <v>8290</v>
      </c>
      <c r="AA958" s="9">
        <v>2015</v>
      </c>
      <c r="AB958" s="5">
        <v>42146</v>
      </c>
      <c r="AC958" s="5">
        <f t="shared" si="92"/>
        <v>42258</v>
      </c>
      <c r="AD958" s="9" t="str">
        <f t="shared" si="93"/>
        <v>One Million Forty Six Thousand Two Hundred Fifty  and Cents Zero</v>
      </c>
      <c r="AE958" s="9"/>
      <c r="AF958" s="9"/>
    </row>
    <row r="959" spans="1:32" ht="15.75" customHeight="1" x14ac:dyDescent="0.3">
      <c r="A959" s="9" t="s">
        <v>8291</v>
      </c>
      <c r="B959" s="5">
        <v>42229</v>
      </c>
      <c r="C959" s="7" t="s">
        <v>8292</v>
      </c>
      <c r="D959" s="9" t="s">
        <v>8293</v>
      </c>
      <c r="E959" s="9" t="s">
        <v>8294</v>
      </c>
      <c r="F959" s="8">
        <v>2100000</v>
      </c>
      <c r="G959" s="8">
        <v>0</v>
      </c>
      <c r="H959" s="8">
        <f t="shared" si="84"/>
        <v>2100000</v>
      </c>
      <c r="I959" s="9">
        <v>48</v>
      </c>
      <c r="J959" s="9">
        <v>9</v>
      </c>
      <c r="K959" s="10">
        <f t="shared" si="91"/>
        <v>51870</v>
      </c>
      <c r="L959" s="10">
        <v>0</v>
      </c>
      <c r="M959" s="10">
        <f t="shared" si="86"/>
        <v>51870</v>
      </c>
      <c r="N959" s="10">
        <v>0</v>
      </c>
      <c r="O959" s="10">
        <v>5000</v>
      </c>
      <c r="P959" s="9" t="s">
        <v>8295</v>
      </c>
      <c r="Q959" s="9" t="s">
        <v>8296</v>
      </c>
      <c r="R959" s="9"/>
      <c r="S959" s="9" t="s">
        <v>8297</v>
      </c>
      <c r="T959" s="9" t="s">
        <v>8298</v>
      </c>
      <c r="U959" s="9" t="s">
        <v>30</v>
      </c>
      <c r="V959" s="9" t="s">
        <v>8299</v>
      </c>
      <c r="W959" s="9" t="s">
        <v>8300</v>
      </c>
      <c r="X959" s="9" t="s">
        <v>45</v>
      </c>
      <c r="Y959" s="9" t="s">
        <v>8301</v>
      </c>
      <c r="Z959" s="9" t="s">
        <v>8302</v>
      </c>
      <c r="AA959" s="9">
        <v>2015</v>
      </c>
      <c r="AB959" s="5">
        <v>42224</v>
      </c>
      <c r="AC959" s="5">
        <f t="shared" si="92"/>
        <v>42259</v>
      </c>
      <c r="AD959" s="9" t="str">
        <f t="shared" si="93"/>
        <v>Two Million One Hundred  Thousand  and Cents Zero</v>
      </c>
      <c r="AE959" s="9"/>
      <c r="AF959" s="9"/>
    </row>
    <row r="960" spans="1:32" ht="15.75" customHeight="1" x14ac:dyDescent="0.3">
      <c r="A960" s="9" t="s">
        <v>8303</v>
      </c>
      <c r="B960" s="5">
        <v>42229</v>
      </c>
      <c r="C960" s="7" t="s">
        <v>8304</v>
      </c>
      <c r="D960" s="9" t="s">
        <v>8305</v>
      </c>
      <c r="E960" s="9" t="s">
        <v>8306</v>
      </c>
      <c r="F960" s="8">
        <v>500000</v>
      </c>
      <c r="G960" s="8">
        <v>0</v>
      </c>
      <c r="H960" s="8">
        <f t="shared" si="84"/>
        <v>500000</v>
      </c>
      <c r="I960" s="9">
        <v>24</v>
      </c>
      <c r="J960" s="9">
        <v>9.5</v>
      </c>
      <c r="K960" s="10">
        <f t="shared" si="91"/>
        <v>22777</v>
      </c>
      <c r="L960" s="10">
        <v>0</v>
      </c>
      <c r="M960" s="10">
        <f t="shared" si="86"/>
        <v>22777</v>
      </c>
      <c r="N960" s="10">
        <f t="shared" ref="N960:N994" si="94">M960*1%*I960</f>
        <v>5466.4800000000005</v>
      </c>
      <c r="O960" s="10">
        <v>5000</v>
      </c>
      <c r="P960" s="9" t="s">
        <v>8307</v>
      </c>
      <c r="Q960" s="9" t="s">
        <v>8308</v>
      </c>
      <c r="R960" s="9"/>
      <c r="S960" s="9" t="s">
        <v>55</v>
      </c>
      <c r="T960" s="9" t="s">
        <v>56</v>
      </c>
      <c r="U960" s="9" t="s">
        <v>30</v>
      </c>
      <c r="V960" s="9" t="s">
        <v>8309</v>
      </c>
      <c r="W960" s="9" t="s">
        <v>8049</v>
      </c>
      <c r="X960" s="9" t="s">
        <v>45</v>
      </c>
      <c r="Y960" s="9" t="s">
        <v>8310</v>
      </c>
      <c r="Z960" s="9" t="s">
        <v>8311</v>
      </c>
      <c r="AA960" s="9">
        <v>2015</v>
      </c>
      <c r="AB960" s="5">
        <v>42221</v>
      </c>
      <c r="AC960" s="5">
        <f t="shared" si="92"/>
        <v>42259</v>
      </c>
      <c r="AD960" s="9" t="str">
        <f t="shared" si="93"/>
        <v>Five Hundred  Thousand  and Cents Zero</v>
      </c>
      <c r="AE960" s="9"/>
      <c r="AF960" s="9"/>
    </row>
    <row r="961" spans="1:32" ht="15.75" customHeight="1" x14ac:dyDescent="0.3">
      <c r="A961" s="9" t="s">
        <v>8312</v>
      </c>
      <c r="B961" s="5">
        <v>42229</v>
      </c>
      <c r="C961" s="7" t="s">
        <v>8313</v>
      </c>
      <c r="D961" s="9" t="s">
        <v>8314</v>
      </c>
      <c r="E961" s="9" t="s">
        <v>8315</v>
      </c>
      <c r="F961" s="8">
        <v>4250000</v>
      </c>
      <c r="G961" s="8">
        <v>0</v>
      </c>
      <c r="H961" s="8">
        <f t="shared" si="84"/>
        <v>4250000</v>
      </c>
      <c r="I961" s="9">
        <v>60</v>
      </c>
      <c r="J961" s="9">
        <v>12</v>
      </c>
      <c r="K961" s="10">
        <f t="shared" si="91"/>
        <v>93603</v>
      </c>
      <c r="L961" s="10">
        <v>0</v>
      </c>
      <c r="M961" s="10">
        <f t="shared" si="86"/>
        <v>93603</v>
      </c>
      <c r="N961" s="10">
        <f t="shared" si="94"/>
        <v>56161.799999999996</v>
      </c>
      <c r="O961" s="10">
        <v>5000</v>
      </c>
      <c r="P961" s="9" t="s">
        <v>8316</v>
      </c>
      <c r="Q961" s="9" t="s">
        <v>7259</v>
      </c>
      <c r="R961" s="9"/>
      <c r="S961" s="9" t="s">
        <v>8317</v>
      </c>
      <c r="T961" s="9" t="s">
        <v>8318</v>
      </c>
      <c r="U961" s="9" t="s">
        <v>30</v>
      </c>
      <c r="V961" s="9" t="s">
        <v>434</v>
      </c>
      <c r="W961" s="9" t="s">
        <v>82</v>
      </c>
      <c r="X961" s="9" t="s">
        <v>8319</v>
      </c>
      <c r="Y961" s="9" t="s">
        <v>8320</v>
      </c>
      <c r="Z961" s="9" t="s">
        <v>8321</v>
      </c>
      <c r="AA961" s="9">
        <v>2014</v>
      </c>
      <c r="AB961" s="5">
        <v>42225</v>
      </c>
      <c r="AC961" s="5">
        <f t="shared" si="92"/>
        <v>42259</v>
      </c>
      <c r="AD961" s="9" t="str">
        <f t="shared" si="93"/>
        <v>Four Million Two Hundred Fifty  Thousand  and Cents Zero</v>
      </c>
      <c r="AE961" s="9"/>
      <c r="AF961" s="9"/>
    </row>
    <row r="962" spans="1:32" ht="15.75" customHeight="1" x14ac:dyDescent="0.3">
      <c r="A962" s="9" t="s">
        <v>8322</v>
      </c>
      <c r="B962" s="5">
        <v>42229</v>
      </c>
      <c r="C962" s="7" t="s">
        <v>8323</v>
      </c>
      <c r="D962" s="9" t="s">
        <v>8324</v>
      </c>
      <c r="E962" s="9" t="s">
        <v>8325</v>
      </c>
      <c r="F962" s="8">
        <v>1300000</v>
      </c>
      <c r="G962" s="8">
        <v>0</v>
      </c>
      <c r="H962" s="8">
        <f t="shared" si="84"/>
        <v>1300000</v>
      </c>
      <c r="I962" s="9">
        <v>36</v>
      </c>
      <c r="J962" s="9">
        <v>9.5</v>
      </c>
      <c r="K962" s="10">
        <f t="shared" si="91"/>
        <v>41316</v>
      </c>
      <c r="L962" s="10">
        <v>0</v>
      </c>
      <c r="M962" s="10">
        <f t="shared" si="86"/>
        <v>41316</v>
      </c>
      <c r="N962" s="10">
        <f t="shared" si="94"/>
        <v>14873.76</v>
      </c>
      <c r="O962" s="10">
        <v>5000</v>
      </c>
      <c r="P962" s="9" t="s">
        <v>8326</v>
      </c>
      <c r="Q962" s="9" t="s">
        <v>8327</v>
      </c>
      <c r="R962" s="9"/>
      <c r="S962" s="9" t="s">
        <v>8328</v>
      </c>
      <c r="T962" s="9" t="s">
        <v>8329</v>
      </c>
      <c r="U962" s="9" t="s">
        <v>30</v>
      </c>
      <c r="V962" s="9" t="s">
        <v>8330</v>
      </c>
      <c r="W962" s="9" t="s">
        <v>82</v>
      </c>
      <c r="X962" s="9" t="s">
        <v>45</v>
      </c>
      <c r="Y962" s="9" t="s">
        <v>8331</v>
      </c>
      <c r="Z962" s="9" t="s">
        <v>8332</v>
      </c>
      <c r="AA962" s="9">
        <v>2014</v>
      </c>
      <c r="AB962" s="5">
        <v>42227</v>
      </c>
      <c r="AC962" s="5">
        <f t="shared" si="92"/>
        <v>42259</v>
      </c>
      <c r="AD962" s="9" t="str">
        <f t="shared" si="93"/>
        <v>One Million Three Hundred  Thousand  and Cents Zero</v>
      </c>
      <c r="AE962" s="9"/>
      <c r="AF962" s="9"/>
    </row>
    <row r="963" spans="1:32" ht="15.75" customHeight="1" x14ac:dyDescent="0.3">
      <c r="A963" s="9" t="s">
        <v>8333</v>
      </c>
      <c r="B963" s="5">
        <v>42229</v>
      </c>
      <c r="C963" s="7" t="s">
        <v>8334</v>
      </c>
      <c r="D963" s="9" t="s">
        <v>8335</v>
      </c>
      <c r="E963" s="9" t="s">
        <v>8336</v>
      </c>
      <c r="F963" s="8">
        <v>2900000</v>
      </c>
      <c r="G963" s="8">
        <v>0</v>
      </c>
      <c r="H963" s="8">
        <f t="shared" si="84"/>
        <v>2900000</v>
      </c>
      <c r="I963" s="9">
        <v>60</v>
      </c>
      <c r="J963" s="9">
        <v>9</v>
      </c>
      <c r="K963" s="10">
        <f t="shared" si="91"/>
        <v>59751</v>
      </c>
      <c r="L963" s="10">
        <v>0</v>
      </c>
      <c r="M963" s="10">
        <f t="shared" si="86"/>
        <v>59751</v>
      </c>
      <c r="N963" s="10">
        <f t="shared" si="94"/>
        <v>35850.6</v>
      </c>
      <c r="O963" s="10">
        <v>5000</v>
      </c>
      <c r="P963" s="9" t="s">
        <v>8337</v>
      </c>
      <c r="Q963" s="9" t="s">
        <v>8338</v>
      </c>
      <c r="R963" s="9"/>
      <c r="S963" s="9" t="s">
        <v>414</v>
      </c>
      <c r="T963" s="9" t="s">
        <v>8339</v>
      </c>
      <c r="U963" s="9" t="s">
        <v>30</v>
      </c>
      <c r="V963" s="9" t="s">
        <v>2649</v>
      </c>
      <c r="W963" s="9" t="s">
        <v>82</v>
      </c>
      <c r="X963" s="9" t="s">
        <v>45</v>
      </c>
      <c r="Y963" s="9" t="s">
        <v>8340</v>
      </c>
      <c r="Z963" s="9" t="s">
        <v>8341</v>
      </c>
      <c r="AA963" s="9">
        <v>2015</v>
      </c>
      <c r="AB963" s="5">
        <v>42219</v>
      </c>
      <c r="AC963" s="5">
        <f t="shared" si="92"/>
        <v>42259</v>
      </c>
      <c r="AD963" s="9" t="str">
        <f t="shared" si="93"/>
        <v>Two Million Nine Hundred  Thousand  and Cents Zero</v>
      </c>
      <c r="AE963" s="9"/>
      <c r="AF963" s="9"/>
    </row>
    <row r="964" spans="1:32" ht="15.75" customHeight="1" x14ac:dyDescent="0.3">
      <c r="A964" s="9" t="s">
        <v>8342</v>
      </c>
      <c r="B964" s="5">
        <v>42229</v>
      </c>
      <c r="C964" s="7" t="s">
        <v>8343</v>
      </c>
      <c r="D964" s="9" t="s">
        <v>8344</v>
      </c>
      <c r="E964" s="9" t="s">
        <v>8345</v>
      </c>
      <c r="F964" s="8">
        <v>3500000</v>
      </c>
      <c r="G964" s="8">
        <v>0</v>
      </c>
      <c r="H964" s="8">
        <f t="shared" si="84"/>
        <v>3500000</v>
      </c>
      <c r="I964" s="9">
        <v>60</v>
      </c>
      <c r="J964" s="9">
        <v>9.25</v>
      </c>
      <c r="K964" s="10">
        <f t="shared" si="91"/>
        <v>72521</v>
      </c>
      <c r="L964" s="10">
        <v>0</v>
      </c>
      <c r="M964" s="10">
        <f t="shared" si="86"/>
        <v>72521</v>
      </c>
      <c r="N964" s="10">
        <f t="shared" si="94"/>
        <v>43512.600000000006</v>
      </c>
      <c r="O964" s="10">
        <v>5000</v>
      </c>
      <c r="P964" s="9" t="s">
        <v>8346</v>
      </c>
      <c r="Q964" s="9" t="s">
        <v>8347</v>
      </c>
      <c r="R964" s="9" t="s">
        <v>138</v>
      </c>
      <c r="S964" s="9" t="s">
        <v>2983</v>
      </c>
      <c r="T964" s="9" t="s">
        <v>2984</v>
      </c>
      <c r="U964" s="9" t="s">
        <v>30</v>
      </c>
      <c r="V964" s="9" t="s">
        <v>1528</v>
      </c>
      <c r="W964" s="9" t="s">
        <v>82</v>
      </c>
      <c r="X964" s="9" t="s">
        <v>45</v>
      </c>
      <c r="Y964" s="9" t="s">
        <v>8348</v>
      </c>
      <c r="Z964" s="9" t="s">
        <v>8349</v>
      </c>
      <c r="AA964" s="9">
        <v>2015</v>
      </c>
      <c r="AB964" s="5">
        <v>42212</v>
      </c>
      <c r="AC964" s="5">
        <f t="shared" si="92"/>
        <v>42259</v>
      </c>
      <c r="AD964" s="9" t="str">
        <f t="shared" si="93"/>
        <v>Three Million Five Hundred  Thousand  and Cents Zero</v>
      </c>
      <c r="AE964" s="9"/>
      <c r="AF964" s="9"/>
    </row>
    <row r="965" spans="1:32" ht="15.75" customHeight="1" x14ac:dyDescent="0.3">
      <c r="A965" s="9" t="s">
        <v>8350</v>
      </c>
      <c r="B965" s="5">
        <v>42229</v>
      </c>
      <c r="C965" s="7" t="s">
        <v>8351</v>
      </c>
      <c r="D965" s="9" t="s">
        <v>8352</v>
      </c>
      <c r="E965" s="9" t="s">
        <v>8353</v>
      </c>
      <c r="F965" s="8">
        <v>700000</v>
      </c>
      <c r="G965" s="8">
        <v>0</v>
      </c>
      <c r="H965" s="8">
        <f t="shared" si="84"/>
        <v>700000</v>
      </c>
      <c r="I965" s="9">
        <v>60</v>
      </c>
      <c r="J965" s="9">
        <v>9.5</v>
      </c>
      <c r="K965" s="10">
        <f t="shared" si="91"/>
        <v>14586</v>
      </c>
      <c r="L965" s="10">
        <v>0</v>
      </c>
      <c r="M965" s="10">
        <f t="shared" si="86"/>
        <v>14586</v>
      </c>
      <c r="N965" s="10">
        <f t="shared" si="94"/>
        <v>8751.6</v>
      </c>
      <c r="O965" s="10">
        <v>5000</v>
      </c>
      <c r="P965" s="9" t="s">
        <v>8354</v>
      </c>
      <c r="Q965" s="9" t="s">
        <v>8355</v>
      </c>
      <c r="R965" s="9"/>
      <c r="S965" s="9" t="s">
        <v>92</v>
      </c>
      <c r="T965" s="9" t="s">
        <v>780</v>
      </c>
      <c r="U965" s="9" t="s">
        <v>30</v>
      </c>
      <c r="V965" s="9" t="s">
        <v>333</v>
      </c>
      <c r="W965" s="9" t="s">
        <v>95</v>
      </c>
      <c r="X965" s="9" t="s">
        <v>45</v>
      </c>
      <c r="Y965" s="9" t="s">
        <v>8356</v>
      </c>
      <c r="Z965" s="9" t="s">
        <v>8357</v>
      </c>
      <c r="AA965" s="9">
        <v>2015</v>
      </c>
      <c r="AB965" s="5">
        <v>42227</v>
      </c>
      <c r="AC965" s="5">
        <f t="shared" si="92"/>
        <v>42259</v>
      </c>
      <c r="AD965" s="9" t="str">
        <f t="shared" si="93"/>
        <v>Seven Hundred  Thousand  and Cents Zero</v>
      </c>
      <c r="AE965" s="9"/>
      <c r="AF965" s="9"/>
    </row>
    <row r="966" spans="1:32" ht="15.75" customHeight="1" x14ac:dyDescent="0.3">
      <c r="A966" s="9" t="s">
        <v>8358</v>
      </c>
      <c r="B966" s="5">
        <v>42229</v>
      </c>
      <c r="C966" s="7" t="s">
        <v>8359</v>
      </c>
      <c r="D966" s="9" t="s">
        <v>8360</v>
      </c>
      <c r="E966" s="9" t="s">
        <v>8361</v>
      </c>
      <c r="F966" s="8">
        <v>2000000</v>
      </c>
      <c r="G966" s="8">
        <v>0</v>
      </c>
      <c r="H966" s="8">
        <f t="shared" si="84"/>
        <v>2000000</v>
      </c>
      <c r="I966" s="9">
        <v>60</v>
      </c>
      <c r="J966" s="9">
        <v>9.5</v>
      </c>
      <c r="K966" s="10">
        <f t="shared" si="91"/>
        <v>41674</v>
      </c>
      <c r="L966" s="10">
        <v>0</v>
      </c>
      <c r="M966" s="10">
        <f t="shared" si="86"/>
        <v>41674</v>
      </c>
      <c r="N966" s="10">
        <f t="shared" si="94"/>
        <v>25004.400000000001</v>
      </c>
      <c r="O966" s="10">
        <v>5000</v>
      </c>
      <c r="P966" s="9" t="s">
        <v>8362</v>
      </c>
      <c r="Q966" s="9" t="s">
        <v>8363</v>
      </c>
      <c r="R966" s="9"/>
      <c r="S966" s="9" t="s">
        <v>8364</v>
      </c>
      <c r="T966" s="9" t="s">
        <v>8365</v>
      </c>
      <c r="U966" s="9" t="s">
        <v>30</v>
      </c>
      <c r="V966" s="9" t="s">
        <v>8366</v>
      </c>
      <c r="W966" s="9" t="s">
        <v>95</v>
      </c>
      <c r="X966" s="9" t="s">
        <v>45</v>
      </c>
      <c r="Y966" s="9" t="s">
        <v>8367</v>
      </c>
      <c r="Z966" s="9" t="s">
        <v>8368</v>
      </c>
      <c r="AA966" s="9">
        <v>2014</v>
      </c>
      <c r="AB966" s="5">
        <v>42228</v>
      </c>
      <c r="AC966" s="5">
        <f t="shared" si="92"/>
        <v>42259</v>
      </c>
      <c r="AD966" s="9" t="str">
        <f t="shared" si="93"/>
        <v>Two Million  and Cents Zero</v>
      </c>
      <c r="AE966" s="9"/>
      <c r="AF966" s="9"/>
    </row>
    <row r="967" spans="1:32" ht="15.75" customHeight="1" x14ac:dyDescent="0.3">
      <c r="A967" s="9" t="s">
        <v>8369</v>
      </c>
      <c r="B967" s="5">
        <v>42229</v>
      </c>
      <c r="C967" s="7" t="s">
        <v>8370</v>
      </c>
      <c r="D967" s="9" t="s">
        <v>8371</v>
      </c>
      <c r="E967" s="9" t="s">
        <v>8372</v>
      </c>
      <c r="F967" s="8">
        <v>2150000</v>
      </c>
      <c r="G967" s="8">
        <v>0</v>
      </c>
      <c r="H967" s="8">
        <f t="shared" si="84"/>
        <v>2150000</v>
      </c>
      <c r="I967" s="9">
        <v>36</v>
      </c>
      <c r="J967" s="9">
        <v>9.5</v>
      </c>
      <c r="K967" s="10">
        <f t="shared" si="91"/>
        <v>68330</v>
      </c>
      <c r="L967" s="10">
        <v>0</v>
      </c>
      <c r="M967" s="10">
        <f t="shared" si="86"/>
        <v>68330</v>
      </c>
      <c r="N967" s="10">
        <f t="shared" si="94"/>
        <v>24598.800000000003</v>
      </c>
      <c r="O967" s="10">
        <v>5000</v>
      </c>
      <c r="P967" s="9" t="s">
        <v>8373</v>
      </c>
      <c r="Q967" s="9" t="s">
        <v>8374</v>
      </c>
      <c r="R967" s="9"/>
      <c r="S967" s="9" t="s">
        <v>8375</v>
      </c>
      <c r="T967" s="9" t="s">
        <v>8376</v>
      </c>
      <c r="U967" s="9" t="s">
        <v>30</v>
      </c>
      <c r="V967" s="9" t="s">
        <v>2714</v>
      </c>
      <c r="W967" s="9" t="s">
        <v>95</v>
      </c>
      <c r="X967" s="9" t="s">
        <v>45</v>
      </c>
      <c r="Y967" s="9" t="s">
        <v>8377</v>
      </c>
      <c r="Z967" s="9" t="s">
        <v>8378</v>
      </c>
      <c r="AA967" s="9">
        <v>2015</v>
      </c>
      <c r="AB967" s="5">
        <v>42226</v>
      </c>
      <c r="AC967" s="5">
        <f t="shared" si="92"/>
        <v>42259</v>
      </c>
      <c r="AD967" s="9" t="str">
        <f t="shared" si="93"/>
        <v>Two Million One Hundred Fifty  Thousand  and Cents Zero</v>
      </c>
      <c r="AE967" s="9"/>
      <c r="AF967" s="9"/>
    </row>
    <row r="968" spans="1:32" ht="15.75" customHeight="1" x14ac:dyDescent="0.3">
      <c r="A968" s="9" t="s">
        <v>8379</v>
      </c>
      <c r="B968" s="5">
        <v>42229</v>
      </c>
      <c r="C968" s="7" t="s">
        <v>8380</v>
      </c>
      <c r="D968" s="9" t="s">
        <v>8381</v>
      </c>
      <c r="E968" s="9" t="s">
        <v>8382</v>
      </c>
      <c r="F968" s="8">
        <v>800000</v>
      </c>
      <c r="G968" s="8">
        <v>0</v>
      </c>
      <c r="H968" s="8">
        <f t="shared" si="84"/>
        <v>800000</v>
      </c>
      <c r="I968" s="9">
        <v>60</v>
      </c>
      <c r="J968" s="9">
        <v>9.5</v>
      </c>
      <c r="K968" s="10">
        <f t="shared" si="91"/>
        <v>16670</v>
      </c>
      <c r="L968" s="10">
        <v>0</v>
      </c>
      <c r="M968" s="10">
        <f t="shared" si="86"/>
        <v>16670</v>
      </c>
      <c r="N968" s="10">
        <f t="shared" si="94"/>
        <v>10002.000000000002</v>
      </c>
      <c r="O968" s="10">
        <v>5000</v>
      </c>
      <c r="P968" s="9" t="s">
        <v>8383</v>
      </c>
      <c r="Q968" s="9" t="s">
        <v>8384</v>
      </c>
      <c r="R968" s="9"/>
      <c r="S968" s="9" t="s">
        <v>180</v>
      </c>
      <c r="T968" s="9" t="s">
        <v>181</v>
      </c>
      <c r="U968" s="9" t="s">
        <v>30</v>
      </c>
      <c r="V968" s="9" t="s">
        <v>6143</v>
      </c>
      <c r="W968" s="9" t="s">
        <v>183</v>
      </c>
      <c r="X968" s="9" t="s">
        <v>45</v>
      </c>
      <c r="Y968" s="9" t="s">
        <v>8385</v>
      </c>
      <c r="Z968" s="9" t="s">
        <v>8386</v>
      </c>
      <c r="AA968" s="9">
        <v>2015</v>
      </c>
      <c r="AB968" s="5">
        <v>42228</v>
      </c>
      <c r="AC968" s="5">
        <f t="shared" si="92"/>
        <v>42259</v>
      </c>
      <c r="AD968" s="9" t="str">
        <f t="shared" si="93"/>
        <v>Eight Hundred  Thousand  and Cents Zero</v>
      </c>
      <c r="AE968" s="9"/>
      <c r="AF968" s="9"/>
    </row>
    <row r="969" spans="1:32" ht="15.75" customHeight="1" x14ac:dyDescent="0.3">
      <c r="A969" s="9" t="s">
        <v>8387</v>
      </c>
      <c r="B969" s="5">
        <v>42229</v>
      </c>
      <c r="C969" s="7" t="s">
        <v>8388</v>
      </c>
      <c r="D969" s="9" t="s">
        <v>8389</v>
      </c>
      <c r="E969" s="9" t="s">
        <v>8390</v>
      </c>
      <c r="F969" s="8">
        <v>1600000</v>
      </c>
      <c r="G969" s="8">
        <v>0</v>
      </c>
      <c r="H969" s="8">
        <f t="shared" si="84"/>
        <v>1600000</v>
      </c>
      <c r="I969" s="9">
        <v>60</v>
      </c>
      <c r="J969" s="9">
        <v>11.75</v>
      </c>
      <c r="K969" s="10">
        <f t="shared" si="91"/>
        <v>35046</v>
      </c>
      <c r="L969" s="10">
        <v>0</v>
      </c>
      <c r="M969" s="10">
        <f t="shared" si="86"/>
        <v>35046</v>
      </c>
      <c r="N969" s="10">
        <f t="shared" si="94"/>
        <v>21027.599999999999</v>
      </c>
      <c r="O969" s="10">
        <v>5000</v>
      </c>
      <c r="P969" s="9" t="s">
        <v>8391</v>
      </c>
      <c r="Q969" s="9" t="s">
        <v>8392</v>
      </c>
      <c r="R969" s="9"/>
      <c r="S969" s="9" t="s">
        <v>8393</v>
      </c>
      <c r="T969" s="9" t="s">
        <v>8394</v>
      </c>
      <c r="U969" s="9" t="s">
        <v>30</v>
      </c>
      <c r="V969" s="9" t="s">
        <v>8395</v>
      </c>
      <c r="W969" s="9" t="s">
        <v>456</v>
      </c>
      <c r="X969" s="9" t="s">
        <v>8396</v>
      </c>
      <c r="Y969" s="9" t="s">
        <v>8397</v>
      </c>
      <c r="Z969" s="9" t="s">
        <v>8398</v>
      </c>
      <c r="AA969" s="9">
        <v>2006</v>
      </c>
      <c r="AB969" s="5">
        <v>42223</v>
      </c>
      <c r="AC969" s="5">
        <f t="shared" si="92"/>
        <v>42259</v>
      </c>
      <c r="AD969" s="9" t="str">
        <f t="shared" si="93"/>
        <v>One Million Six Hundred  Thousand  and Cents Zero</v>
      </c>
      <c r="AE969" s="9"/>
      <c r="AF969" s="9"/>
    </row>
    <row r="970" spans="1:32" ht="15.75" customHeight="1" x14ac:dyDescent="0.3">
      <c r="A970" s="9" t="s">
        <v>8399</v>
      </c>
      <c r="B970" s="5">
        <v>42229</v>
      </c>
      <c r="C970" s="7" t="s">
        <v>8400</v>
      </c>
      <c r="D970" s="9" t="s">
        <v>8401</v>
      </c>
      <c r="E970" s="9" t="s">
        <v>8402</v>
      </c>
      <c r="F970" s="8">
        <v>5000000</v>
      </c>
      <c r="G970" s="8">
        <v>0</v>
      </c>
      <c r="H970" s="8">
        <f t="shared" si="84"/>
        <v>5000000</v>
      </c>
      <c r="I970" s="9">
        <v>60</v>
      </c>
      <c r="J970" s="9">
        <v>9.25</v>
      </c>
      <c r="K970" s="10">
        <f t="shared" si="91"/>
        <v>103601</v>
      </c>
      <c r="L970" s="10">
        <v>0</v>
      </c>
      <c r="M970" s="10">
        <f t="shared" si="86"/>
        <v>103601</v>
      </c>
      <c r="N970" s="10">
        <f t="shared" si="94"/>
        <v>62160.6</v>
      </c>
      <c r="O970" s="10">
        <v>5000</v>
      </c>
      <c r="P970" s="9" t="s">
        <v>8403</v>
      </c>
      <c r="Q970" s="9" t="s">
        <v>8404</v>
      </c>
      <c r="R970" s="9"/>
      <c r="S970" s="9" t="s">
        <v>362</v>
      </c>
      <c r="T970" s="9" t="s">
        <v>8405</v>
      </c>
      <c r="U970" s="9" t="s">
        <v>30</v>
      </c>
      <c r="V970" s="9" t="s">
        <v>8406</v>
      </c>
      <c r="W970" s="9" t="s">
        <v>44</v>
      </c>
      <c r="X970" s="9" t="s">
        <v>45</v>
      </c>
      <c r="Y970" s="9" t="s">
        <v>8407</v>
      </c>
      <c r="Z970" s="9" t="s">
        <v>8408</v>
      </c>
      <c r="AA970" s="9">
        <v>2015</v>
      </c>
      <c r="AB970" s="5">
        <v>42219</v>
      </c>
      <c r="AC970" s="5">
        <f t="shared" si="92"/>
        <v>42259</v>
      </c>
      <c r="AD970" s="9" t="str">
        <f t="shared" si="93"/>
        <v>Five Million  and Cents Zero</v>
      </c>
      <c r="AE970" s="9"/>
      <c r="AF970" s="9"/>
    </row>
    <row r="971" spans="1:32" ht="15.75" customHeight="1" x14ac:dyDescent="0.3">
      <c r="A971" s="9" t="s">
        <v>8409</v>
      </c>
      <c r="B971" s="5">
        <v>42229</v>
      </c>
      <c r="C971" s="7" t="s">
        <v>8410</v>
      </c>
      <c r="D971" s="9" t="s">
        <v>8411</v>
      </c>
      <c r="E971" s="9" t="s">
        <v>8412</v>
      </c>
      <c r="F971" s="8">
        <v>1055000</v>
      </c>
      <c r="G971" s="8">
        <v>0</v>
      </c>
      <c r="H971" s="8">
        <f t="shared" si="84"/>
        <v>1055000</v>
      </c>
      <c r="I971" s="9">
        <v>60</v>
      </c>
      <c r="J971" s="9">
        <v>9.5</v>
      </c>
      <c r="K971" s="10">
        <f t="shared" si="91"/>
        <v>21983</v>
      </c>
      <c r="L971" s="10">
        <v>0</v>
      </c>
      <c r="M971" s="10">
        <f t="shared" si="86"/>
        <v>21983</v>
      </c>
      <c r="N971" s="10">
        <f t="shared" si="94"/>
        <v>13189.800000000001</v>
      </c>
      <c r="O971" s="10">
        <v>5000</v>
      </c>
      <c r="P971" s="9" t="s">
        <v>8413</v>
      </c>
      <c r="Q971" s="9" t="s">
        <v>8414</v>
      </c>
      <c r="R971" s="9"/>
      <c r="S971" s="9" t="s">
        <v>92</v>
      </c>
      <c r="T971" s="9" t="s">
        <v>780</v>
      </c>
      <c r="U971" s="9" t="s">
        <v>30</v>
      </c>
      <c r="V971" s="9" t="s">
        <v>1736</v>
      </c>
      <c r="W971" s="9" t="s">
        <v>95</v>
      </c>
      <c r="X971" s="9" t="s">
        <v>45</v>
      </c>
      <c r="Y971" s="9" t="s">
        <v>8415</v>
      </c>
      <c r="Z971" s="9" t="s">
        <v>8416</v>
      </c>
      <c r="AA971" s="9">
        <v>2015</v>
      </c>
      <c r="AB971" s="5">
        <v>42227</v>
      </c>
      <c r="AC971" s="5">
        <f t="shared" si="92"/>
        <v>42259</v>
      </c>
      <c r="AD971" s="9" t="str">
        <f t="shared" si="93"/>
        <v>One Million Fifty Five Thousand  and Cents Zero</v>
      </c>
      <c r="AE971" s="9"/>
      <c r="AF971" s="9"/>
    </row>
    <row r="972" spans="1:32" ht="15.75" customHeight="1" x14ac:dyDescent="0.3">
      <c r="A972" s="9" t="s">
        <v>8417</v>
      </c>
      <c r="B972" s="5">
        <v>42229</v>
      </c>
      <c r="C972" s="7" t="s">
        <v>8418</v>
      </c>
      <c r="D972" s="9" t="s">
        <v>8419</v>
      </c>
      <c r="E972" s="9" t="s">
        <v>8420</v>
      </c>
      <c r="F972" s="8">
        <v>1200000</v>
      </c>
      <c r="G972" s="8">
        <v>0</v>
      </c>
      <c r="H972" s="8">
        <f t="shared" si="84"/>
        <v>1200000</v>
      </c>
      <c r="I972" s="9">
        <v>60</v>
      </c>
      <c r="J972" s="9">
        <v>9.25</v>
      </c>
      <c r="K972" s="10">
        <f t="shared" si="91"/>
        <v>24864</v>
      </c>
      <c r="L972" s="10">
        <v>0</v>
      </c>
      <c r="M972" s="10">
        <f t="shared" si="86"/>
        <v>24864</v>
      </c>
      <c r="N972" s="10">
        <f t="shared" si="94"/>
        <v>14918.400000000001</v>
      </c>
      <c r="O972" s="10">
        <v>5000</v>
      </c>
      <c r="P972" s="9" t="s">
        <v>8421</v>
      </c>
      <c r="Q972" s="9" t="s">
        <v>8422</v>
      </c>
      <c r="R972" s="9"/>
      <c r="S972" s="9" t="s">
        <v>92</v>
      </c>
      <c r="T972" s="9" t="s">
        <v>780</v>
      </c>
      <c r="U972" s="9" t="s">
        <v>30</v>
      </c>
      <c r="V972" s="9" t="s">
        <v>4847</v>
      </c>
      <c r="W972" s="9" t="s">
        <v>95</v>
      </c>
      <c r="X972" s="9" t="s">
        <v>45</v>
      </c>
      <c r="Y972" s="9" t="s">
        <v>8423</v>
      </c>
      <c r="Z972" s="9" t="s">
        <v>8424</v>
      </c>
      <c r="AA972" s="9">
        <v>2015</v>
      </c>
      <c r="AB972" s="5">
        <v>42220</v>
      </c>
      <c r="AC972" s="5">
        <f t="shared" si="92"/>
        <v>42259</v>
      </c>
      <c r="AD972" s="9" t="str">
        <f t="shared" si="93"/>
        <v>One Million Two Hundred  Thousand  and Cents Zero</v>
      </c>
      <c r="AE972" s="9"/>
      <c r="AF972" s="9"/>
    </row>
    <row r="973" spans="1:32" ht="15.75" customHeight="1" x14ac:dyDescent="0.3">
      <c r="A973" s="9" t="s">
        <v>8425</v>
      </c>
      <c r="B973" s="5">
        <v>42230</v>
      </c>
      <c r="C973" s="7" t="s">
        <v>8426</v>
      </c>
      <c r="D973" s="9" t="s">
        <v>8427</v>
      </c>
      <c r="E973" s="9" t="s">
        <v>8428</v>
      </c>
      <c r="F973" s="8">
        <v>600000</v>
      </c>
      <c r="G973" s="8">
        <v>0</v>
      </c>
      <c r="H973" s="8">
        <f t="shared" si="84"/>
        <v>600000</v>
      </c>
      <c r="I973" s="9">
        <v>60</v>
      </c>
      <c r="J973" s="9">
        <v>9.5</v>
      </c>
      <c r="K973" s="10">
        <f t="shared" si="91"/>
        <v>12502</v>
      </c>
      <c r="L973" s="10">
        <v>0</v>
      </c>
      <c r="M973" s="10">
        <f t="shared" si="86"/>
        <v>12502</v>
      </c>
      <c r="N973" s="10">
        <f t="shared" si="94"/>
        <v>7501.2</v>
      </c>
      <c r="O973" s="10">
        <v>5000</v>
      </c>
      <c r="P973" s="9" t="s">
        <v>8429</v>
      </c>
      <c r="Q973" s="9" t="s">
        <v>8430</v>
      </c>
      <c r="R973" s="9"/>
      <c r="S973" s="9" t="s">
        <v>92</v>
      </c>
      <c r="T973" s="9" t="s">
        <v>780</v>
      </c>
      <c r="U973" s="9" t="s">
        <v>30</v>
      </c>
      <c r="V973" s="9" t="s">
        <v>8431</v>
      </c>
      <c r="W973" s="9" t="s">
        <v>95</v>
      </c>
      <c r="X973" s="9" t="s">
        <v>45</v>
      </c>
      <c r="Y973" s="9" t="s">
        <v>8432</v>
      </c>
      <c r="Z973" s="9" t="s">
        <v>8433</v>
      </c>
      <c r="AA973" s="9">
        <v>2015</v>
      </c>
      <c r="AB973" s="5">
        <v>42228</v>
      </c>
      <c r="AC973" s="5">
        <f t="shared" si="92"/>
        <v>42260</v>
      </c>
      <c r="AD973" s="9" t="str">
        <f t="shared" si="93"/>
        <v>Six Hundred  Thousand  and Cents Zero</v>
      </c>
      <c r="AE973" s="9"/>
      <c r="AF973" s="9"/>
    </row>
    <row r="974" spans="1:32" ht="15.75" customHeight="1" x14ac:dyDescent="0.3">
      <c r="A974" s="9" t="s">
        <v>8434</v>
      </c>
      <c r="B974" s="5">
        <v>42230</v>
      </c>
      <c r="C974" s="7" t="s">
        <v>8435</v>
      </c>
      <c r="D974" s="9" t="s">
        <v>8436</v>
      </c>
      <c r="E974" s="9" t="s">
        <v>8437</v>
      </c>
      <c r="F974" s="8">
        <v>2000000</v>
      </c>
      <c r="G974" s="8">
        <v>0</v>
      </c>
      <c r="H974" s="8">
        <f t="shared" si="84"/>
        <v>2000000</v>
      </c>
      <c r="I974" s="9">
        <v>60</v>
      </c>
      <c r="J974" s="9">
        <v>9.5</v>
      </c>
      <c r="K974" s="10">
        <f t="shared" si="91"/>
        <v>41674</v>
      </c>
      <c r="L974" s="10">
        <v>0</v>
      </c>
      <c r="M974" s="10">
        <f t="shared" si="86"/>
        <v>41674</v>
      </c>
      <c r="N974" s="10">
        <f t="shared" si="94"/>
        <v>25004.400000000001</v>
      </c>
      <c r="O974" s="10">
        <v>5000</v>
      </c>
      <c r="P974" s="9" t="s">
        <v>201</v>
      </c>
      <c r="Q974" s="9" t="s">
        <v>202</v>
      </c>
      <c r="R974" s="9"/>
      <c r="S974" s="9" t="s">
        <v>206</v>
      </c>
      <c r="T974" s="9" t="s">
        <v>207</v>
      </c>
      <c r="U974" s="9" t="s">
        <v>30</v>
      </c>
      <c r="V974" s="9" t="s">
        <v>8366</v>
      </c>
      <c r="W974" s="9" t="s">
        <v>95</v>
      </c>
      <c r="X974" s="9" t="s">
        <v>45</v>
      </c>
      <c r="Y974" s="9" t="s">
        <v>8438</v>
      </c>
      <c r="Z974" s="9" t="s">
        <v>8439</v>
      </c>
      <c r="AA974" s="9">
        <v>2015</v>
      </c>
      <c r="AB974" s="5">
        <v>42226</v>
      </c>
      <c r="AC974" s="5">
        <f t="shared" si="92"/>
        <v>42260</v>
      </c>
      <c r="AD974" s="9" t="str">
        <f t="shared" si="93"/>
        <v>Two Million  and Cents Zero</v>
      </c>
      <c r="AE974" s="9"/>
      <c r="AF974" s="9"/>
    </row>
    <row r="975" spans="1:32" ht="15.75" customHeight="1" x14ac:dyDescent="0.3">
      <c r="A975" s="9" t="s">
        <v>8440</v>
      </c>
      <c r="B975" s="5">
        <v>42230</v>
      </c>
      <c r="C975" s="7" t="s">
        <v>8441</v>
      </c>
      <c r="D975" s="9" t="s">
        <v>8442</v>
      </c>
      <c r="E975" s="9" t="s">
        <v>39</v>
      </c>
      <c r="F975" s="8">
        <v>1375000</v>
      </c>
      <c r="G975" s="8">
        <v>0</v>
      </c>
      <c r="H975" s="8">
        <f t="shared" si="84"/>
        <v>1375000</v>
      </c>
      <c r="I975" s="9">
        <v>60</v>
      </c>
      <c r="J975" s="9">
        <v>9.5</v>
      </c>
      <c r="K975" s="10">
        <f t="shared" si="91"/>
        <v>28651</v>
      </c>
      <c r="L975" s="10">
        <v>0</v>
      </c>
      <c r="M975" s="10">
        <f t="shared" si="86"/>
        <v>28651</v>
      </c>
      <c r="N975" s="10">
        <f t="shared" si="94"/>
        <v>17190.599999999999</v>
      </c>
      <c r="O975" s="10">
        <v>5000</v>
      </c>
      <c r="P975" s="9" t="s">
        <v>148</v>
      </c>
      <c r="Q975" s="9" t="s">
        <v>148</v>
      </c>
      <c r="R975" s="9"/>
      <c r="S975" s="9" t="s">
        <v>92</v>
      </c>
      <c r="T975" s="9" t="s">
        <v>780</v>
      </c>
      <c r="U975" s="9" t="s">
        <v>30</v>
      </c>
      <c r="V975" s="9" t="s">
        <v>4847</v>
      </c>
      <c r="W975" s="9" t="s">
        <v>95</v>
      </c>
      <c r="X975" s="9" t="s">
        <v>45</v>
      </c>
      <c r="Y975" s="9" t="s">
        <v>8443</v>
      </c>
      <c r="Z975" s="9" t="s">
        <v>8444</v>
      </c>
      <c r="AA975" s="9">
        <v>2015</v>
      </c>
      <c r="AB975" s="5">
        <v>42228</v>
      </c>
      <c r="AC975" s="5">
        <f t="shared" si="92"/>
        <v>42260</v>
      </c>
      <c r="AD975" s="9" t="str">
        <f t="shared" si="93"/>
        <v>One Million Three Hundred Seventy Five Thousand  and Cents Zero</v>
      </c>
      <c r="AE975" s="9"/>
      <c r="AF975" s="9"/>
    </row>
    <row r="976" spans="1:32" ht="15.75" customHeight="1" x14ac:dyDescent="0.3">
      <c r="A976" s="9" t="s">
        <v>8445</v>
      </c>
      <c r="B976" s="5">
        <v>42230</v>
      </c>
      <c r="C976" s="7" t="s">
        <v>8446</v>
      </c>
      <c r="D976" s="9" t="s">
        <v>8447</v>
      </c>
      <c r="E976" s="9" t="s">
        <v>8448</v>
      </c>
      <c r="F976" s="8">
        <v>900000</v>
      </c>
      <c r="G976" s="8">
        <v>0</v>
      </c>
      <c r="H976" s="8">
        <f t="shared" si="84"/>
        <v>900000</v>
      </c>
      <c r="I976" s="9">
        <v>36</v>
      </c>
      <c r="J976" s="9">
        <v>11.75</v>
      </c>
      <c r="K976" s="10">
        <f t="shared" si="91"/>
        <v>29497</v>
      </c>
      <c r="L976" s="10">
        <v>0</v>
      </c>
      <c r="M976" s="10">
        <f t="shared" si="86"/>
        <v>29497</v>
      </c>
      <c r="N976" s="10">
        <f t="shared" si="94"/>
        <v>10618.920000000002</v>
      </c>
      <c r="O976" s="10">
        <v>5000</v>
      </c>
      <c r="P976" s="9" t="s">
        <v>8449</v>
      </c>
      <c r="Q976" s="9" t="s">
        <v>8450</v>
      </c>
      <c r="R976" s="9"/>
      <c r="S976" s="9" t="s">
        <v>8451</v>
      </c>
      <c r="T976" s="9" t="s">
        <v>8452</v>
      </c>
      <c r="U976" s="9" t="s">
        <v>30</v>
      </c>
      <c r="V976" s="9" t="s">
        <v>8453</v>
      </c>
      <c r="W976" s="9" t="s">
        <v>246</v>
      </c>
      <c r="X976" s="9" t="s">
        <v>8454</v>
      </c>
      <c r="Y976" s="9" t="s">
        <v>8455</v>
      </c>
      <c r="Z976" s="9" t="s">
        <v>8456</v>
      </c>
      <c r="AA976" s="9">
        <v>2003</v>
      </c>
      <c r="AB976" s="5">
        <v>42221</v>
      </c>
      <c r="AC976" s="5">
        <f t="shared" si="92"/>
        <v>42260</v>
      </c>
      <c r="AD976" s="9" t="str">
        <f t="shared" si="93"/>
        <v>Nine Hundred  Thousand  and Cents Zero</v>
      </c>
      <c r="AE976" s="9"/>
      <c r="AF976" s="9"/>
    </row>
    <row r="977" spans="1:32" ht="15.75" customHeight="1" x14ac:dyDescent="0.3">
      <c r="A977" s="9" t="s">
        <v>8457</v>
      </c>
      <c r="B977" s="5">
        <v>42230</v>
      </c>
      <c r="C977" s="7" t="s">
        <v>8458</v>
      </c>
      <c r="D977" s="9" t="s">
        <v>8459</v>
      </c>
      <c r="E977" s="9" t="s">
        <v>8460</v>
      </c>
      <c r="F977" s="8">
        <v>1550000</v>
      </c>
      <c r="G977" s="8">
        <v>0</v>
      </c>
      <c r="H977" s="8">
        <f t="shared" si="84"/>
        <v>1550000</v>
      </c>
      <c r="I977" s="9">
        <v>60</v>
      </c>
      <c r="J977" s="9">
        <v>9</v>
      </c>
      <c r="K977" s="10">
        <f t="shared" si="91"/>
        <v>31936</v>
      </c>
      <c r="L977" s="10">
        <v>0</v>
      </c>
      <c r="M977" s="10">
        <f t="shared" si="86"/>
        <v>31936</v>
      </c>
      <c r="N977" s="10">
        <f t="shared" si="94"/>
        <v>19161.600000000002</v>
      </c>
      <c r="O977" s="10">
        <v>5000</v>
      </c>
      <c r="P977" s="9" t="s">
        <v>148</v>
      </c>
      <c r="Q977" s="9" t="s">
        <v>148</v>
      </c>
      <c r="R977" s="9"/>
      <c r="S977" s="9" t="s">
        <v>180</v>
      </c>
      <c r="T977" s="9" t="s">
        <v>181</v>
      </c>
      <c r="U977" s="9" t="s">
        <v>30</v>
      </c>
      <c r="V977" s="9" t="s">
        <v>8021</v>
      </c>
      <c r="W977" s="9" t="s">
        <v>183</v>
      </c>
      <c r="X977" s="9" t="s">
        <v>45</v>
      </c>
      <c r="Y977" s="9" t="s">
        <v>8461</v>
      </c>
      <c r="Z977" s="9" t="s">
        <v>8462</v>
      </c>
      <c r="AA977" s="9">
        <v>2015</v>
      </c>
      <c r="AB977" s="5">
        <v>42223</v>
      </c>
      <c r="AC977" s="5">
        <f t="shared" si="92"/>
        <v>42260</v>
      </c>
      <c r="AD977" s="9" t="str">
        <f t="shared" si="93"/>
        <v>One Million Five Hundred Fifty  Thousand  and Cents Zero</v>
      </c>
      <c r="AE977" s="9"/>
      <c r="AF977" s="9"/>
    </row>
    <row r="978" spans="1:32" ht="15.75" customHeight="1" x14ac:dyDescent="0.3">
      <c r="A978" s="9" t="s">
        <v>8463</v>
      </c>
      <c r="B978" s="5">
        <v>42230</v>
      </c>
      <c r="C978" s="7" t="s">
        <v>8464</v>
      </c>
      <c r="D978" s="9" t="s">
        <v>8465</v>
      </c>
      <c r="E978" s="9" t="s">
        <v>8466</v>
      </c>
      <c r="F978" s="8">
        <v>2300000</v>
      </c>
      <c r="G978" s="8">
        <v>0</v>
      </c>
      <c r="H978" s="8">
        <f t="shared" si="84"/>
        <v>2300000</v>
      </c>
      <c r="I978" s="9">
        <v>60</v>
      </c>
      <c r="J978" s="9">
        <v>12</v>
      </c>
      <c r="K978" s="10">
        <f t="shared" si="91"/>
        <v>50656</v>
      </c>
      <c r="L978" s="10">
        <v>0</v>
      </c>
      <c r="M978" s="10">
        <f t="shared" si="86"/>
        <v>50656</v>
      </c>
      <c r="N978" s="10">
        <f t="shared" si="94"/>
        <v>30393.599999999999</v>
      </c>
      <c r="O978" s="10">
        <v>5000</v>
      </c>
      <c r="P978" s="9" t="s">
        <v>8467</v>
      </c>
      <c r="Q978" s="9" t="s">
        <v>8468</v>
      </c>
      <c r="R978" s="9"/>
      <c r="S978" s="9" t="s">
        <v>8469</v>
      </c>
      <c r="T978" s="9" t="s">
        <v>8470</v>
      </c>
      <c r="U978" s="9" t="s">
        <v>30</v>
      </c>
      <c r="V978" s="9" t="s">
        <v>4721</v>
      </c>
      <c r="W978" s="9" t="s">
        <v>44</v>
      </c>
      <c r="X978" s="9" t="s">
        <v>8471</v>
      </c>
      <c r="Y978" s="9" t="s">
        <v>8472</v>
      </c>
      <c r="Z978" s="9" t="s">
        <v>8473</v>
      </c>
      <c r="AA978" s="9">
        <v>2012</v>
      </c>
      <c r="AB978" s="5">
        <v>42219</v>
      </c>
      <c r="AC978" s="5">
        <f t="shared" si="92"/>
        <v>42260</v>
      </c>
      <c r="AD978" s="9" t="str">
        <f t="shared" si="93"/>
        <v>Two Million Three Hundred  Thousand  and Cents Zero</v>
      </c>
      <c r="AE978" s="9"/>
      <c r="AF978" s="9"/>
    </row>
    <row r="979" spans="1:32" ht="15.75" customHeight="1" x14ac:dyDescent="0.3">
      <c r="A979" s="9" t="s">
        <v>8474</v>
      </c>
      <c r="B979" s="5">
        <v>42230</v>
      </c>
      <c r="C979" s="7" t="s">
        <v>8475</v>
      </c>
      <c r="D979" s="9" t="s">
        <v>8476</v>
      </c>
      <c r="E979" s="9" t="s">
        <v>8477</v>
      </c>
      <c r="F979" s="8">
        <v>5500000</v>
      </c>
      <c r="G979" s="8">
        <v>0</v>
      </c>
      <c r="H979" s="8">
        <f t="shared" si="84"/>
        <v>5500000</v>
      </c>
      <c r="I979" s="9">
        <v>60</v>
      </c>
      <c r="J979" s="9">
        <v>9.5</v>
      </c>
      <c r="K979" s="10">
        <f t="shared" si="91"/>
        <v>114603</v>
      </c>
      <c r="L979" s="10">
        <v>0</v>
      </c>
      <c r="M979" s="10">
        <f t="shared" si="86"/>
        <v>114603</v>
      </c>
      <c r="N979" s="10">
        <f t="shared" si="94"/>
        <v>68761.8</v>
      </c>
      <c r="O979" s="10">
        <v>5000</v>
      </c>
      <c r="P979" s="9" t="s">
        <v>8478</v>
      </c>
      <c r="Q979" s="9" t="s">
        <v>8479</v>
      </c>
      <c r="R979" s="9"/>
      <c r="S979" s="9" t="s">
        <v>5114</v>
      </c>
      <c r="T979" s="9" t="s">
        <v>8480</v>
      </c>
      <c r="U979" s="9" t="s">
        <v>30</v>
      </c>
      <c r="V979" s="9" t="s">
        <v>6003</v>
      </c>
      <c r="W979" s="9" t="s">
        <v>44</v>
      </c>
      <c r="X979" s="9" t="s">
        <v>45</v>
      </c>
      <c r="Y979" s="9" t="s">
        <v>8481</v>
      </c>
      <c r="Z979" s="9" t="s">
        <v>8482</v>
      </c>
      <c r="AA979" s="9">
        <v>2015</v>
      </c>
      <c r="AB979" s="5">
        <v>42228</v>
      </c>
      <c r="AC979" s="5">
        <f t="shared" si="92"/>
        <v>42260</v>
      </c>
      <c r="AD979" s="9" t="str">
        <f t="shared" si="93"/>
        <v>Five Million Five Hundred  Thousand  and Cents Zero</v>
      </c>
      <c r="AE979" s="9"/>
      <c r="AF979" s="9"/>
    </row>
    <row r="980" spans="1:32" ht="15.75" customHeight="1" x14ac:dyDescent="0.3">
      <c r="A980" s="9" t="s">
        <v>8483</v>
      </c>
      <c r="B980" s="5">
        <v>42230</v>
      </c>
      <c r="C980" s="7" t="s">
        <v>8484</v>
      </c>
      <c r="D980" s="9" t="s">
        <v>8485</v>
      </c>
      <c r="E980" s="9" t="s">
        <v>8486</v>
      </c>
      <c r="F980" s="8">
        <v>1200000</v>
      </c>
      <c r="G980" s="8">
        <v>0</v>
      </c>
      <c r="H980" s="8">
        <f t="shared" si="84"/>
        <v>1200000</v>
      </c>
      <c r="I980" s="9">
        <v>60</v>
      </c>
      <c r="J980" s="9">
        <v>9.5</v>
      </c>
      <c r="K980" s="10">
        <f t="shared" si="91"/>
        <v>25004</v>
      </c>
      <c r="L980" s="10">
        <v>0</v>
      </c>
      <c r="M980" s="10">
        <f t="shared" si="86"/>
        <v>25004</v>
      </c>
      <c r="N980" s="10">
        <f t="shared" si="94"/>
        <v>15002.4</v>
      </c>
      <c r="O980" s="10">
        <v>5000</v>
      </c>
      <c r="P980" s="9" t="s">
        <v>148</v>
      </c>
      <c r="Q980" s="9" t="s">
        <v>148</v>
      </c>
      <c r="R980" s="9"/>
      <c r="S980" s="9" t="s">
        <v>92</v>
      </c>
      <c r="T980" s="9" t="s">
        <v>3203</v>
      </c>
      <c r="U980" s="9" t="s">
        <v>30</v>
      </c>
      <c r="V980" s="9" t="s">
        <v>4847</v>
      </c>
      <c r="W980" s="9" t="s">
        <v>95</v>
      </c>
      <c r="X980" s="9" t="s">
        <v>45</v>
      </c>
      <c r="Y980" s="9" t="s">
        <v>8487</v>
      </c>
      <c r="Z980" s="9" t="s">
        <v>8488</v>
      </c>
      <c r="AA980" s="9">
        <v>2015</v>
      </c>
      <c r="AB980" s="5">
        <v>42228</v>
      </c>
      <c r="AC980" s="5">
        <f t="shared" si="92"/>
        <v>42260</v>
      </c>
      <c r="AD980" s="9" t="str">
        <f t="shared" si="93"/>
        <v>One Million Two Hundred  Thousand  and Cents Zero</v>
      </c>
      <c r="AE980" s="9"/>
      <c r="AF980" s="9"/>
    </row>
    <row r="981" spans="1:32" ht="15.75" customHeight="1" x14ac:dyDescent="0.3">
      <c r="A981" s="9" t="s">
        <v>8489</v>
      </c>
      <c r="B981" s="5">
        <v>42230</v>
      </c>
      <c r="C981" s="7" t="s">
        <v>8490</v>
      </c>
      <c r="D981" s="9" t="s">
        <v>8491</v>
      </c>
      <c r="E981" s="9" t="s">
        <v>8492</v>
      </c>
      <c r="F981" s="8">
        <v>1000000</v>
      </c>
      <c r="G981" s="8">
        <v>0</v>
      </c>
      <c r="H981" s="8">
        <f t="shared" si="84"/>
        <v>1000000</v>
      </c>
      <c r="I981" s="9">
        <v>60</v>
      </c>
      <c r="J981" s="9">
        <v>9.5</v>
      </c>
      <c r="K981" s="10">
        <f t="shared" si="91"/>
        <v>20837</v>
      </c>
      <c r="L981" s="10">
        <v>0</v>
      </c>
      <c r="M981" s="10">
        <f t="shared" si="86"/>
        <v>20837</v>
      </c>
      <c r="N981" s="10">
        <f t="shared" si="94"/>
        <v>12502.2</v>
      </c>
      <c r="O981" s="10">
        <v>5000</v>
      </c>
      <c r="P981" s="9" t="s">
        <v>8493</v>
      </c>
      <c r="Q981" s="9" t="s">
        <v>8494</v>
      </c>
      <c r="R981" s="9"/>
      <c r="S981" s="9" t="s">
        <v>92</v>
      </c>
      <c r="T981" s="9" t="s">
        <v>780</v>
      </c>
      <c r="U981" s="9" t="s">
        <v>30</v>
      </c>
      <c r="V981" s="9" t="s">
        <v>4847</v>
      </c>
      <c r="W981" s="9" t="s">
        <v>95</v>
      </c>
      <c r="X981" s="9" t="s">
        <v>45</v>
      </c>
      <c r="Y981" s="9" t="s">
        <v>8495</v>
      </c>
      <c r="Z981" s="9" t="s">
        <v>8496</v>
      </c>
      <c r="AA981" s="9">
        <v>2015</v>
      </c>
      <c r="AB981" s="5">
        <v>42222</v>
      </c>
      <c r="AC981" s="5">
        <f t="shared" si="92"/>
        <v>42260</v>
      </c>
      <c r="AD981" s="9" t="str">
        <f t="shared" si="93"/>
        <v>One Million  and Cents Zero</v>
      </c>
      <c r="AE981" s="9"/>
      <c r="AF981" s="9"/>
    </row>
    <row r="982" spans="1:32" ht="15.75" customHeight="1" x14ac:dyDescent="0.3">
      <c r="A982" s="9" t="s">
        <v>8497</v>
      </c>
      <c r="B982" s="5">
        <v>42230</v>
      </c>
      <c r="C982" s="7" t="s">
        <v>8498</v>
      </c>
      <c r="D982" s="9" t="s">
        <v>8499</v>
      </c>
      <c r="E982" s="9" t="s">
        <v>8500</v>
      </c>
      <c r="F982" s="8">
        <v>650000</v>
      </c>
      <c r="G982" s="8">
        <v>0</v>
      </c>
      <c r="H982" s="8">
        <f t="shared" si="84"/>
        <v>650000</v>
      </c>
      <c r="I982" s="9">
        <v>60</v>
      </c>
      <c r="J982" s="9">
        <v>9.5</v>
      </c>
      <c r="K982" s="10">
        <f t="shared" si="91"/>
        <v>13544</v>
      </c>
      <c r="L982" s="10">
        <v>0</v>
      </c>
      <c r="M982" s="10">
        <f t="shared" si="86"/>
        <v>13544</v>
      </c>
      <c r="N982" s="10">
        <f t="shared" si="94"/>
        <v>8126.4</v>
      </c>
      <c r="O982" s="10">
        <v>5000</v>
      </c>
      <c r="P982" s="9" t="s">
        <v>148</v>
      </c>
      <c r="Q982" s="9" t="s">
        <v>148</v>
      </c>
      <c r="R982" s="9"/>
      <c r="S982" s="9" t="s">
        <v>92</v>
      </c>
      <c r="T982" s="9" t="s">
        <v>780</v>
      </c>
      <c r="U982" s="9" t="s">
        <v>30</v>
      </c>
      <c r="V982" s="9" t="s">
        <v>4847</v>
      </c>
      <c r="W982" s="9" t="s">
        <v>95</v>
      </c>
      <c r="X982" s="9" t="s">
        <v>45</v>
      </c>
      <c r="Y982" s="9" t="s">
        <v>8501</v>
      </c>
      <c r="Z982" s="9" t="s">
        <v>8502</v>
      </c>
      <c r="AA982" s="9">
        <v>2015</v>
      </c>
      <c r="AB982" s="5">
        <v>42228</v>
      </c>
      <c r="AC982" s="5">
        <f t="shared" si="92"/>
        <v>42260</v>
      </c>
      <c r="AD982" s="9" t="str">
        <f t="shared" si="93"/>
        <v>Six Hundred Fifty  Thousand  and Cents Zero</v>
      </c>
      <c r="AE982" s="9"/>
      <c r="AF982" s="9"/>
    </row>
    <row r="983" spans="1:32" ht="15.75" customHeight="1" x14ac:dyDescent="0.3">
      <c r="A983" s="9" t="s">
        <v>8503</v>
      </c>
      <c r="B983" s="5">
        <v>42230</v>
      </c>
      <c r="C983" s="7" t="s">
        <v>8504</v>
      </c>
      <c r="D983" s="9" t="s">
        <v>8505</v>
      </c>
      <c r="E983" s="9" t="s">
        <v>8506</v>
      </c>
      <c r="F983" s="8">
        <v>2100000</v>
      </c>
      <c r="G983" s="8">
        <v>0</v>
      </c>
      <c r="H983" s="8">
        <f t="shared" si="84"/>
        <v>2100000</v>
      </c>
      <c r="I983" s="9">
        <v>60</v>
      </c>
      <c r="J983" s="9">
        <v>12</v>
      </c>
      <c r="K983" s="10">
        <f t="shared" si="91"/>
        <v>46251</v>
      </c>
      <c r="L983" s="10">
        <v>0</v>
      </c>
      <c r="M983" s="10">
        <f t="shared" si="86"/>
        <v>46251</v>
      </c>
      <c r="N983" s="10">
        <f t="shared" si="94"/>
        <v>27750.6</v>
      </c>
      <c r="O983" s="10">
        <v>5000</v>
      </c>
      <c r="P983" s="9" t="s">
        <v>8507</v>
      </c>
      <c r="Q983" s="9" t="s">
        <v>8508</v>
      </c>
      <c r="R983" s="9" t="s">
        <v>138</v>
      </c>
      <c r="S983" s="9" t="s">
        <v>8509</v>
      </c>
      <c r="T983" s="9" t="s">
        <v>8510</v>
      </c>
      <c r="U983" s="9" t="s">
        <v>30</v>
      </c>
      <c r="V983" s="9" t="s">
        <v>8511</v>
      </c>
      <c r="W983" s="9" t="s">
        <v>82</v>
      </c>
      <c r="X983" s="9" t="s">
        <v>8512</v>
      </c>
      <c r="Y983" s="9" t="s">
        <v>8513</v>
      </c>
      <c r="Z983" s="9" t="s">
        <v>8514</v>
      </c>
      <c r="AA983" s="9">
        <v>2006</v>
      </c>
      <c r="AB983" s="5">
        <v>42230</v>
      </c>
      <c r="AC983" s="5">
        <f t="shared" si="92"/>
        <v>42260</v>
      </c>
      <c r="AD983" s="9" t="str">
        <f t="shared" si="93"/>
        <v>Two Million One Hundred  Thousand  and Cents Zero</v>
      </c>
      <c r="AE983" s="9"/>
      <c r="AF983" s="9"/>
    </row>
    <row r="984" spans="1:32" ht="15.75" customHeight="1" x14ac:dyDescent="0.3">
      <c r="A984" s="9" t="s">
        <v>8515</v>
      </c>
      <c r="B984" s="5">
        <v>42233</v>
      </c>
      <c r="C984" s="7" t="s">
        <v>3998</v>
      </c>
      <c r="D984" s="9" t="s">
        <v>8516</v>
      </c>
      <c r="E984" s="9" t="s">
        <v>8517</v>
      </c>
      <c r="F984" s="8">
        <v>1900000</v>
      </c>
      <c r="G984" s="8">
        <v>0</v>
      </c>
      <c r="H984" s="8">
        <f t="shared" si="84"/>
        <v>1900000</v>
      </c>
      <c r="I984" s="9">
        <v>60</v>
      </c>
      <c r="J984" s="9">
        <v>9.5</v>
      </c>
      <c r="K984" s="10">
        <f t="shared" si="91"/>
        <v>39590</v>
      </c>
      <c r="L984" s="10">
        <v>0</v>
      </c>
      <c r="M984" s="10">
        <f t="shared" si="86"/>
        <v>39590</v>
      </c>
      <c r="N984" s="10">
        <f t="shared" si="94"/>
        <v>23754.000000000004</v>
      </c>
      <c r="O984" s="10">
        <v>5000</v>
      </c>
      <c r="P984" s="9" t="s">
        <v>8518</v>
      </c>
      <c r="Q984" s="9" t="s">
        <v>8519</v>
      </c>
      <c r="R984" s="9"/>
      <c r="S984" s="9" t="s">
        <v>8520</v>
      </c>
      <c r="T984" s="9" t="s">
        <v>8521</v>
      </c>
      <c r="U984" s="9" t="s">
        <v>30</v>
      </c>
      <c r="V984" s="9" t="s">
        <v>2236</v>
      </c>
      <c r="W984" s="9" t="s">
        <v>95</v>
      </c>
      <c r="X984" s="9" t="s">
        <v>45</v>
      </c>
      <c r="Y984" s="9" t="s">
        <v>8522</v>
      </c>
      <c r="Z984" s="9" t="s">
        <v>8523</v>
      </c>
      <c r="AA984" s="9">
        <v>2013</v>
      </c>
      <c r="AB984" s="5">
        <v>42226</v>
      </c>
      <c r="AC984" s="5">
        <f t="shared" si="92"/>
        <v>42263</v>
      </c>
      <c r="AD984" s="9" t="str">
        <f t="shared" si="93"/>
        <v>One Million Nine Hundred  Thousand  and Cents Zero</v>
      </c>
      <c r="AE984" s="9"/>
      <c r="AF984" s="9"/>
    </row>
    <row r="985" spans="1:32" ht="15.75" customHeight="1" x14ac:dyDescent="0.3">
      <c r="A985" s="9" t="s">
        <v>8524</v>
      </c>
      <c r="B985" s="5">
        <v>42233</v>
      </c>
      <c r="C985" s="7" t="s">
        <v>8525</v>
      </c>
      <c r="D985" s="9" t="s">
        <v>8526</v>
      </c>
      <c r="E985" s="9" t="s">
        <v>8527</v>
      </c>
      <c r="F985" s="8">
        <v>1000000</v>
      </c>
      <c r="G985" s="8">
        <v>0</v>
      </c>
      <c r="H985" s="8">
        <f t="shared" si="84"/>
        <v>1000000</v>
      </c>
      <c r="I985" s="9">
        <v>60</v>
      </c>
      <c r="J985" s="9">
        <v>9.5</v>
      </c>
      <c r="K985" s="10">
        <f t="shared" si="91"/>
        <v>20837</v>
      </c>
      <c r="L985" s="10">
        <v>0</v>
      </c>
      <c r="M985" s="10">
        <f t="shared" si="86"/>
        <v>20837</v>
      </c>
      <c r="N985" s="10">
        <f t="shared" si="94"/>
        <v>12502.2</v>
      </c>
      <c r="O985" s="10">
        <v>5000</v>
      </c>
      <c r="P985" s="9" t="s">
        <v>8528</v>
      </c>
      <c r="Q985" s="9" t="s">
        <v>8529</v>
      </c>
      <c r="R985" s="9"/>
      <c r="S985" s="9" t="s">
        <v>92</v>
      </c>
      <c r="T985" s="9" t="s">
        <v>780</v>
      </c>
      <c r="U985" s="9" t="s">
        <v>30</v>
      </c>
      <c r="V985" s="9" t="s">
        <v>4847</v>
      </c>
      <c r="W985" s="9" t="s">
        <v>95</v>
      </c>
      <c r="X985" s="9" t="s">
        <v>45</v>
      </c>
      <c r="Y985" s="9" t="s">
        <v>8530</v>
      </c>
      <c r="Z985" s="9" t="s">
        <v>8531</v>
      </c>
      <c r="AA985" s="9">
        <v>2015</v>
      </c>
      <c r="AB985" s="5">
        <v>42227</v>
      </c>
      <c r="AC985" s="5">
        <f t="shared" si="92"/>
        <v>42263</v>
      </c>
      <c r="AD985" s="9" t="str">
        <f t="shared" si="93"/>
        <v>One Million  and Cents Zero</v>
      </c>
      <c r="AE985" s="9"/>
      <c r="AF985" s="9"/>
    </row>
    <row r="986" spans="1:32" ht="15.75" customHeight="1" x14ac:dyDescent="0.3">
      <c r="A986" s="9" t="s">
        <v>8532</v>
      </c>
      <c r="B986" s="5">
        <v>42233</v>
      </c>
      <c r="C986" s="7" t="s">
        <v>8533</v>
      </c>
      <c r="D986" s="9" t="s">
        <v>8534</v>
      </c>
      <c r="E986" s="9" t="s">
        <v>8535</v>
      </c>
      <c r="F986" s="8">
        <v>1050000</v>
      </c>
      <c r="G986" s="8">
        <v>0</v>
      </c>
      <c r="H986" s="8">
        <f t="shared" si="84"/>
        <v>1050000</v>
      </c>
      <c r="I986" s="9">
        <v>60</v>
      </c>
      <c r="J986" s="9">
        <v>9.25</v>
      </c>
      <c r="K986" s="10">
        <f t="shared" si="91"/>
        <v>21756</v>
      </c>
      <c r="L986" s="10">
        <v>0</v>
      </c>
      <c r="M986" s="10">
        <f t="shared" si="86"/>
        <v>21756</v>
      </c>
      <c r="N986" s="10">
        <f t="shared" si="94"/>
        <v>13053.6</v>
      </c>
      <c r="O986" s="10">
        <v>5000</v>
      </c>
      <c r="P986" s="9" t="s">
        <v>8536</v>
      </c>
      <c r="Q986" s="9" t="s">
        <v>8537</v>
      </c>
      <c r="R986" s="9"/>
      <c r="S986" s="9" t="s">
        <v>92</v>
      </c>
      <c r="T986" s="9" t="s">
        <v>780</v>
      </c>
      <c r="U986" s="9" t="s">
        <v>30</v>
      </c>
      <c r="V986" s="9" t="s">
        <v>4847</v>
      </c>
      <c r="W986" s="9" t="s">
        <v>95</v>
      </c>
      <c r="X986" s="9" t="s">
        <v>45</v>
      </c>
      <c r="Y986" s="9" t="s">
        <v>8538</v>
      </c>
      <c r="Z986" s="9" t="s">
        <v>8539</v>
      </c>
      <c r="AA986" s="9">
        <v>2015</v>
      </c>
      <c r="AB986" s="5">
        <v>42226</v>
      </c>
      <c r="AC986" s="5">
        <f t="shared" si="92"/>
        <v>42263</v>
      </c>
      <c r="AD986" s="9" t="str">
        <f t="shared" si="93"/>
        <v>One Million Fifty  Thousand  and Cents Zero</v>
      </c>
      <c r="AE986" s="9"/>
      <c r="AF986" s="9"/>
    </row>
    <row r="987" spans="1:32" ht="15.75" customHeight="1" x14ac:dyDescent="0.3">
      <c r="A987" s="9" t="s">
        <v>8540</v>
      </c>
      <c r="B987" s="5">
        <v>42279</v>
      </c>
      <c r="C987" s="7" t="s">
        <v>8541</v>
      </c>
      <c r="D987" s="9" t="s">
        <v>8542</v>
      </c>
      <c r="E987" s="9" t="s">
        <v>8543</v>
      </c>
      <c r="F987" s="8">
        <v>1200000</v>
      </c>
      <c r="G987" s="8">
        <v>0</v>
      </c>
      <c r="H987" s="8">
        <f t="shared" si="84"/>
        <v>1200000</v>
      </c>
      <c r="I987" s="9">
        <v>60</v>
      </c>
      <c r="J987" s="9">
        <v>9.5</v>
      </c>
      <c r="K987" s="10">
        <f t="shared" si="91"/>
        <v>25004</v>
      </c>
      <c r="L987" s="10">
        <v>0</v>
      </c>
      <c r="M987" s="10">
        <f t="shared" si="86"/>
        <v>25004</v>
      </c>
      <c r="N987" s="10">
        <f t="shared" si="94"/>
        <v>15002.4</v>
      </c>
      <c r="O987" s="10">
        <v>5000</v>
      </c>
      <c r="P987" s="9" t="s">
        <v>8544</v>
      </c>
      <c r="Q987" s="9" t="s">
        <v>8545</v>
      </c>
      <c r="R987" s="9"/>
      <c r="S987" s="9" t="s">
        <v>92</v>
      </c>
      <c r="T987" s="9" t="s">
        <v>780</v>
      </c>
      <c r="U987" s="9" t="s">
        <v>30</v>
      </c>
      <c r="V987" s="9" t="s">
        <v>4847</v>
      </c>
      <c r="W987" s="9" t="s">
        <v>95</v>
      </c>
      <c r="X987" s="9" t="s">
        <v>45</v>
      </c>
      <c r="Y987" s="9" t="s">
        <v>8546</v>
      </c>
      <c r="Z987" s="9" t="s">
        <v>8547</v>
      </c>
      <c r="AA987" s="9">
        <v>2015</v>
      </c>
      <c r="AB987" s="5">
        <v>42226</v>
      </c>
      <c r="AC987" s="5">
        <f t="shared" si="92"/>
        <v>42309</v>
      </c>
      <c r="AD987" s="9" t="str">
        <f t="shared" si="93"/>
        <v>One Million Two Hundred  Thousand  and Cents Zero</v>
      </c>
      <c r="AE987" s="9"/>
      <c r="AF987" s="9"/>
    </row>
    <row r="988" spans="1:32" ht="15.75" customHeight="1" x14ac:dyDescent="0.3">
      <c r="A988" s="9" t="s">
        <v>8548</v>
      </c>
      <c r="B988" s="5">
        <v>42233</v>
      </c>
      <c r="C988" s="7" t="s">
        <v>8549</v>
      </c>
      <c r="D988" s="9" t="s">
        <v>8550</v>
      </c>
      <c r="E988" s="9" t="s">
        <v>8551</v>
      </c>
      <c r="F988" s="8">
        <v>136000</v>
      </c>
      <c r="G988" s="8">
        <v>0</v>
      </c>
      <c r="H988" s="8">
        <f t="shared" si="84"/>
        <v>136000</v>
      </c>
      <c r="I988" s="9">
        <v>36</v>
      </c>
      <c r="J988" s="9">
        <v>19</v>
      </c>
      <c r="K988" s="10">
        <f t="shared" si="91"/>
        <v>4908</v>
      </c>
      <c r="L988" s="10">
        <v>0</v>
      </c>
      <c r="M988" s="10">
        <f t="shared" si="86"/>
        <v>4908</v>
      </c>
      <c r="N988" s="10">
        <f t="shared" si="94"/>
        <v>1766.8799999999999</v>
      </c>
      <c r="O988" s="10">
        <v>3000</v>
      </c>
      <c r="P988" s="9" t="s">
        <v>148</v>
      </c>
      <c r="Q988" s="9" t="s">
        <v>148</v>
      </c>
      <c r="R988" s="9"/>
      <c r="S988" s="9" t="s">
        <v>168</v>
      </c>
      <c r="T988" s="9" t="s">
        <v>169</v>
      </c>
      <c r="U988" s="9" t="s">
        <v>30</v>
      </c>
      <c r="V988" s="9" t="s">
        <v>8552</v>
      </c>
      <c r="W988" s="9" t="s">
        <v>171</v>
      </c>
      <c r="X988" s="9" t="s">
        <v>45</v>
      </c>
      <c r="Y988" s="9" t="s">
        <v>8553</v>
      </c>
      <c r="Z988" s="9" t="s">
        <v>8554</v>
      </c>
      <c r="AA988" s="9">
        <v>2015</v>
      </c>
      <c r="AB988" s="5">
        <v>42228</v>
      </c>
      <c r="AC988" s="5">
        <f t="shared" si="92"/>
        <v>42263</v>
      </c>
      <c r="AD988" s="9" t="str">
        <f t="shared" si="93"/>
        <v>One Hundred Thirty Six Thousand  and Cents Zero</v>
      </c>
      <c r="AE988" s="9"/>
      <c r="AF988" s="9"/>
    </row>
    <row r="989" spans="1:32" ht="15.75" customHeight="1" x14ac:dyDescent="0.3">
      <c r="A989" s="9" t="s">
        <v>8555</v>
      </c>
      <c r="B989" s="5">
        <v>42233</v>
      </c>
      <c r="C989" s="7" t="s">
        <v>8556</v>
      </c>
      <c r="D989" s="9" t="s">
        <v>8557</v>
      </c>
      <c r="E989" s="9" t="s">
        <v>8558</v>
      </c>
      <c r="F989" s="8">
        <v>4000000</v>
      </c>
      <c r="G989" s="8">
        <v>0</v>
      </c>
      <c r="H989" s="8">
        <f t="shared" si="84"/>
        <v>4000000</v>
      </c>
      <c r="I989" s="9">
        <v>60</v>
      </c>
      <c r="J989" s="9">
        <v>9</v>
      </c>
      <c r="K989" s="10">
        <f t="shared" si="91"/>
        <v>82415</v>
      </c>
      <c r="L989" s="10">
        <v>0</v>
      </c>
      <c r="M989" s="10">
        <f t="shared" si="86"/>
        <v>82415</v>
      </c>
      <c r="N989" s="10">
        <f t="shared" si="94"/>
        <v>49449</v>
      </c>
      <c r="O989" s="10">
        <v>5000</v>
      </c>
      <c r="P989" s="9" t="s">
        <v>742</v>
      </c>
      <c r="Q989" s="9" t="s">
        <v>742</v>
      </c>
      <c r="R989" s="9" t="s">
        <v>138</v>
      </c>
      <c r="S989" s="9" t="s">
        <v>92</v>
      </c>
      <c r="T989" s="9" t="s">
        <v>2882</v>
      </c>
      <c r="U989" s="9" t="s">
        <v>30</v>
      </c>
      <c r="V989" s="9" t="s">
        <v>8559</v>
      </c>
      <c r="W989" s="9" t="s">
        <v>246</v>
      </c>
      <c r="X989" s="9" t="s">
        <v>45</v>
      </c>
      <c r="Y989" s="9" t="s">
        <v>8560</v>
      </c>
      <c r="Z989" s="9" t="s">
        <v>8561</v>
      </c>
      <c r="AA989" s="9">
        <v>2015</v>
      </c>
      <c r="AB989" s="5">
        <v>42191</v>
      </c>
      <c r="AC989" s="5">
        <f t="shared" si="92"/>
        <v>42263</v>
      </c>
      <c r="AD989" s="9" t="str">
        <f t="shared" si="93"/>
        <v>Four Million  and Cents Zero</v>
      </c>
      <c r="AE989" s="9"/>
      <c r="AF989" s="9"/>
    </row>
    <row r="990" spans="1:32" ht="15.75" customHeight="1" x14ac:dyDescent="0.3">
      <c r="A990" s="9" t="s">
        <v>8562</v>
      </c>
      <c r="B990" s="5">
        <v>42233</v>
      </c>
      <c r="C990" s="7" t="s">
        <v>8563</v>
      </c>
      <c r="D990" s="9" t="s">
        <v>8564</v>
      </c>
      <c r="E990" s="9" t="s">
        <v>8565</v>
      </c>
      <c r="F990" s="8">
        <v>1500000</v>
      </c>
      <c r="G990" s="8">
        <v>0</v>
      </c>
      <c r="H990" s="8">
        <f t="shared" si="84"/>
        <v>1500000</v>
      </c>
      <c r="I990" s="9">
        <v>36</v>
      </c>
      <c r="J990" s="9">
        <v>11.75</v>
      </c>
      <c r="K990" s="10">
        <f t="shared" si="91"/>
        <v>49161</v>
      </c>
      <c r="L990" s="10">
        <v>0</v>
      </c>
      <c r="M990" s="10">
        <f t="shared" si="86"/>
        <v>49161</v>
      </c>
      <c r="N990" s="10">
        <f t="shared" si="94"/>
        <v>17697.96</v>
      </c>
      <c r="O990" s="10">
        <v>5000</v>
      </c>
      <c r="P990" s="9" t="s">
        <v>8566</v>
      </c>
      <c r="Q990" s="9" t="s">
        <v>8567</v>
      </c>
      <c r="R990" s="9"/>
      <c r="S990" s="9" t="s">
        <v>8568</v>
      </c>
      <c r="T990" s="9" t="s">
        <v>8569</v>
      </c>
      <c r="U990" s="9" t="s">
        <v>30</v>
      </c>
      <c r="V990" s="9" t="s">
        <v>8570</v>
      </c>
      <c r="W990" s="9" t="s">
        <v>246</v>
      </c>
      <c r="X990" s="9" t="s">
        <v>8571</v>
      </c>
      <c r="Y990" s="9" t="s">
        <v>8572</v>
      </c>
      <c r="Z990" s="9" t="s">
        <v>8573</v>
      </c>
      <c r="AA990" s="9">
        <v>2006</v>
      </c>
      <c r="AB990" s="5">
        <v>42228</v>
      </c>
      <c r="AC990" s="5">
        <f t="shared" si="92"/>
        <v>42263</v>
      </c>
      <c r="AD990" s="9" t="str">
        <f t="shared" si="93"/>
        <v>One Million Five Hundred  Thousand  and Cents Zero</v>
      </c>
      <c r="AE990" s="9"/>
      <c r="AF990" s="9"/>
    </row>
    <row r="991" spans="1:32" ht="15.75" customHeight="1" x14ac:dyDescent="0.3">
      <c r="A991" s="9" t="s">
        <v>8574</v>
      </c>
      <c r="B991" s="5">
        <v>42234</v>
      </c>
      <c r="C991" s="7" t="s">
        <v>8575</v>
      </c>
      <c r="D991" s="9" t="s">
        <v>8576</v>
      </c>
      <c r="E991" s="9" t="s">
        <v>8577</v>
      </c>
      <c r="F991" s="8">
        <v>830000</v>
      </c>
      <c r="G991" s="8">
        <v>0</v>
      </c>
      <c r="H991" s="8">
        <f t="shared" si="84"/>
        <v>830000</v>
      </c>
      <c r="I991" s="9">
        <v>60</v>
      </c>
      <c r="J991" s="9">
        <v>9.5</v>
      </c>
      <c r="K991" s="10">
        <f t="shared" si="91"/>
        <v>17295</v>
      </c>
      <c r="L991" s="10">
        <v>0</v>
      </c>
      <c r="M991" s="10">
        <f t="shared" si="86"/>
        <v>17295</v>
      </c>
      <c r="N991" s="10">
        <f t="shared" si="94"/>
        <v>10377.000000000002</v>
      </c>
      <c r="O991" s="10">
        <v>5000</v>
      </c>
      <c r="P991" s="9" t="s">
        <v>8578</v>
      </c>
      <c r="Q991" s="9" t="s">
        <v>8579</v>
      </c>
      <c r="R991" s="9"/>
      <c r="S991" s="9" t="s">
        <v>180</v>
      </c>
      <c r="T991" s="9" t="s">
        <v>181</v>
      </c>
      <c r="U991" s="9" t="s">
        <v>30</v>
      </c>
      <c r="V991" s="9" t="s">
        <v>8580</v>
      </c>
      <c r="W991" s="9" t="s">
        <v>183</v>
      </c>
      <c r="X991" s="9" t="s">
        <v>45</v>
      </c>
      <c r="Y991" s="9" t="s">
        <v>8581</v>
      </c>
      <c r="Z991" s="9" t="s">
        <v>8582</v>
      </c>
      <c r="AA991" s="9">
        <v>2015</v>
      </c>
      <c r="AB991" s="5">
        <v>42230</v>
      </c>
      <c r="AC991" s="5">
        <f t="shared" si="92"/>
        <v>42264</v>
      </c>
      <c r="AD991" s="9" t="str">
        <f t="shared" si="93"/>
        <v>Eight Hundred Thirty  Thousand  and Cents Zero</v>
      </c>
      <c r="AE991" s="9"/>
      <c r="AF991" s="9"/>
    </row>
    <row r="992" spans="1:32" ht="15.75" customHeight="1" x14ac:dyDescent="0.3">
      <c r="A992" s="9" t="s">
        <v>8583</v>
      </c>
      <c r="B992" s="5">
        <v>42234</v>
      </c>
      <c r="C992" s="7" t="s">
        <v>8584</v>
      </c>
      <c r="D992" s="9" t="s">
        <v>8585</v>
      </c>
      <c r="E992" s="9" t="s">
        <v>8586</v>
      </c>
      <c r="F992" s="8">
        <v>1250000</v>
      </c>
      <c r="G992" s="8">
        <v>0</v>
      </c>
      <c r="H992" s="8">
        <f t="shared" si="84"/>
        <v>1250000</v>
      </c>
      <c r="I992" s="9">
        <v>36</v>
      </c>
      <c r="J992" s="9">
        <v>9.5</v>
      </c>
      <c r="K992" s="10">
        <f t="shared" si="91"/>
        <v>39727</v>
      </c>
      <c r="L992" s="10">
        <v>0</v>
      </c>
      <c r="M992" s="10">
        <f t="shared" si="86"/>
        <v>39727</v>
      </c>
      <c r="N992" s="10">
        <f t="shared" si="94"/>
        <v>14301.72</v>
      </c>
      <c r="O992" s="10">
        <v>5000</v>
      </c>
      <c r="P992" s="9" t="s">
        <v>8587</v>
      </c>
      <c r="Q992" s="9" t="s">
        <v>8588</v>
      </c>
      <c r="R992" s="9"/>
      <c r="S992" s="9" t="s">
        <v>92</v>
      </c>
      <c r="T992" s="9" t="s">
        <v>3203</v>
      </c>
      <c r="U992" s="9" t="s">
        <v>30</v>
      </c>
      <c r="V992" s="9" t="s">
        <v>4847</v>
      </c>
      <c r="W992" s="9" t="s">
        <v>95</v>
      </c>
      <c r="X992" s="9" t="s">
        <v>45</v>
      </c>
      <c r="Y992" s="9" t="s">
        <v>8589</v>
      </c>
      <c r="Z992" s="9" t="s">
        <v>8590</v>
      </c>
      <c r="AA992" s="9">
        <v>2015</v>
      </c>
      <c r="AB992" s="5">
        <v>42228</v>
      </c>
      <c r="AC992" s="5">
        <f t="shared" si="92"/>
        <v>42264</v>
      </c>
      <c r="AD992" s="9" t="str">
        <f t="shared" si="93"/>
        <v>One Million Two Hundred Fifty  Thousand  and Cents Zero</v>
      </c>
      <c r="AE992" s="9"/>
      <c r="AF992" s="9"/>
    </row>
    <row r="993" spans="1:32" ht="15.75" customHeight="1" x14ac:dyDescent="0.3">
      <c r="A993" s="9" t="s">
        <v>8591</v>
      </c>
      <c r="B993" s="5">
        <v>42234</v>
      </c>
      <c r="C993" s="7" t="s">
        <v>8592</v>
      </c>
      <c r="D993" s="9" t="s">
        <v>8593</v>
      </c>
      <c r="E993" s="9" t="s">
        <v>8594</v>
      </c>
      <c r="F993" s="8">
        <v>1353750</v>
      </c>
      <c r="G993" s="8">
        <v>0</v>
      </c>
      <c r="H993" s="8">
        <f t="shared" si="84"/>
        <v>1353750</v>
      </c>
      <c r="I993" s="9">
        <v>60</v>
      </c>
      <c r="J993" s="9">
        <v>9.5</v>
      </c>
      <c r="K993" s="10">
        <f t="shared" si="91"/>
        <v>28208</v>
      </c>
      <c r="L993" s="10">
        <v>0</v>
      </c>
      <c r="M993" s="10">
        <f t="shared" si="86"/>
        <v>28208</v>
      </c>
      <c r="N993" s="10">
        <f t="shared" si="94"/>
        <v>16924.8</v>
      </c>
      <c r="O993" s="10">
        <v>5000</v>
      </c>
      <c r="P993" s="9" t="s">
        <v>8595</v>
      </c>
      <c r="Q993" s="9" t="s">
        <v>8596</v>
      </c>
      <c r="R993" s="9"/>
      <c r="S993" s="9" t="s">
        <v>92</v>
      </c>
      <c r="T993" s="9" t="s">
        <v>8597</v>
      </c>
      <c r="U993" s="9" t="s">
        <v>30</v>
      </c>
      <c r="V993" s="9" t="s">
        <v>4847</v>
      </c>
      <c r="W993" s="9" t="s">
        <v>95</v>
      </c>
      <c r="X993" s="9" t="s">
        <v>45</v>
      </c>
      <c r="Y993" s="9" t="s">
        <v>8598</v>
      </c>
      <c r="Z993" s="9" t="s">
        <v>8599</v>
      </c>
      <c r="AA993" s="9">
        <v>2015</v>
      </c>
      <c r="AB993" s="5">
        <v>42228</v>
      </c>
      <c r="AC993" s="5">
        <f t="shared" si="92"/>
        <v>42264</v>
      </c>
      <c r="AD993" s="9" t="str">
        <f t="shared" si="93"/>
        <v>One Million Three Hundred Fifty Three Thousand Seven Hundred Fifty  and Cents Zero</v>
      </c>
      <c r="AE993" s="9"/>
      <c r="AF993" s="9"/>
    </row>
    <row r="994" spans="1:32" ht="15.75" customHeight="1" x14ac:dyDescent="0.3">
      <c r="A994" s="9" t="s">
        <v>8600</v>
      </c>
      <c r="B994" s="5">
        <v>42234</v>
      </c>
      <c r="C994" s="7" t="s">
        <v>8601</v>
      </c>
      <c r="D994" s="9" t="s">
        <v>8602</v>
      </c>
      <c r="E994" s="9" t="s">
        <v>8603</v>
      </c>
      <c r="F994" s="8">
        <v>1000000</v>
      </c>
      <c r="G994" s="8">
        <v>0</v>
      </c>
      <c r="H994" s="8">
        <f t="shared" si="84"/>
        <v>1000000</v>
      </c>
      <c r="I994" s="9">
        <v>60</v>
      </c>
      <c r="J994" s="9">
        <v>9.5</v>
      </c>
      <c r="K994" s="10">
        <f t="shared" si="91"/>
        <v>20837</v>
      </c>
      <c r="L994" s="10">
        <v>0</v>
      </c>
      <c r="M994" s="10">
        <f t="shared" si="86"/>
        <v>20837</v>
      </c>
      <c r="N994" s="10">
        <f t="shared" si="94"/>
        <v>12502.2</v>
      </c>
      <c r="O994" s="10">
        <v>5000</v>
      </c>
      <c r="P994" s="9" t="s">
        <v>8601</v>
      </c>
      <c r="Q994" s="9" t="s">
        <v>8604</v>
      </c>
      <c r="R994" s="9"/>
      <c r="S994" s="9" t="s">
        <v>92</v>
      </c>
      <c r="T994" s="9" t="s">
        <v>780</v>
      </c>
      <c r="U994" s="9" t="s">
        <v>30</v>
      </c>
      <c r="V994" s="9" t="s">
        <v>4847</v>
      </c>
      <c r="W994" s="9" t="s">
        <v>95</v>
      </c>
      <c r="X994" s="9" t="s">
        <v>45</v>
      </c>
      <c r="Y994" s="9" t="s">
        <v>8605</v>
      </c>
      <c r="Z994" s="9" t="s">
        <v>8606</v>
      </c>
      <c r="AA994" s="9">
        <v>2015</v>
      </c>
      <c r="AB994" s="5">
        <v>42230</v>
      </c>
      <c r="AC994" s="5">
        <f t="shared" si="92"/>
        <v>42264</v>
      </c>
      <c r="AD994" s="9" t="str">
        <f t="shared" si="93"/>
        <v>One Million  and Cents Zero</v>
      </c>
      <c r="AE994" s="9"/>
      <c r="AF994" s="9"/>
    </row>
    <row r="995" spans="1:32" ht="15.75" customHeight="1" x14ac:dyDescent="0.3">
      <c r="A995" s="9" t="s">
        <v>8607</v>
      </c>
      <c r="B995" s="5">
        <v>42234</v>
      </c>
      <c r="C995" s="7" t="s">
        <v>8608</v>
      </c>
      <c r="D995" s="9" t="s">
        <v>8609</v>
      </c>
      <c r="E995" s="9" t="s">
        <v>8610</v>
      </c>
      <c r="F995" s="8">
        <v>3500000</v>
      </c>
      <c r="G995" s="8">
        <v>0</v>
      </c>
      <c r="H995" s="8">
        <v>3500000</v>
      </c>
      <c r="I995" s="9">
        <v>60</v>
      </c>
      <c r="J995" s="9">
        <v>9.5</v>
      </c>
      <c r="K995" s="10">
        <v>72929</v>
      </c>
      <c r="L995" s="10">
        <v>0</v>
      </c>
      <c r="M995" s="10">
        <v>72929</v>
      </c>
      <c r="N995" s="10">
        <v>43757.4</v>
      </c>
      <c r="O995" s="10">
        <v>5000</v>
      </c>
      <c r="P995" s="9" t="s">
        <v>8611</v>
      </c>
      <c r="Q995" s="9" t="s">
        <v>8612</v>
      </c>
      <c r="R995" s="9"/>
      <c r="S995" s="9" t="s">
        <v>8613</v>
      </c>
      <c r="T995" s="9" t="s">
        <v>8614</v>
      </c>
      <c r="U995" s="9" t="s">
        <v>30</v>
      </c>
      <c r="V995" s="9" t="s">
        <v>1350</v>
      </c>
      <c r="W995" s="9" t="s">
        <v>82</v>
      </c>
      <c r="X995" s="9" t="s">
        <v>45</v>
      </c>
      <c r="Y995" s="9" t="s">
        <v>8615</v>
      </c>
      <c r="Z995" s="9" t="s">
        <v>8616</v>
      </c>
      <c r="AA995" s="9">
        <v>2014</v>
      </c>
      <c r="AB995" s="5">
        <v>42226</v>
      </c>
      <c r="AC995" s="5">
        <f t="shared" si="92"/>
        <v>42264</v>
      </c>
      <c r="AD995" s="9" t="s">
        <v>8617</v>
      </c>
      <c r="AE995" s="9"/>
      <c r="AF995" s="9"/>
    </row>
    <row r="996" spans="1:32" ht="15.75" customHeight="1" x14ac:dyDescent="0.3">
      <c r="A996" s="9" t="s">
        <v>8618</v>
      </c>
      <c r="B996" s="5">
        <v>42234</v>
      </c>
      <c r="C996" s="7" t="s">
        <v>8619</v>
      </c>
      <c r="D996" s="9" t="s">
        <v>8620</v>
      </c>
      <c r="E996" s="9" t="s">
        <v>8621</v>
      </c>
      <c r="F996" s="8">
        <v>900000</v>
      </c>
      <c r="G996" s="8">
        <v>0</v>
      </c>
      <c r="H996" s="8">
        <v>900000</v>
      </c>
      <c r="I996" s="9">
        <v>60</v>
      </c>
      <c r="J996" s="9">
        <v>9.5</v>
      </c>
      <c r="K996" s="10">
        <v>18753</v>
      </c>
      <c r="L996" s="10">
        <v>0</v>
      </c>
      <c r="M996" s="10">
        <v>18753</v>
      </c>
      <c r="N996" s="10">
        <v>11251.8</v>
      </c>
      <c r="O996" s="10">
        <v>5000</v>
      </c>
      <c r="P996" s="9" t="s">
        <v>8622</v>
      </c>
      <c r="Q996" s="9" t="s">
        <v>8623</v>
      </c>
      <c r="R996" s="9"/>
      <c r="S996" s="9" t="s">
        <v>8624</v>
      </c>
      <c r="T996" s="9" t="s">
        <v>8287</v>
      </c>
      <c r="U996" s="9" t="s">
        <v>30</v>
      </c>
      <c r="V996" s="9" t="s">
        <v>8625</v>
      </c>
      <c r="W996" s="9" t="s">
        <v>8049</v>
      </c>
      <c r="X996" s="9" t="s">
        <v>45</v>
      </c>
      <c r="Y996" s="9" t="s">
        <v>8626</v>
      </c>
      <c r="Z996" s="9" t="s">
        <v>8627</v>
      </c>
      <c r="AA996" s="9">
        <v>2015</v>
      </c>
      <c r="AB996" s="5">
        <v>42229</v>
      </c>
      <c r="AC996" s="5">
        <f t="shared" si="92"/>
        <v>42264</v>
      </c>
      <c r="AD996" s="9" t="s">
        <v>8628</v>
      </c>
      <c r="AE996" s="9"/>
      <c r="AF996" s="9"/>
    </row>
    <row r="997" spans="1:32" ht="15.75" customHeight="1" x14ac:dyDescent="0.3">
      <c r="A997" s="9" t="s">
        <v>8629</v>
      </c>
      <c r="B997" s="5">
        <v>42234</v>
      </c>
      <c r="C997" s="7" t="s">
        <v>8630</v>
      </c>
      <c r="D997" s="9" t="s">
        <v>8631</v>
      </c>
      <c r="E997" s="9" t="s">
        <v>8632</v>
      </c>
      <c r="F997" s="8">
        <v>3500000</v>
      </c>
      <c r="G997" s="8">
        <v>0</v>
      </c>
      <c r="H997" s="8">
        <v>3500000</v>
      </c>
      <c r="I997" s="9">
        <v>60</v>
      </c>
      <c r="J997" s="9">
        <v>9.5</v>
      </c>
      <c r="K997" s="10">
        <v>72929</v>
      </c>
      <c r="L997" s="10">
        <v>0</v>
      </c>
      <c r="M997" s="10">
        <v>72929</v>
      </c>
      <c r="N997" s="10">
        <v>43757.4</v>
      </c>
      <c r="O997" s="10">
        <v>5000</v>
      </c>
      <c r="P997" s="9" t="s">
        <v>8633</v>
      </c>
      <c r="Q997" s="9" t="s">
        <v>8634</v>
      </c>
      <c r="R997" s="9"/>
      <c r="S997" s="9" t="s">
        <v>3458</v>
      </c>
      <c r="T997" s="9" t="s">
        <v>3459</v>
      </c>
      <c r="U997" s="9" t="s">
        <v>30</v>
      </c>
      <c r="V997" s="9" t="s">
        <v>1483</v>
      </c>
      <c r="W997" s="9" t="s">
        <v>44</v>
      </c>
      <c r="X997" s="9" t="s">
        <v>45</v>
      </c>
      <c r="Y997" s="9" t="s">
        <v>8635</v>
      </c>
      <c r="Z997" s="9" t="s">
        <v>8636</v>
      </c>
      <c r="AA997" s="9">
        <v>2011</v>
      </c>
      <c r="AB997" s="5">
        <v>42228</v>
      </c>
      <c r="AC997" s="5">
        <f t="shared" si="92"/>
        <v>42264</v>
      </c>
      <c r="AD997" s="9" t="s">
        <v>8617</v>
      </c>
      <c r="AE997" s="9"/>
      <c r="AF997" s="9"/>
    </row>
    <row r="998" spans="1:32" ht="15.75" customHeight="1" x14ac:dyDescent="0.3">
      <c r="A998" s="9" t="s">
        <v>8637</v>
      </c>
      <c r="B998" s="5">
        <v>42234</v>
      </c>
      <c r="C998" s="7" t="s">
        <v>8638</v>
      </c>
      <c r="D998" s="9" t="s">
        <v>8639</v>
      </c>
      <c r="E998" s="9" t="s">
        <v>8640</v>
      </c>
      <c r="F998" s="8">
        <v>1000000</v>
      </c>
      <c r="G998" s="8">
        <v>0</v>
      </c>
      <c r="H998" s="8">
        <v>1000000</v>
      </c>
      <c r="I998" s="9">
        <v>36</v>
      </c>
      <c r="J998" s="9">
        <v>9.5</v>
      </c>
      <c r="K998" s="10">
        <v>31781</v>
      </c>
      <c r="L998" s="10">
        <v>0</v>
      </c>
      <c r="M998" s="10">
        <v>31781</v>
      </c>
      <c r="N998" s="10">
        <v>11441.16</v>
      </c>
      <c r="O998" s="10">
        <v>5000</v>
      </c>
      <c r="P998" s="9" t="s">
        <v>8641</v>
      </c>
      <c r="Q998" s="9" t="s">
        <v>8642</v>
      </c>
      <c r="R998" s="9"/>
      <c r="S998" s="9" t="s">
        <v>92</v>
      </c>
      <c r="T998" s="9" t="s">
        <v>780</v>
      </c>
      <c r="U998" s="9" t="s">
        <v>30</v>
      </c>
      <c r="V998" s="9" t="s">
        <v>4847</v>
      </c>
      <c r="W998" s="9" t="s">
        <v>95</v>
      </c>
      <c r="X998" s="9" t="s">
        <v>45</v>
      </c>
      <c r="Y998" s="9" t="s">
        <v>8643</v>
      </c>
      <c r="Z998" s="9" t="s">
        <v>8644</v>
      </c>
      <c r="AA998" s="9">
        <v>2015</v>
      </c>
      <c r="AB998" s="5">
        <v>42233</v>
      </c>
      <c r="AC998" s="5">
        <f t="shared" si="92"/>
        <v>42264</v>
      </c>
      <c r="AD998" s="9" t="str">
        <f t="shared" ref="AD998:AD999" si="95">SpellNumber(H998)</f>
        <v>One Million  and Cents Zero</v>
      </c>
      <c r="AE998" s="9"/>
      <c r="AF998" s="9"/>
    </row>
    <row r="999" spans="1:32" ht="15.75" customHeight="1" x14ac:dyDescent="0.3">
      <c r="A999" s="9" t="s">
        <v>8645</v>
      </c>
      <c r="B999" s="5">
        <v>42234</v>
      </c>
      <c r="C999" s="7" t="s">
        <v>8646</v>
      </c>
      <c r="D999" s="9" t="s">
        <v>8647</v>
      </c>
      <c r="E999" s="9" t="s">
        <v>8648</v>
      </c>
      <c r="F999" s="8">
        <v>1000000</v>
      </c>
      <c r="G999" s="8">
        <v>0</v>
      </c>
      <c r="H999" s="8">
        <v>1000000</v>
      </c>
      <c r="I999" s="9">
        <v>60</v>
      </c>
      <c r="J999" s="9">
        <v>9.5</v>
      </c>
      <c r="K999" s="10">
        <v>20837</v>
      </c>
      <c r="L999" s="10">
        <v>0</v>
      </c>
      <c r="M999" s="10">
        <v>20837</v>
      </c>
      <c r="N999" s="10">
        <v>12502.2</v>
      </c>
      <c r="O999" s="10">
        <v>5000</v>
      </c>
      <c r="P999" s="9" t="s">
        <v>742</v>
      </c>
      <c r="Q999" s="9" t="s">
        <v>742</v>
      </c>
      <c r="R999" s="9"/>
      <c r="S999" s="9" t="s">
        <v>92</v>
      </c>
      <c r="T999" s="9" t="s">
        <v>3203</v>
      </c>
      <c r="U999" s="9" t="s">
        <v>30</v>
      </c>
      <c r="V999" s="9" t="s">
        <v>4847</v>
      </c>
      <c r="W999" s="9" t="s">
        <v>95</v>
      </c>
      <c r="X999" s="9" t="s">
        <v>45</v>
      </c>
      <c r="Y999" s="9" t="s">
        <v>8649</v>
      </c>
      <c r="Z999" s="9" t="s">
        <v>8650</v>
      </c>
      <c r="AA999" s="9">
        <v>2015</v>
      </c>
      <c r="AB999" s="5">
        <v>42233</v>
      </c>
      <c r="AC999" s="5">
        <f t="shared" si="92"/>
        <v>42264</v>
      </c>
      <c r="AD999" s="9" t="str">
        <f t="shared" si="95"/>
        <v>One Million  and Cents Zero</v>
      </c>
      <c r="AE999" s="9"/>
      <c r="AF999" s="9"/>
    </row>
    <row r="1000" spans="1:32" ht="15.75" customHeight="1" x14ac:dyDescent="0.3">
      <c r="A1000" s="9" t="s">
        <v>8651</v>
      </c>
      <c r="B1000" s="5">
        <v>42235</v>
      </c>
      <c r="C1000" s="7" t="s">
        <v>8652</v>
      </c>
      <c r="D1000" s="9" t="s">
        <v>8653</v>
      </c>
      <c r="E1000" s="9" t="s">
        <v>8654</v>
      </c>
      <c r="F1000" s="8">
        <v>5500000</v>
      </c>
      <c r="G1000" s="8">
        <v>0</v>
      </c>
      <c r="H1000" s="8">
        <v>5500000</v>
      </c>
      <c r="I1000" s="9">
        <v>24</v>
      </c>
      <c r="J1000" s="9">
        <v>9.5</v>
      </c>
      <c r="K1000" s="10">
        <v>250546</v>
      </c>
      <c r="L1000" s="10">
        <v>0</v>
      </c>
      <c r="M1000" s="10">
        <v>250546</v>
      </c>
      <c r="N1000" s="10">
        <v>60131.040000000001</v>
      </c>
      <c r="O1000" s="10">
        <v>5000</v>
      </c>
      <c r="P1000" s="9" t="s">
        <v>8655</v>
      </c>
      <c r="Q1000" s="9" t="s">
        <v>8656</v>
      </c>
      <c r="R1000" s="9"/>
      <c r="S1000" s="9" t="s">
        <v>1638</v>
      </c>
      <c r="T1000" s="9" t="s">
        <v>1639</v>
      </c>
      <c r="U1000" s="9" t="s">
        <v>30</v>
      </c>
      <c r="V1000" s="9" t="s">
        <v>5094</v>
      </c>
      <c r="W1000" s="9" t="s">
        <v>44</v>
      </c>
      <c r="X1000" s="9" t="s">
        <v>45</v>
      </c>
      <c r="Y1000" s="9" t="s">
        <v>8657</v>
      </c>
      <c r="Z1000" s="9" t="s">
        <v>8658</v>
      </c>
      <c r="AA1000" s="9">
        <v>2015</v>
      </c>
      <c r="AB1000" s="5">
        <v>42233</v>
      </c>
      <c r="AC1000" s="5">
        <f t="shared" si="92"/>
        <v>42265</v>
      </c>
      <c r="AD1000" s="9" t="s">
        <v>8659</v>
      </c>
      <c r="AE1000" s="9"/>
      <c r="AF1000" s="9"/>
    </row>
    <row r="1001" spans="1:32" ht="15.75" customHeight="1" x14ac:dyDescent="0.3">
      <c r="A1001" s="9" t="s">
        <v>8660</v>
      </c>
      <c r="B1001" s="5">
        <v>42235</v>
      </c>
      <c r="C1001" s="7" t="s">
        <v>8661</v>
      </c>
      <c r="D1001" s="9" t="s">
        <v>8662</v>
      </c>
      <c r="E1001" s="9" t="s">
        <v>8663</v>
      </c>
      <c r="F1001" s="8">
        <v>1200000</v>
      </c>
      <c r="G1001" s="8">
        <v>0</v>
      </c>
      <c r="H1001" s="8">
        <v>1200000</v>
      </c>
      <c r="I1001" s="9">
        <v>36</v>
      </c>
      <c r="J1001" s="9">
        <v>9.5</v>
      </c>
      <c r="K1001" s="10">
        <v>38138</v>
      </c>
      <c r="L1001" s="10">
        <v>0</v>
      </c>
      <c r="M1001" s="10">
        <v>38138</v>
      </c>
      <c r="N1001" s="10">
        <v>13729.68</v>
      </c>
      <c r="O1001" s="10">
        <v>5000</v>
      </c>
      <c r="P1001" s="9" t="s">
        <v>8664</v>
      </c>
      <c r="Q1001" s="9" t="s">
        <v>8665</v>
      </c>
      <c r="R1001" s="9"/>
      <c r="S1001" s="9" t="s">
        <v>92</v>
      </c>
      <c r="T1001" s="9" t="s">
        <v>780</v>
      </c>
      <c r="U1001" s="9" t="s">
        <v>30</v>
      </c>
      <c r="V1001" s="9" t="s">
        <v>4847</v>
      </c>
      <c r="W1001" s="9" t="s">
        <v>95</v>
      </c>
      <c r="X1001" s="9" t="s">
        <v>45</v>
      </c>
      <c r="Y1001" s="9" t="s">
        <v>8666</v>
      </c>
      <c r="Z1001" s="9" t="s">
        <v>8667</v>
      </c>
      <c r="AA1001" s="9">
        <v>2015</v>
      </c>
      <c r="AB1001" s="5">
        <v>42230</v>
      </c>
      <c r="AC1001" s="5">
        <f t="shared" si="92"/>
        <v>42265</v>
      </c>
      <c r="AD1001" s="9" t="s">
        <v>8668</v>
      </c>
      <c r="AE1001" s="9"/>
      <c r="AF1001" s="9"/>
    </row>
    <row r="1002" spans="1:32" ht="15.75" customHeight="1" x14ac:dyDescent="0.3">
      <c r="A1002" s="9" t="s">
        <v>8669</v>
      </c>
      <c r="B1002" s="5">
        <v>42235</v>
      </c>
      <c r="C1002" s="7" t="s">
        <v>8670</v>
      </c>
      <c r="D1002" s="9" t="s">
        <v>8671</v>
      </c>
      <c r="E1002" s="9" t="s">
        <v>8672</v>
      </c>
      <c r="F1002" s="8">
        <v>187500</v>
      </c>
      <c r="G1002" s="8">
        <v>0</v>
      </c>
      <c r="H1002" s="8">
        <v>187500</v>
      </c>
      <c r="I1002" s="9">
        <v>36</v>
      </c>
      <c r="J1002" s="9">
        <v>20</v>
      </c>
      <c r="K1002" s="10">
        <v>6854</v>
      </c>
      <c r="L1002" s="10">
        <v>0</v>
      </c>
      <c r="M1002" s="10">
        <v>6854</v>
      </c>
      <c r="N1002" s="10">
        <v>2467.44</v>
      </c>
      <c r="O1002" s="10">
        <v>5000</v>
      </c>
      <c r="P1002" s="9" t="s">
        <v>8673</v>
      </c>
      <c r="Q1002" s="9" t="s">
        <v>8674</v>
      </c>
      <c r="R1002" s="9"/>
      <c r="S1002" s="9" t="s">
        <v>92</v>
      </c>
      <c r="T1002" s="9" t="s">
        <v>2882</v>
      </c>
      <c r="U1002" s="9" t="s">
        <v>30</v>
      </c>
      <c r="V1002" s="9" t="s">
        <v>8675</v>
      </c>
      <c r="W1002" s="9" t="s">
        <v>1442</v>
      </c>
      <c r="X1002" s="9" t="s">
        <v>45</v>
      </c>
      <c r="Y1002" s="9" t="s">
        <v>8676</v>
      </c>
      <c r="Z1002" s="9" t="s">
        <v>8677</v>
      </c>
      <c r="AA1002" s="9">
        <v>2015</v>
      </c>
      <c r="AB1002" s="5">
        <v>42234</v>
      </c>
      <c r="AC1002" s="5">
        <f t="shared" si="92"/>
        <v>42265</v>
      </c>
      <c r="AD1002" s="9" t="s">
        <v>8678</v>
      </c>
      <c r="AE1002" s="9"/>
      <c r="AF1002" s="9"/>
    </row>
    <row r="1003" spans="1:32" ht="15.75" customHeight="1" x14ac:dyDescent="0.3">
      <c r="A1003" s="9" t="s">
        <v>8679</v>
      </c>
      <c r="B1003" s="5">
        <v>42235</v>
      </c>
      <c r="C1003" s="7" t="s">
        <v>8680</v>
      </c>
      <c r="D1003" s="9" t="s">
        <v>8681</v>
      </c>
      <c r="E1003" s="9" t="s">
        <v>8682</v>
      </c>
      <c r="F1003" s="8">
        <v>1200000</v>
      </c>
      <c r="G1003" s="8">
        <v>0</v>
      </c>
      <c r="H1003" s="8">
        <v>1200000</v>
      </c>
      <c r="I1003" s="9">
        <v>36</v>
      </c>
      <c r="J1003" s="9">
        <v>12</v>
      </c>
      <c r="K1003" s="10">
        <v>39463</v>
      </c>
      <c r="L1003" s="10">
        <v>0</v>
      </c>
      <c r="M1003" s="10">
        <v>39463</v>
      </c>
      <c r="N1003" s="10">
        <v>14206.68</v>
      </c>
      <c r="O1003" s="10">
        <v>5000</v>
      </c>
      <c r="P1003" s="9" t="s">
        <v>8683</v>
      </c>
      <c r="Q1003" s="9" t="s">
        <v>8684</v>
      </c>
      <c r="R1003" s="9"/>
      <c r="S1003" s="9" t="s">
        <v>8685</v>
      </c>
      <c r="T1003" s="9" t="s">
        <v>8686</v>
      </c>
      <c r="U1003" s="9" t="s">
        <v>30</v>
      </c>
      <c r="V1003" s="9" t="s">
        <v>8687</v>
      </c>
      <c r="W1003" s="9" t="s">
        <v>246</v>
      </c>
      <c r="X1003" s="9" t="s">
        <v>8688</v>
      </c>
      <c r="Y1003" s="9" t="s">
        <v>8689</v>
      </c>
      <c r="Z1003" s="9" t="s">
        <v>8690</v>
      </c>
      <c r="AA1003" s="9">
        <v>2006</v>
      </c>
      <c r="AB1003" s="5">
        <v>42227</v>
      </c>
      <c r="AC1003" s="5">
        <f t="shared" si="92"/>
        <v>42265</v>
      </c>
      <c r="AD1003" s="9" t="s">
        <v>8668</v>
      </c>
      <c r="AE1003" s="9"/>
      <c r="AF1003" s="9"/>
    </row>
    <row r="1004" spans="1:32" ht="15.75" customHeight="1" x14ac:dyDescent="0.3">
      <c r="A1004" s="9" t="s">
        <v>8691</v>
      </c>
      <c r="B1004" s="5">
        <v>42235</v>
      </c>
      <c r="C1004" s="7" t="s">
        <v>8692</v>
      </c>
      <c r="D1004" s="9" t="s">
        <v>8693</v>
      </c>
      <c r="E1004" s="9" t="s">
        <v>8694</v>
      </c>
      <c r="F1004" s="8">
        <v>3500000</v>
      </c>
      <c r="G1004" s="8">
        <v>0</v>
      </c>
      <c r="H1004" s="8">
        <v>3500000</v>
      </c>
      <c r="I1004" s="9">
        <v>60</v>
      </c>
      <c r="J1004" s="9">
        <v>9.5</v>
      </c>
      <c r="K1004" s="10">
        <v>72929</v>
      </c>
      <c r="L1004" s="10">
        <v>0</v>
      </c>
      <c r="M1004" s="10">
        <v>72929</v>
      </c>
      <c r="N1004" s="10">
        <v>43757.4</v>
      </c>
      <c r="O1004" s="10">
        <v>5000</v>
      </c>
      <c r="P1004" s="9" t="s">
        <v>742</v>
      </c>
      <c r="Q1004" s="9" t="s">
        <v>742</v>
      </c>
      <c r="R1004" s="9"/>
      <c r="S1004" s="9" t="s">
        <v>8695</v>
      </c>
      <c r="T1004" s="9" t="s">
        <v>8696</v>
      </c>
      <c r="U1004" s="9" t="s">
        <v>30</v>
      </c>
      <c r="V1004" s="9" t="s">
        <v>434</v>
      </c>
      <c r="W1004" s="9" t="s">
        <v>82</v>
      </c>
      <c r="X1004" s="9" t="s">
        <v>45</v>
      </c>
      <c r="Y1004" s="9" t="s">
        <v>8697</v>
      </c>
      <c r="Z1004" s="9" t="s">
        <v>8698</v>
      </c>
      <c r="AA1004" s="9">
        <v>2015</v>
      </c>
      <c r="AB1004" s="5">
        <v>42230</v>
      </c>
      <c r="AC1004" s="5">
        <f t="shared" si="92"/>
        <v>42265</v>
      </c>
      <c r="AD1004" s="9" t="s">
        <v>8617</v>
      </c>
      <c r="AE1004" s="9"/>
      <c r="AF1004" s="9"/>
    </row>
    <row r="1005" spans="1:32" ht="15.75" customHeight="1" x14ac:dyDescent="0.3">
      <c r="A1005" s="9" t="s">
        <v>8699</v>
      </c>
      <c r="B1005" s="5">
        <v>42235</v>
      </c>
      <c r="C1005" s="7" t="s">
        <v>8700</v>
      </c>
      <c r="D1005" s="9" t="s">
        <v>8701</v>
      </c>
      <c r="E1005" s="9" t="s">
        <v>8702</v>
      </c>
      <c r="F1005" s="8">
        <v>2000000</v>
      </c>
      <c r="G1005" s="8">
        <v>0</v>
      </c>
      <c r="H1005" s="8">
        <v>2000000</v>
      </c>
      <c r="I1005" s="9">
        <v>60</v>
      </c>
      <c r="J1005" s="9">
        <v>9.5</v>
      </c>
      <c r="K1005" s="10">
        <v>41674</v>
      </c>
      <c r="L1005" s="10">
        <v>0</v>
      </c>
      <c r="M1005" s="10">
        <v>41674</v>
      </c>
      <c r="N1005" s="10">
        <v>25004.400000000001</v>
      </c>
      <c r="O1005" s="10">
        <v>5000</v>
      </c>
      <c r="P1005" s="9" t="s">
        <v>8703</v>
      </c>
      <c r="Q1005" s="9" t="s">
        <v>8704</v>
      </c>
      <c r="R1005" s="9"/>
      <c r="S1005" s="9" t="s">
        <v>79</v>
      </c>
      <c r="T1005" s="9" t="s">
        <v>80</v>
      </c>
      <c r="U1005" s="9" t="s">
        <v>30</v>
      </c>
      <c r="V1005" s="9" t="s">
        <v>8705</v>
      </c>
      <c r="W1005" s="9" t="s">
        <v>44</v>
      </c>
      <c r="X1005" s="9" t="s">
        <v>45</v>
      </c>
      <c r="Y1005" s="9" t="s">
        <v>8706</v>
      </c>
      <c r="Z1005" s="9" t="s">
        <v>8707</v>
      </c>
      <c r="AA1005" s="9">
        <v>2011</v>
      </c>
      <c r="AB1005" s="5">
        <v>42235</v>
      </c>
      <c r="AC1005" s="5">
        <f t="shared" si="92"/>
        <v>42265</v>
      </c>
      <c r="AD1005" s="9" t="s">
        <v>8708</v>
      </c>
      <c r="AE1005" s="9"/>
      <c r="AF1005" s="9"/>
    </row>
    <row r="1006" spans="1:32" ht="15.75" customHeight="1" x14ac:dyDescent="0.3">
      <c r="A1006" s="9" t="s">
        <v>8709</v>
      </c>
      <c r="B1006" s="5">
        <v>42236</v>
      </c>
      <c r="C1006" s="7" t="s">
        <v>8710</v>
      </c>
      <c r="D1006" s="9" t="s">
        <v>8711</v>
      </c>
      <c r="E1006" s="9" t="s">
        <v>8712</v>
      </c>
      <c r="F1006" s="8">
        <v>2200000</v>
      </c>
      <c r="G1006" s="8">
        <v>0</v>
      </c>
      <c r="H1006" s="8">
        <f t="shared" ref="H1006:H1179" si="96">F1006+G1006</f>
        <v>2200000</v>
      </c>
      <c r="I1006" s="9">
        <v>60</v>
      </c>
      <c r="J1006" s="9">
        <v>12</v>
      </c>
      <c r="K1006" s="10">
        <f t="shared" ref="K1006:K1025" si="97">ROUND(H1006/((1+0)+(1-(1+J1006%/12)^((1+0)-I1006))/(J1006%/12)),0)</f>
        <v>48453</v>
      </c>
      <c r="L1006" s="10">
        <v>0</v>
      </c>
      <c r="M1006" s="10">
        <f t="shared" ref="M1006:M1179" si="98">K1006+L1006</f>
        <v>48453</v>
      </c>
      <c r="N1006" s="10">
        <f t="shared" ref="N1006:N1011" si="99">M1006*1%*I1006</f>
        <v>29071.800000000003</v>
      </c>
      <c r="O1006" s="10">
        <v>5000</v>
      </c>
      <c r="P1006" s="9" t="s">
        <v>8713</v>
      </c>
      <c r="Q1006" s="9" t="s">
        <v>8714</v>
      </c>
      <c r="R1006" s="9"/>
      <c r="S1006" s="9" t="s">
        <v>8715</v>
      </c>
      <c r="T1006" s="9" t="s">
        <v>8716</v>
      </c>
      <c r="U1006" s="9" t="s">
        <v>30</v>
      </c>
      <c r="V1006" s="9" t="s">
        <v>8717</v>
      </c>
      <c r="W1006" s="9" t="s">
        <v>44</v>
      </c>
      <c r="X1006" s="9" t="s">
        <v>8718</v>
      </c>
      <c r="Y1006" s="9" t="s">
        <v>8719</v>
      </c>
      <c r="Z1006" s="9" t="s">
        <v>8720</v>
      </c>
      <c r="AA1006" s="9">
        <v>2007</v>
      </c>
      <c r="AB1006" s="5">
        <v>42230</v>
      </c>
      <c r="AC1006" s="5">
        <f t="shared" si="92"/>
        <v>42266</v>
      </c>
      <c r="AD1006" s="9" t="str">
        <f t="shared" ref="AD1006:AD1179" si="100">SpellNumber(H1006)</f>
        <v>Two Million Two Hundred  Thousand  and Cents Zero</v>
      </c>
      <c r="AE1006" s="9"/>
      <c r="AF1006" s="9"/>
    </row>
    <row r="1007" spans="1:32" ht="15.75" customHeight="1" x14ac:dyDescent="0.3">
      <c r="A1007" s="9" t="s">
        <v>8721</v>
      </c>
      <c r="B1007" s="5">
        <v>42236</v>
      </c>
      <c r="C1007" s="7" t="s">
        <v>8722</v>
      </c>
      <c r="D1007" s="9" t="s">
        <v>8723</v>
      </c>
      <c r="E1007" s="9" t="s">
        <v>8724</v>
      </c>
      <c r="F1007" s="8">
        <v>1800000</v>
      </c>
      <c r="G1007" s="8">
        <v>0</v>
      </c>
      <c r="H1007" s="8">
        <f t="shared" si="96"/>
        <v>1800000</v>
      </c>
      <c r="I1007" s="9">
        <v>60</v>
      </c>
      <c r="J1007" s="9">
        <v>9.5</v>
      </c>
      <c r="K1007" s="10">
        <f t="shared" si="97"/>
        <v>37506</v>
      </c>
      <c r="L1007" s="10">
        <v>0</v>
      </c>
      <c r="M1007" s="10">
        <f t="shared" si="98"/>
        <v>37506</v>
      </c>
      <c r="N1007" s="10">
        <f t="shared" si="99"/>
        <v>22503.599999999999</v>
      </c>
      <c r="O1007" s="10">
        <v>5000</v>
      </c>
      <c r="P1007" s="9" t="s">
        <v>8725</v>
      </c>
      <c r="Q1007" s="9" t="s">
        <v>8726</v>
      </c>
      <c r="R1007" s="9"/>
      <c r="S1007" s="9" t="s">
        <v>2333</v>
      </c>
      <c r="T1007" s="9" t="s">
        <v>2334</v>
      </c>
      <c r="U1007" s="9" t="s">
        <v>30</v>
      </c>
      <c r="V1007" s="9" t="s">
        <v>106</v>
      </c>
      <c r="W1007" s="9" t="s">
        <v>95</v>
      </c>
      <c r="X1007" s="9" t="s">
        <v>45</v>
      </c>
      <c r="Y1007" s="9" t="s">
        <v>8727</v>
      </c>
      <c r="Z1007" s="9" t="s">
        <v>8728</v>
      </c>
      <c r="AA1007" s="9">
        <v>2013</v>
      </c>
      <c r="AB1007" s="5">
        <v>42227</v>
      </c>
      <c r="AC1007" s="5">
        <f t="shared" si="92"/>
        <v>42266</v>
      </c>
      <c r="AD1007" s="9" t="str">
        <f t="shared" si="100"/>
        <v>One Million Eight Hundred  Thousand  and Cents Zero</v>
      </c>
      <c r="AE1007" s="9"/>
      <c r="AF1007" s="9"/>
    </row>
    <row r="1008" spans="1:32" ht="15.75" customHeight="1" x14ac:dyDescent="0.3">
      <c r="A1008" s="9" t="s">
        <v>8729</v>
      </c>
      <c r="B1008" s="5">
        <v>42236</v>
      </c>
      <c r="C1008" s="7" t="s">
        <v>8730</v>
      </c>
      <c r="D1008" s="9" t="s">
        <v>8731</v>
      </c>
      <c r="E1008" s="9" t="s">
        <v>8732</v>
      </c>
      <c r="F1008" s="8">
        <v>1000000</v>
      </c>
      <c r="G1008" s="8">
        <v>0</v>
      </c>
      <c r="H1008" s="8">
        <f t="shared" si="96"/>
        <v>1000000</v>
      </c>
      <c r="I1008" s="9">
        <v>60</v>
      </c>
      <c r="J1008" s="9">
        <v>9.5</v>
      </c>
      <c r="K1008" s="10">
        <f t="shared" si="97"/>
        <v>20837</v>
      </c>
      <c r="L1008" s="10">
        <v>0</v>
      </c>
      <c r="M1008" s="10">
        <f t="shared" si="98"/>
        <v>20837</v>
      </c>
      <c r="N1008" s="10">
        <f t="shared" si="99"/>
        <v>12502.2</v>
      </c>
      <c r="O1008" s="10">
        <v>5000</v>
      </c>
      <c r="P1008" s="9" t="s">
        <v>8733</v>
      </c>
      <c r="Q1008" s="9" t="s">
        <v>8734</v>
      </c>
      <c r="R1008" s="9"/>
      <c r="S1008" s="9" t="s">
        <v>8735</v>
      </c>
      <c r="T1008" s="9" t="s">
        <v>8736</v>
      </c>
      <c r="U1008" s="9" t="s">
        <v>30</v>
      </c>
      <c r="V1008" s="9" t="s">
        <v>2236</v>
      </c>
      <c r="W1008" s="9" t="s">
        <v>95</v>
      </c>
      <c r="X1008" s="9" t="s">
        <v>45</v>
      </c>
      <c r="Y1008" s="9" t="s">
        <v>8737</v>
      </c>
      <c r="Z1008" s="9" t="s">
        <v>8738</v>
      </c>
      <c r="AA1008" s="9">
        <v>2013</v>
      </c>
      <c r="AB1008" s="5">
        <v>42229</v>
      </c>
      <c r="AC1008" s="5">
        <f t="shared" si="92"/>
        <v>42266</v>
      </c>
      <c r="AD1008" s="9" t="str">
        <f t="shared" si="100"/>
        <v>One Million  and Cents Zero</v>
      </c>
      <c r="AE1008" s="9"/>
      <c r="AF1008" s="9"/>
    </row>
    <row r="1009" spans="1:32" ht="15.75" customHeight="1" x14ac:dyDescent="0.3">
      <c r="A1009" s="9" t="s">
        <v>8739</v>
      </c>
      <c r="B1009" s="5">
        <v>42236</v>
      </c>
      <c r="C1009" s="7" t="s">
        <v>8740</v>
      </c>
      <c r="D1009" s="9" t="s">
        <v>8741</v>
      </c>
      <c r="E1009" s="9" t="s">
        <v>8742</v>
      </c>
      <c r="F1009" s="8">
        <v>1700000</v>
      </c>
      <c r="G1009" s="8">
        <v>0</v>
      </c>
      <c r="H1009" s="8">
        <f t="shared" si="96"/>
        <v>1700000</v>
      </c>
      <c r="I1009" s="9">
        <v>60</v>
      </c>
      <c r="J1009" s="9">
        <v>9.25</v>
      </c>
      <c r="K1009" s="10">
        <f t="shared" si="97"/>
        <v>35224</v>
      </c>
      <c r="L1009" s="10">
        <v>0</v>
      </c>
      <c r="M1009" s="10">
        <f t="shared" si="98"/>
        <v>35224</v>
      </c>
      <c r="N1009" s="10">
        <f t="shared" si="99"/>
        <v>21134.400000000001</v>
      </c>
      <c r="O1009" s="10">
        <v>5000</v>
      </c>
      <c r="P1009" s="9" t="s">
        <v>8743</v>
      </c>
      <c r="Q1009" s="9" t="s">
        <v>8744</v>
      </c>
      <c r="R1009" s="9"/>
      <c r="S1009" s="9" t="s">
        <v>92</v>
      </c>
      <c r="T1009" s="9" t="s">
        <v>780</v>
      </c>
      <c r="U1009" s="9" t="s">
        <v>30</v>
      </c>
      <c r="V1009" s="9" t="s">
        <v>7084</v>
      </c>
      <c r="W1009" s="9" t="s">
        <v>95</v>
      </c>
      <c r="X1009" s="9" t="s">
        <v>45</v>
      </c>
      <c r="Y1009" s="9" t="s">
        <v>8745</v>
      </c>
      <c r="Z1009" s="9" t="s">
        <v>8746</v>
      </c>
      <c r="AA1009" s="9">
        <v>2015</v>
      </c>
      <c r="AB1009" s="5">
        <v>42208</v>
      </c>
      <c r="AC1009" s="5">
        <f t="shared" si="92"/>
        <v>42266</v>
      </c>
      <c r="AD1009" s="9" t="str">
        <f t="shared" si="100"/>
        <v>One Million Seven Hundred  Thousand  and Cents Zero</v>
      </c>
      <c r="AE1009" s="9"/>
      <c r="AF1009" s="9"/>
    </row>
    <row r="1010" spans="1:32" ht="15.75" customHeight="1" x14ac:dyDescent="0.3">
      <c r="A1010" s="9" t="s">
        <v>8747</v>
      </c>
      <c r="B1010" s="5">
        <v>42236</v>
      </c>
      <c r="C1010" s="7" t="s">
        <v>8748</v>
      </c>
      <c r="D1010" s="9" t="s">
        <v>8749</v>
      </c>
      <c r="E1010" s="9" t="s">
        <v>8750</v>
      </c>
      <c r="F1010" s="8">
        <v>900000</v>
      </c>
      <c r="G1010" s="8">
        <v>0</v>
      </c>
      <c r="H1010" s="8">
        <f t="shared" si="96"/>
        <v>900000</v>
      </c>
      <c r="I1010" s="9">
        <v>60</v>
      </c>
      <c r="J1010" s="9">
        <v>9.5</v>
      </c>
      <c r="K1010" s="10">
        <f t="shared" si="97"/>
        <v>18753</v>
      </c>
      <c r="L1010" s="10">
        <v>0</v>
      </c>
      <c r="M1010" s="10">
        <f t="shared" si="98"/>
        <v>18753</v>
      </c>
      <c r="N1010" s="10">
        <f t="shared" si="99"/>
        <v>11251.8</v>
      </c>
      <c r="O1010" s="10">
        <v>5000</v>
      </c>
      <c r="P1010" s="9" t="s">
        <v>8751</v>
      </c>
      <c r="Q1010" s="9" t="s">
        <v>8752</v>
      </c>
      <c r="R1010" s="9"/>
      <c r="S1010" s="9" t="s">
        <v>92</v>
      </c>
      <c r="T1010" s="9" t="s">
        <v>8597</v>
      </c>
      <c r="U1010" s="9" t="s">
        <v>30</v>
      </c>
      <c r="V1010" s="9" t="s">
        <v>4847</v>
      </c>
      <c r="W1010" s="9" t="s">
        <v>95</v>
      </c>
      <c r="X1010" s="9" t="s">
        <v>45</v>
      </c>
      <c r="Y1010" s="9" t="s">
        <v>8753</v>
      </c>
      <c r="Z1010" s="9" t="s">
        <v>8754</v>
      </c>
      <c r="AA1010" s="9">
        <v>2015</v>
      </c>
      <c r="AB1010" s="5">
        <v>42233</v>
      </c>
      <c r="AC1010" s="5">
        <f t="shared" si="92"/>
        <v>42266</v>
      </c>
      <c r="AD1010" s="9" t="str">
        <f t="shared" si="100"/>
        <v>Nine Hundred  Thousand  and Cents Zero</v>
      </c>
      <c r="AE1010" s="9"/>
      <c r="AF1010" s="9"/>
    </row>
    <row r="1011" spans="1:32" ht="15.75" customHeight="1" x14ac:dyDescent="0.3">
      <c r="A1011" s="9" t="s">
        <v>8755</v>
      </c>
      <c r="B1011" s="5">
        <v>42236</v>
      </c>
      <c r="C1011" s="7" t="s">
        <v>8756</v>
      </c>
      <c r="D1011" s="9" t="s">
        <v>8757</v>
      </c>
      <c r="E1011" s="9" t="s">
        <v>8758</v>
      </c>
      <c r="F1011" s="8">
        <v>1200000</v>
      </c>
      <c r="G1011" s="8">
        <v>0</v>
      </c>
      <c r="H1011" s="8">
        <f t="shared" si="96"/>
        <v>1200000</v>
      </c>
      <c r="I1011" s="9">
        <v>60</v>
      </c>
      <c r="J1011" s="9">
        <v>9.5</v>
      </c>
      <c r="K1011" s="10">
        <f t="shared" si="97"/>
        <v>25004</v>
      </c>
      <c r="L1011" s="10">
        <v>0</v>
      </c>
      <c r="M1011" s="10">
        <f t="shared" si="98"/>
        <v>25004</v>
      </c>
      <c r="N1011" s="10">
        <f t="shared" si="99"/>
        <v>15002.4</v>
      </c>
      <c r="O1011" s="10">
        <v>5000</v>
      </c>
      <c r="P1011" s="9" t="s">
        <v>148</v>
      </c>
      <c r="Q1011" s="9" t="s">
        <v>148</v>
      </c>
      <c r="R1011" s="9"/>
      <c r="S1011" s="9" t="s">
        <v>92</v>
      </c>
      <c r="T1011" s="9" t="s">
        <v>3203</v>
      </c>
      <c r="U1011" s="9" t="s">
        <v>30</v>
      </c>
      <c r="V1011" s="9" t="s">
        <v>4847</v>
      </c>
      <c r="W1011" s="9" t="s">
        <v>95</v>
      </c>
      <c r="X1011" s="9" t="s">
        <v>45</v>
      </c>
      <c r="Y1011" s="9" t="s">
        <v>8759</v>
      </c>
      <c r="Z1011" s="9" t="s">
        <v>8760</v>
      </c>
      <c r="AA1011" s="9">
        <v>2015</v>
      </c>
      <c r="AB1011" s="5">
        <v>42229</v>
      </c>
      <c r="AC1011" s="5">
        <f t="shared" si="92"/>
        <v>42266</v>
      </c>
      <c r="AD1011" s="9" t="str">
        <f t="shared" si="100"/>
        <v>One Million Two Hundred  Thousand  and Cents Zero</v>
      </c>
      <c r="AE1011" s="9"/>
      <c r="AF1011" s="9"/>
    </row>
    <row r="1012" spans="1:32" ht="15.75" customHeight="1" x14ac:dyDescent="0.3">
      <c r="A1012" s="9" t="s">
        <v>8761</v>
      </c>
      <c r="B1012" s="5">
        <v>42236</v>
      </c>
      <c r="C1012" s="7" t="s">
        <v>8762</v>
      </c>
      <c r="D1012" s="9" t="s">
        <v>8763</v>
      </c>
      <c r="E1012" s="9" t="s">
        <v>8764</v>
      </c>
      <c r="F1012" s="8">
        <v>290000</v>
      </c>
      <c r="G1012" s="8">
        <v>0</v>
      </c>
      <c r="H1012" s="8">
        <f t="shared" si="96"/>
        <v>290000</v>
      </c>
      <c r="I1012" s="9">
        <v>36</v>
      </c>
      <c r="J1012" s="9">
        <v>20</v>
      </c>
      <c r="K1012" s="10">
        <f t="shared" si="97"/>
        <v>10601</v>
      </c>
      <c r="L1012" s="10">
        <v>0</v>
      </c>
      <c r="M1012" s="10">
        <f t="shared" si="98"/>
        <v>10601</v>
      </c>
      <c r="N1012" s="10">
        <v>0</v>
      </c>
      <c r="O1012" s="10">
        <v>3000</v>
      </c>
      <c r="P1012" s="9" t="s">
        <v>8765</v>
      </c>
      <c r="Q1012" s="9" t="s">
        <v>8766</v>
      </c>
      <c r="R1012" s="9"/>
      <c r="S1012" s="9" t="s">
        <v>3087</v>
      </c>
      <c r="T1012" s="9" t="s">
        <v>1038</v>
      </c>
      <c r="U1012" s="9" t="s">
        <v>30</v>
      </c>
      <c r="V1012" s="9" t="s">
        <v>1833</v>
      </c>
      <c r="W1012" s="9" t="s">
        <v>171</v>
      </c>
      <c r="X1012" s="9" t="s">
        <v>45</v>
      </c>
      <c r="Y1012" s="9" t="s">
        <v>8767</v>
      </c>
      <c r="Z1012" s="9" t="s">
        <v>8768</v>
      </c>
      <c r="AA1012" s="9">
        <v>2015</v>
      </c>
      <c r="AB1012" s="5">
        <v>42235</v>
      </c>
      <c r="AC1012" s="5">
        <f t="shared" si="92"/>
        <v>42266</v>
      </c>
      <c r="AD1012" s="9" t="str">
        <f t="shared" si="100"/>
        <v>Two Hundred Ninety  Thousand  and Cents Zero</v>
      </c>
      <c r="AE1012" s="9"/>
      <c r="AF1012" s="9"/>
    </row>
    <row r="1013" spans="1:32" ht="15.75" customHeight="1" x14ac:dyDescent="0.3">
      <c r="A1013" s="9" t="s">
        <v>8769</v>
      </c>
      <c r="B1013" s="5">
        <v>42236</v>
      </c>
      <c r="C1013" s="7" t="s">
        <v>8770</v>
      </c>
      <c r="D1013" s="9" t="s">
        <v>8771</v>
      </c>
      <c r="E1013" s="9" t="s">
        <v>8772</v>
      </c>
      <c r="F1013" s="8">
        <v>1100000</v>
      </c>
      <c r="G1013" s="8">
        <v>0</v>
      </c>
      <c r="H1013" s="8">
        <f t="shared" si="96"/>
        <v>1100000</v>
      </c>
      <c r="I1013" s="9">
        <v>60</v>
      </c>
      <c r="J1013" s="9">
        <v>9.5</v>
      </c>
      <c r="K1013" s="10">
        <f t="shared" si="97"/>
        <v>22921</v>
      </c>
      <c r="L1013" s="10">
        <v>0</v>
      </c>
      <c r="M1013" s="10">
        <f t="shared" si="98"/>
        <v>22921</v>
      </c>
      <c r="N1013" s="10">
        <f t="shared" ref="N1013:N1109" si="101">M1013*1%*I1013</f>
        <v>13752.6</v>
      </c>
      <c r="O1013" s="10">
        <v>5000</v>
      </c>
      <c r="P1013" s="9" t="s">
        <v>8773</v>
      </c>
      <c r="Q1013" s="9" t="s">
        <v>8774</v>
      </c>
      <c r="R1013" s="9"/>
      <c r="S1013" s="9" t="s">
        <v>92</v>
      </c>
      <c r="T1013" s="9" t="s">
        <v>780</v>
      </c>
      <c r="U1013" s="9" t="s">
        <v>30</v>
      </c>
      <c r="V1013" s="9" t="s">
        <v>1736</v>
      </c>
      <c r="W1013" s="9" t="s">
        <v>95</v>
      </c>
      <c r="X1013" s="9" t="s">
        <v>45</v>
      </c>
      <c r="Y1013" s="9" t="s">
        <v>8775</v>
      </c>
      <c r="Z1013" s="9" t="s">
        <v>8776</v>
      </c>
      <c r="AA1013" s="9">
        <v>2015</v>
      </c>
      <c r="AB1013" s="5">
        <v>42234</v>
      </c>
      <c r="AC1013" s="5">
        <f t="shared" si="92"/>
        <v>42266</v>
      </c>
      <c r="AD1013" s="9" t="str">
        <f t="shared" si="100"/>
        <v>One Million One Hundred  Thousand  and Cents Zero</v>
      </c>
      <c r="AE1013" s="9"/>
      <c r="AF1013" s="9"/>
    </row>
    <row r="1014" spans="1:32" ht="15.75" customHeight="1" x14ac:dyDescent="0.3">
      <c r="A1014" s="9" t="s">
        <v>8777</v>
      </c>
      <c r="B1014" s="5">
        <v>42236</v>
      </c>
      <c r="C1014" s="7" t="s">
        <v>8778</v>
      </c>
      <c r="D1014" s="9" t="s">
        <v>8779</v>
      </c>
      <c r="E1014" s="9" t="s">
        <v>8780</v>
      </c>
      <c r="F1014" s="8">
        <v>725000</v>
      </c>
      <c r="G1014" s="8">
        <v>0</v>
      </c>
      <c r="H1014" s="8">
        <f t="shared" si="96"/>
        <v>725000</v>
      </c>
      <c r="I1014" s="9">
        <v>36</v>
      </c>
      <c r="J1014" s="9">
        <v>9.5</v>
      </c>
      <c r="K1014" s="10">
        <f t="shared" si="97"/>
        <v>23041</v>
      </c>
      <c r="L1014" s="10">
        <v>0</v>
      </c>
      <c r="M1014" s="10">
        <f t="shared" si="98"/>
        <v>23041</v>
      </c>
      <c r="N1014" s="10">
        <f t="shared" si="101"/>
        <v>8294.76</v>
      </c>
      <c r="O1014" s="10">
        <v>5000</v>
      </c>
      <c r="P1014" s="9" t="s">
        <v>8781</v>
      </c>
      <c r="Q1014" s="9" t="s">
        <v>8782</v>
      </c>
      <c r="R1014" s="9"/>
      <c r="S1014" s="9" t="s">
        <v>92</v>
      </c>
      <c r="T1014" s="9" t="s">
        <v>8597</v>
      </c>
      <c r="U1014" s="9" t="s">
        <v>30</v>
      </c>
      <c r="V1014" s="9" t="s">
        <v>4847</v>
      </c>
      <c r="W1014" s="9" t="s">
        <v>95</v>
      </c>
      <c r="X1014" s="9" t="s">
        <v>45</v>
      </c>
      <c r="Y1014" s="9" t="s">
        <v>8783</v>
      </c>
      <c r="Z1014" s="9" t="s">
        <v>8784</v>
      </c>
      <c r="AA1014" s="9">
        <v>2015</v>
      </c>
      <c r="AB1014" s="5">
        <v>42234</v>
      </c>
      <c r="AC1014" s="5">
        <f t="shared" si="92"/>
        <v>42266</v>
      </c>
      <c r="AD1014" s="9" t="str">
        <f t="shared" si="100"/>
        <v>Seven Hundred Twenty Five Thousand  and Cents Zero</v>
      </c>
      <c r="AE1014" s="9"/>
      <c r="AF1014" s="9"/>
    </row>
    <row r="1015" spans="1:32" ht="15.75" customHeight="1" x14ac:dyDescent="0.3">
      <c r="A1015" s="9" t="s">
        <v>8785</v>
      </c>
      <c r="B1015" s="5">
        <v>42236</v>
      </c>
      <c r="C1015" s="7" t="s">
        <v>8786</v>
      </c>
      <c r="D1015" s="9" t="s">
        <v>8787</v>
      </c>
      <c r="E1015" s="9" t="s">
        <v>8788</v>
      </c>
      <c r="F1015" s="8">
        <v>1300000</v>
      </c>
      <c r="G1015" s="8">
        <v>0</v>
      </c>
      <c r="H1015" s="8">
        <f t="shared" si="96"/>
        <v>1300000</v>
      </c>
      <c r="I1015" s="9">
        <v>60</v>
      </c>
      <c r="J1015" s="9">
        <v>9.5</v>
      </c>
      <c r="K1015" s="10">
        <f t="shared" si="97"/>
        <v>27088</v>
      </c>
      <c r="L1015" s="10">
        <v>0</v>
      </c>
      <c r="M1015" s="10">
        <f t="shared" si="98"/>
        <v>27088</v>
      </c>
      <c r="N1015" s="10">
        <f t="shared" si="101"/>
        <v>16252.8</v>
      </c>
      <c r="O1015" s="10">
        <v>5000</v>
      </c>
      <c r="P1015" s="9" t="s">
        <v>8789</v>
      </c>
      <c r="Q1015" s="9" t="s">
        <v>8790</v>
      </c>
      <c r="R1015" s="9"/>
      <c r="S1015" s="9" t="s">
        <v>92</v>
      </c>
      <c r="T1015" s="9" t="s">
        <v>780</v>
      </c>
      <c r="U1015" s="9" t="s">
        <v>30</v>
      </c>
      <c r="V1015" s="9" t="s">
        <v>333</v>
      </c>
      <c r="W1015" s="9" t="s">
        <v>95</v>
      </c>
      <c r="X1015" s="9" t="s">
        <v>45</v>
      </c>
      <c r="Y1015" s="9" t="s">
        <v>8791</v>
      </c>
      <c r="Z1015" s="9" t="s">
        <v>8792</v>
      </c>
      <c r="AA1015" s="9">
        <v>2015</v>
      </c>
      <c r="AB1015" s="5">
        <v>42230</v>
      </c>
      <c r="AC1015" s="5">
        <f t="shared" si="92"/>
        <v>42266</v>
      </c>
      <c r="AD1015" s="9" t="str">
        <f t="shared" si="100"/>
        <v>One Million Three Hundred  Thousand  and Cents Zero</v>
      </c>
      <c r="AE1015" s="9"/>
      <c r="AF1015" s="9"/>
    </row>
    <row r="1016" spans="1:32" ht="15.75" customHeight="1" x14ac:dyDescent="0.3">
      <c r="A1016" s="9" t="s">
        <v>8793</v>
      </c>
      <c r="B1016" s="5">
        <v>42236</v>
      </c>
      <c r="C1016" s="7" t="s">
        <v>5830</v>
      </c>
      <c r="D1016" s="9" t="s">
        <v>5831</v>
      </c>
      <c r="E1016" s="9" t="s">
        <v>5832</v>
      </c>
      <c r="F1016" s="8">
        <v>1325000</v>
      </c>
      <c r="G1016" s="8">
        <v>0</v>
      </c>
      <c r="H1016" s="8">
        <f t="shared" si="96"/>
        <v>1325000</v>
      </c>
      <c r="I1016" s="9">
        <v>60</v>
      </c>
      <c r="J1016" s="9">
        <v>9.5</v>
      </c>
      <c r="K1016" s="10">
        <f t="shared" si="97"/>
        <v>27609</v>
      </c>
      <c r="L1016" s="10">
        <v>0</v>
      </c>
      <c r="M1016" s="10">
        <f t="shared" si="98"/>
        <v>27609</v>
      </c>
      <c r="N1016" s="10">
        <f t="shared" si="101"/>
        <v>16565.400000000001</v>
      </c>
      <c r="O1016" s="10">
        <v>5000</v>
      </c>
      <c r="P1016" s="9" t="s">
        <v>148</v>
      </c>
      <c r="Q1016" s="9" t="s">
        <v>148</v>
      </c>
      <c r="R1016" s="9"/>
      <c r="S1016" s="9" t="s">
        <v>92</v>
      </c>
      <c r="T1016" s="9" t="s">
        <v>8597</v>
      </c>
      <c r="U1016" s="9" t="s">
        <v>30</v>
      </c>
      <c r="V1016" s="9" t="s">
        <v>4847</v>
      </c>
      <c r="W1016" s="9" t="s">
        <v>95</v>
      </c>
      <c r="X1016" s="9" t="s">
        <v>45</v>
      </c>
      <c r="Y1016" s="9" t="s">
        <v>8794</v>
      </c>
      <c r="Z1016" s="9" t="s">
        <v>8795</v>
      </c>
      <c r="AA1016" s="9">
        <v>2015</v>
      </c>
      <c r="AB1016" s="5">
        <v>42171</v>
      </c>
      <c r="AC1016" s="5">
        <f t="shared" si="92"/>
        <v>42266</v>
      </c>
      <c r="AD1016" s="9" t="str">
        <f t="shared" si="100"/>
        <v>One Million Three Hundred Twenty Five Thousand  and Cents Zero</v>
      </c>
      <c r="AE1016" s="9"/>
      <c r="AF1016" s="9"/>
    </row>
    <row r="1017" spans="1:32" ht="15.75" customHeight="1" x14ac:dyDescent="0.3">
      <c r="A1017" s="9" t="s">
        <v>8796</v>
      </c>
      <c r="B1017" s="5">
        <v>42236</v>
      </c>
      <c r="C1017" s="7" t="s">
        <v>8797</v>
      </c>
      <c r="D1017" s="9" t="s">
        <v>8798</v>
      </c>
      <c r="E1017" s="9" t="s">
        <v>8799</v>
      </c>
      <c r="F1017" s="8">
        <v>1200000</v>
      </c>
      <c r="G1017" s="8">
        <v>0</v>
      </c>
      <c r="H1017" s="8">
        <f t="shared" si="96"/>
        <v>1200000</v>
      </c>
      <c r="I1017" s="9">
        <v>60</v>
      </c>
      <c r="J1017" s="9">
        <v>9.5</v>
      </c>
      <c r="K1017" s="10">
        <f t="shared" si="97"/>
        <v>25004</v>
      </c>
      <c r="L1017" s="10">
        <v>0</v>
      </c>
      <c r="M1017" s="10">
        <f t="shared" si="98"/>
        <v>25004</v>
      </c>
      <c r="N1017" s="10">
        <f t="shared" si="101"/>
        <v>15002.4</v>
      </c>
      <c r="O1017" s="10">
        <v>5000</v>
      </c>
      <c r="P1017" s="9" t="s">
        <v>8800</v>
      </c>
      <c r="Q1017" s="9" t="s">
        <v>8801</v>
      </c>
      <c r="R1017" s="9"/>
      <c r="S1017" s="9" t="s">
        <v>92</v>
      </c>
      <c r="T1017" s="9" t="s">
        <v>780</v>
      </c>
      <c r="U1017" s="9" t="s">
        <v>30</v>
      </c>
      <c r="V1017" s="9" t="s">
        <v>4847</v>
      </c>
      <c r="W1017" s="9" t="s">
        <v>95</v>
      </c>
      <c r="X1017" s="9" t="s">
        <v>45</v>
      </c>
      <c r="Y1017" s="9" t="s">
        <v>8802</v>
      </c>
      <c r="Z1017" s="9" t="s">
        <v>8803</v>
      </c>
      <c r="AA1017" s="9">
        <v>2015</v>
      </c>
      <c r="AB1017" s="5">
        <v>42235</v>
      </c>
      <c r="AC1017" s="5">
        <f t="shared" si="92"/>
        <v>42266</v>
      </c>
      <c r="AD1017" s="9" t="str">
        <f t="shared" si="100"/>
        <v>One Million Two Hundred  Thousand  and Cents Zero</v>
      </c>
      <c r="AE1017" s="9"/>
      <c r="AF1017" s="9"/>
    </row>
    <row r="1018" spans="1:32" ht="15.75" customHeight="1" x14ac:dyDescent="0.3">
      <c r="A1018" s="9" t="s">
        <v>8804</v>
      </c>
      <c r="B1018" s="5">
        <v>42236</v>
      </c>
      <c r="C1018" s="7" t="s">
        <v>8805</v>
      </c>
      <c r="D1018" s="9" t="s">
        <v>8806</v>
      </c>
      <c r="E1018" s="9" t="s">
        <v>8807</v>
      </c>
      <c r="F1018" s="8">
        <v>1200000</v>
      </c>
      <c r="G1018" s="8">
        <v>0</v>
      </c>
      <c r="H1018" s="8">
        <f t="shared" si="96"/>
        <v>1200000</v>
      </c>
      <c r="I1018" s="9">
        <v>60</v>
      </c>
      <c r="J1018" s="9">
        <v>11.75</v>
      </c>
      <c r="K1018" s="10">
        <f t="shared" si="97"/>
        <v>26285</v>
      </c>
      <c r="L1018" s="10">
        <v>0</v>
      </c>
      <c r="M1018" s="10">
        <f t="shared" si="98"/>
        <v>26285</v>
      </c>
      <c r="N1018" s="10">
        <f t="shared" si="101"/>
        <v>15771.000000000002</v>
      </c>
      <c r="O1018" s="10">
        <v>5000</v>
      </c>
      <c r="P1018" s="9" t="s">
        <v>8418</v>
      </c>
      <c r="Q1018" s="9" t="s">
        <v>8419</v>
      </c>
      <c r="R1018" s="9"/>
      <c r="S1018" s="9" t="s">
        <v>8808</v>
      </c>
      <c r="T1018" s="9" t="s">
        <v>8809</v>
      </c>
      <c r="U1018" s="9" t="s">
        <v>30</v>
      </c>
      <c r="V1018" s="9" t="s">
        <v>8810</v>
      </c>
      <c r="W1018" s="9" t="s">
        <v>44</v>
      </c>
      <c r="X1018" s="9" t="s">
        <v>8811</v>
      </c>
      <c r="Y1018" s="9" t="s">
        <v>8812</v>
      </c>
      <c r="Z1018" s="9" t="s">
        <v>8813</v>
      </c>
      <c r="AA1018" s="9">
        <v>2007</v>
      </c>
      <c r="AB1018" s="5">
        <v>42236</v>
      </c>
      <c r="AC1018" s="5">
        <f t="shared" si="92"/>
        <v>42266</v>
      </c>
      <c r="AD1018" s="9" t="str">
        <f t="shared" si="100"/>
        <v>One Million Two Hundred  Thousand  and Cents Zero</v>
      </c>
      <c r="AE1018" s="9"/>
      <c r="AF1018" s="9"/>
    </row>
    <row r="1019" spans="1:32" ht="15.75" customHeight="1" x14ac:dyDescent="0.3">
      <c r="A1019" s="9" t="s">
        <v>8814</v>
      </c>
      <c r="B1019" s="5">
        <v>42237</v>
      </c>
      <c r="C1019" s="7" t="s">
        <v>8815</v>
      </c>
      <c r="D1019" s="9" t="s">
        <v>8816</v>
      </c>
      <c r="E1019" s="9" t="s">
        <v>8817</v>
      </c>
      <c r="F1019" s="8">
        <v>2200000</v>
      </c>
      <c r="G1019" s="8">
        <v>0</v>
      </c>
      <c r="H1019" s="8">
        <f t="shared" si="96"/>
        <v>2200000</v>
      </c>
      <c r="I1019" s="9">
        <v>60</v>
      </c>
      <c r="J1019" s="9">
        <v>9.5</v>
      </c>
      <c r="K1019" s="10">
        <f t="shared" si="97"/>
        <v>45841</v>
      </c>
      <c r="L1019" s="10">
        <v>0</v>
      </c>
      <c r="M1019" s="10">
        <f t="shared" si="98"/>
        <v>45841</v>
      </c>
      <c r="N1019" s="10">
        <f t="shared" si="101"/>
        <v>27504.600000000002</v>
      </c>
      <c r="O1019" s="10">
        <v>5000</v>
      </c>
      <c r="P1019" s="9" t="s">
        <v>848</v>
      </c>
      <c r="Q1019" s="9" t="s">
        <v>8818</v>
      </c>
      <c r="R1019" s="9"/>
      <c r="S1019" s="9" t="s">
        <v>79</v>
      </c>
      <c r="T1019" s="9" t="s">
        <v>8252</v>
      </c>
      <c r="U1019" s="9" t="s">
        <v>30</v>
      </c>
      <c r="V1019" s="9" t="s">
        <v>1528</v>
      </c>
      <c r="W1019" s="9" t="s">
        <v>82</v>
      </c>
      <c r="X1019" s="9" t="s">
        <v>45</v>
      </c>
      <c r="Y1019" s="9" t="s">
        <v>8819</v>
      </c>
      <c r="Z1019" s="9" t="s">
        <v>8820</v>
      </c>
      <c r="AA1019" s="9">
        <v>2014</v>
      </c>
      <c r="AB1019" s="5">
        <v>42230</v>
      </c>
      <c r="AC1019" s="5">
        <f t="shared" si="92"/>
        <v>42267</v>
      </c>
      <c r="AD1019" s="9" t="str">
        <f t="shared" si="100"/>
        <v>Two Million Two Hundred  Thousand  and Cents Zero</v>
      </c>
      <c r="AE1019" s="9"/>
      <c r="AF1019" s="9"/>
    </row>
    <row r="1020" spans="1:32" ht="15.75" customHeight="1" x14ac:dyDescent="0.3">
      <c r="A1020" s="9" t="s">
        <v>8821</v>
      </c>
      <c r="B1020" s="5">
        <v>42237</v>
      </c>
      <c r="C1020" s="7" t="s">
        <v>8822</v>
      </c>
      <c r="D1020" s="9" t="s">
        <v>8823</v>
      </c>
      <c r="E1020" s="9" t="s">
        <v>8824</v>
      </c>
      <c r="F1020" s="8">
        <v>550000</v>
      </c>
      <c r="G1020" s="8">
        <v>0</v>
      </c>
      <c r="H1020" s="8">
        <f t="shared" si="96"/>
        <v>550000</v>
      </c>
      <c r="I1020" s="9">
        <v>60</v>
      </c>
      <c r="J1020" s="9">
        <v>9.5</v>
      </c>
      <c r="K1020" s="10">
        <f t="shared" si="97"/>
        <v>11460</v>
      </c>
      <c r="L1020" s="10">
        <v>0</v>
      </c>
      <c r="M1020" s="10">
        <f t="shared" si="98"/>
        <v>11460</v>
      </c>
      <c r="N1020" s="10">
        <f t="shared" si="101"/>
        <v>6876.0000000000009</v>
      </c>
      <c r="O1020" s="10">
        <v>5000</v>
      </c>
      <c r="P1020" s="9" t="s">
        <v>148</v>
      </c>
      <c r="Q1020" s="9" t="s">
        <v>148</v>
      </c>
      <c r="R1020" s="9"/>
      <c r="S1020" s="9" t="s">
        <v>92</v>
      </c>
      <c r="T1020" s="9" t="s">
        <v>780</v>
      </c>
      <c r="U1020" s="9" t="s">
        <v>30</v>
      </c>
      <c r="V1020" s="9" t="s">
        <v>4847</v>
      </c>
      <c r="W1020" s="9" t="s">
        <v>95</v>
      </c>
      <c r="X1020" s="9" t="s">
        <v>45</v>
      </c>
      <c r="Y1020" s="9" t="s">
        <v>8825</v>
      </c>
      <c r="Z1020" s="9" t="s">
        <v>8826</v>
      </c>
      <c r="AA1020" s="9">
        <v>2015</v>
      </c>
      <c r="AB1020" s="5">
        <v>42229</v>
      </c>
      <c r="AC1020" s="5">
        <f t="shared" si="92"/>
        <v>42267</v>
      </c>
      <c r="AD1020" s="9" t="str">
        <f t="shared" si="100"/>
        <v>Five Hundred Fifty  Thousand  and Cents Zero</v>
      </c>
      <c r="AE1020" s="9"/>
      <c r="AF1020" s="9"/>
    </row>
    <row r="1021" spans="1:32" ht="15.75" customHeight="1" x14ac:dyDescent="0.3">
      <c r="A1021" s="9" t="s">
        <v>6274</v>
      </c>
      <c r="B1021" s="5">
        <v>42237</v>
      </c>
      <c r="C1021" s="7" t="s">
        <v>8827</v>
      </c>
      <c r="D1021" s="9" t="s">
        <v>8828</v>
      </c>
      <c r="E1021" s="9" t="s">
        <v>8829</v>
      </c>
      <c r="F1021" s="8">
        <v>1000000</v>
      </c>
      <c r="G1021" s="8">
        <v>0</v>
      </c>
      <c r="H1021" s="8">
        <f t="shared" si="96"/>
        <v>1000000</v>
      </c>
      <c r="I1021" s="9">
        <v>48</v>
      </c>
      <c r="J1021" s="9">
        <v>9.5</v>
      </c>
      <c r="K1021" s="10">
        <f t="shared" si="97"/>
        <v>24926</v>
      </c>
      <c r="L1021" s="10">
        <v>0</v>
      </c>
      <c r="M1021" s="10">
        <f t="shared" si="98"/>
        <v>24926</v>
      </c>
      <c r="N1021" s="10">
        <f t="shared" si="101"/>
        <v>11964.480000000001</v>
      </c>
      <c r="O1021" s="10">
        <v>5000</v>
      </c>
      <c r="P1021" s="9" t="s">
        <v>8830</v>
      </c>
      <c r="Q1021" s="9" t="s">
        <v>8831</v>
      </c>
      <c r="R1021" s="9"/>
      <c r="S1021" s="9" t="s">
        <v>8832</v>
      </c>
      <c r="T1021" s="9" t="s">
        <v>8833</v>
      </c>
      <c r="U1021" s="9" t="s">
        <v>30</v>
      </c>
      <c r="V1021" s="9" t="s">
        <v>8135</v>
      </c>
      <c r="W1021" s="9" t="s">
        <v>95</v>
      </c>
      <c r="X1021" s="9" t="s">
        <v>45</v>
      </c>
      <c r="Y1021" s="9" t="s">
        <v>8834</v>
      </c>
      <c r="Z1021" s="9" t="s">
        <v>8835</v>
      </c>
      <c r="AA1021" s="9">
        <v>2014</v>
      </c>
      <c r="AB1021" s="5">
        <v>42234</v>
      </c>
      <c r="AC1021" s="5">
        <f t="shared" si="92"/>
        <v>42267</v>
      </c>
      <c r="AD1021" s="9" t="str">
        <f t="shared" si="100"/>
        <v>One Million  and Cents Zero</v>
      </c>
      <c r="AE1021" s="9"/>
      <c r="AF1021" s="9"/>
    </row>
    <row r="1022" spans="1:32" ht="15.75" customHeight="1" x14ac:dyDescent="0.3">
      <c r="A1022" s="9" t="s">
        <v>8836</v>
      </c>
      <c r="B1022" s="5">
        <v>42237</v>
      </c>
      <c r="C1022" s="7" t="s">
        <v>8837</v>
      </c>
      <c r="D1022" s="9" t="s">
        <v>8838</v>
      </c>
      <c r="E1022" s="9" t="s">
        <v>8839</v>
      </c>
      <c r="F1022" s="8">
        <v>3300000</v>
      </c>
      <c r="G1022" s="8">
        <v>0</v>
      </c>
      <c r="H1022" s="8">
        <f t="shared" si="96"/>
        <v>3300000</v>
      </c>
      <c r="I1022" s="9">
        <v>60</v>
      </c>
      <c r="J1022" s="9">
        <v>9.25</v>
      </c>
      <c r="K1022" s="10">
        <f t="shared" si="97"/>
        <v>68377</v>
      </c>
      <c r="L1022" s="10">
        <v>0</v>
      </c>
      <c r="M1022" s="10">
        <f t="shared" si="98"/>
        <v>68377</v>
      </c>
      <c r="N1022" s="10">
        <f t="shared" si="101"/>
        <v>41026.199999999997</v>
      </c>
      <c r="O1022" s="10">
        <v>5000</v>
      </c>
      <c r="P1022" s="9" t="s">
        <v>8840</v>
      </c>
      <c r="Q1022" s="9" t="s">
        <v>8841</v>
      </c>
      <c r="R1022" s="9"/>
      <c r="S1022" s="9" t="s">
        <v>8842</v>
      </c>
      <c r="T1022" s="9" t="s">
        <v>8843</v>
      </c>
      <c r="U1022" s="9" t="s">
        <v>30</v>
      </c>
      <c r="V1022" s="9" t="s">
        <v>8844</v>
      </c>
      <c r="W1022" s="9" t="s">
        <v>82</v>
      </c>
      <c r="X1022" s="9" t="s">
        <v>45</v>
      </c>
      <c r="Y1022" s="9" t="s">
        <v>8845</v>
      </c>
      <c r="Z1022" s="9" t="s">
        <v>8846</v>
      </c>
      <c r="AA1022" s="9">
        <v>2014</v>
      </c>
      <c r="AB1022" s="5">
        <v>42223</v>
      </c>
      <c r="AC1022" s="5">
        <f t="shared" si="92"/>
        <v>42267</v>
      </c>
      <c r="AD1022" s="9" t="str">
        <f t="shared" si="100"/>
        <v>Three Million Three Hundred  Thousand  and Cents Zero</v>
      </c>
      <c r="AE1022" s="9"/>
      <c r="AF1022" s="9"/>
    </row>
    <row r="1023" spans="1:32" ht="15.75" customHeight="1" x14ac:dyDescent="0.3">
      <c r="A1023" s="9" t="s">
        <v>8847</v>
      </c>
      <c r="B1023" s="5">
        <v>42237</v>
      </c>
      <c r="C1023" s="7" t="s">
        <v>8848</v>
      </c>
      <c r="D1023" s="9" t="s">
        <v>8849</v>
      </c>
      <c r="E1023" s="9" t="s">
        <v>8850</v>
      </c>
      <c r="F1023" s="8">
        <v>7000000</v>
      </c>
      <c r="G1023" s="8">
        <v>0</v>
      </c>
      <c r="H1023" s="8">
        <f t="shared" si="96"/>
        <v>7000000</v>
      </c>
      <c r="I1023" s="9">
        <v>36</v>
      </c>
      <c r="J1023" s="9">
        <v>9.5</v>
      </c>
      <c r="K1023" s="10">
        <f t="shared" si="97"/>
        <v>222469</v>
      </c>
      <c r="L1023" s="10">
        <v>0</v>
      </c>
      <c r="M1023" s="10">
        <f t="shared" si="98"/>
        <v>222469</v>
      </c>
      <c r="N1023" s="10">
        <f t="shared" si="101"/>
        <v>80088.84</v>
      </c>
      <c r="O1023" s="10">
        <v>5000</v>
      </c>
      <c r="P1023" s="9" t="s">
        <v>8851</v>
      </c>
      <c r="Q1023" s="9" t="s">
        <v>8852</v>
      </c>
      <c r="R1023" s="9"/>
      <c r="S1023" s="9" t="s">
        <v>362</v>
      </c>
      <c r="T1023" s="9" t="s">
        <v>8405</v>
      </c>
      <c r="U1023" s="9" t="s">
        <v>30</v>
      </c>
      <c r="V1023" s="9" t="s">
        <v>8853</v>
      </c>
      <c r="W1023" s="9" t="s">
        <v>44</v>
      </c>
      <c r="X1023" s="9" t="s">
        <v>45</v>
      </c>
      <c r="Y1023" s="9" t="s">
        <v>8854</v>
      </c>
      <c r="Z1023" s="9" t="s">
        <v>8855</v>
      </c>
      <c r="AA1023" s="9">
        <v>2015</v>
      </c>
      <c r="AB1023" s="5">
        <v>42235</v>
      </c>
      <c r="AC1023" s="5">
        <f t="shared" si="92"/>
        <v>42267</v>
      </c>
      <c r="AD1023" s="9" t="str">
        <f t="shared" si="100"/>
        <v>Seven Million  and Cents Zero</v>
      </c>
      <c r="AE1023" s="9"/>
      <c r="AF1023" s="9"/>
    </row>
    <row r="1024" spans="1:32" ht="15.75" customHeight="1" x14ac:dyDescent="0.3">
      <c r="A1024" s="9" t="s">
        <v>8856</v>
      </c>
      <c r="B1024" s="5">
        <v>42237</v>
      </c>
      <c r="C1024" s="7" t="s">
        <v>8857</v>
      </c>
      <c r="D1024" s="9" t="s">
        <v>8858</v>
      </c>
      <c r="E1024" s="9" t="s">
        <v>8859</v>
      </c>
      <c r="F1024" s="8">
        <v>1200000</v>
      </c>
      <c r="G1024" s="8">
        <v>0</v>
      </c>
      <c r="H1024" s="8">
        <f t="shared" si="96"/>
        <v>1200000</v>
      </c>
      <c r="I1024" s="9">
        <v>60</v>
      </c>
      <c r="J1024" s="9">
        <v>9.5</v>
      </c>
      <c r="K1024" s="10">
        <f t="shared" si="97"/>
        <v>25004</v>
      </c>
      <c r="L1024" s="10">
        <v>0</v>
      </c>
      <c r="M1024" s="10">
        <f t="shared" si="98"/>
        <v>25004</v>
      </c>
      <c r="N1024" s="10">
        <f t="shared" si="101"/>
        <v>15002.4</v>
      </c>
      <c r="O1024" s="10">
        <v>5000</v>
      </c>
      <c r="P1024" s="9" t="s">
        <v>8860</v>
      </c>
      <c r="Q1024" s="9" t="s">
        <v>8861</v>
      </c>
      <c r="R1024" s="9"/>
      <c r="S1024" s="9" t="s">
        <v>92</v>
      </c>
      <c r="T1024" s="9" t="s">
        <v>780</v>
      </c>
      <c r="U1024" s="9" t="s">
        <v>30</v>
      </c>
      <c r="V1024" s="9" t="s">
        <v>781</v>
      </c>
      <c r="W1024" s="9" t="s">
        <v>95</v>
      </c>
      <c r="X1024" s="9" t="s">
        <v>45</v>
      </c>
      <c r="Y1024" s="9" t="s">
        <v>8862</v>
      </c>
      <c r="Z1024" s="9" t="s">
        <v>8863</v>
      </c>
      <c r="AA1024" s="9">
        <v>2015</v>
      </c>
      <c r="AB1024" s="5">
        <v>42235</v>
      </c>
      <c r="AC1024" s="5">
        <f t="shared" si="92"/>
        <v>42267</v>
      </c>
      <c r="AD1024" s="9" t="str">
        <f t="shared" si="100"/>
        <v>One Million Two Hundred  Thousand  and Cents Zero</v>
      </c>
      <c r="AE1024" s="9"/>
      <c r="AF1024" s="9"/>
    </row>
    <row r="1025" spans="1:32" ht="15.75" customHeight="1" x14ac:dyDescent="0.3">
      <c r="A1025" s="9" t="s">
        <v>8864</v>
      </c>
      <c r="B1025" s="5">
        <v>42240</v>
      </c>
      <c r="C1025" s="7" t="s">
        <v>8865</v>
      </c>
      <c r="D1025" s="9" t="s">
        <v>8866</v>
      </c>
      <c r="E1025" s="9" t="s">
        <v>8867</v>
      </c>
      <c r="F1025" s="8">
        <v>1530000</v>
      </c>
      <c r="G1025" s="8">
        <v>0</v>
      </c>
      <c r="H1025" s="8">
        <f t="shared" si="96"/>
        <v>1530000</v>
      </c>
      <c r="I1025" s="9">
        <v>24</v>
      </c>
      <c r="J1025" s="9">
        <v>12</v>
      </c>
      <c r="K1025" s="10">
        <f t="shared" si="97"/>
        <v>71309</v>
      </c>
      <c r="L1025" s="10">
        <v>0</v>
      </c>
      <c r="M1025" s="10">
        <f t="shared" si="98"/>
        <v>71309</v>
      </c>
      <c r="N1025" s="10">
        <f t="shared" si="101"/>
        <v>17114.16</v>
      </c>
      <c r="O1025" s="10">
        <v>5000</v>
      </c>
      <c r="P1025" s="9" t="s">
        <v>8868</v>
      </c>
      <c r="Q1025" s="9" t="s">
        <v>8869</v>
      </c>
      <c r="R1025" s="9"/>
      <c r="S1025" s="9" t="s">
        <v>8870</v>
      </c>
      <c r="T1025" s="9" t="s">
        <v>8867</v>
      </c>
      <c r="U1025" s="9" t="s">
        <v>30</v>
      </c>
      <c r="V1025" s="9" t="s">
        <v>8871</v>
      </c>
      <c r="W1025" s="9" t="s">
        <v>44</v>
      </c>
      <c r="X1025" s="9" t="s">
        <v>8872</v>
      </c>
      <c r="Y1025" s="9" t="s">
        <v>8873</v>
      </c>
      <c r="Z1025" s="9" t="s">
        <v>8874</v>
      </c>
      <c r="AA1025" s="9">
        <v>1999</v>
      </c>
      <c r="AB1025" s="5">
        <v>42226</v>
      </c>
      <c r="AC1025" s="5">
        <f t="shared" si="92"/>
        <v>42270</v>
      </c>
      <c r="AD1025" s="9" t="str">
        <f t="shared" si="100"/>
        <v>One Million Five Hundred Thirty  Thousand  and Cents Zero</v>
      </c>
      <c r="AE1025" s="9"/>
      <c r="AF1025" s="9"/>
    </row>
    <row r="1026" spans="1:32" ht="15.75" customHeight="1" x14ac:dyDescent="0.3">
      <c r="A1026" s="9" t="s">
        <v>8875</v>
      </c>
      <c r="B1026" s="5">
        <v>42237</v>
      </c>
      <c r="C1026" s="7" t="s">
        <v>8876</v>
      </c>
      <c r="D1026" s="9" t="s">
        <v>8877</v>
      </c>
      <c r="E1026" s="9" t="s">
        <v>8878</v>
      </c>
      <c r="F1026" s="8">
        <v>150000</v>
      </c>
      <c r="G1026" s="8">
        <v>0</v>
      </c>
      <c r="H1026" s="8">
        <f t="shared" si="96"/>
        <v>150000</v>
      </c>
      <c r="I1026" s="9">
        <v>60</v>
      </c>
      <c r="J1026" s="9">
        <v>5</v>
      </c>
      <c r="K1026" s="10">
        <v>2831</v>
      </c>
      <c r="L1026" s="10">
        <v>0</v>
      </c>
      <c r="M1026" s="10">
        <f t="shared" si="98"/>
        <v>2831</v>
      </c>
      <c r="N1026" s="10">
        <f t="shared" si="101"/>
        <v>1698.6000000000001</v>
      </c>
      <c r="O1026" s="10">
        <v>0</v>
      </c>
      <c r="P1026" s="9" t="s">
        <v>148</v>
      </c>
      <c r="Q1026" s="9" t="s">
        <v>148</v>
      </c>
      <c r="R1026" s="9"/>
      <c r="S1026" s="9" t="s">
        <v>92</v>
      </c>
      <c r="T1026" s="9" t="s">
        <v>2882</v>
      </c>
      <c r="U1026" s="9" t="s">
        <v>30</v>
      </c>
      <c r="V1026" s="9" t="s">
        <v>1781</v>
      </c>
      <c r="W1026" s="9" t="s">
        <v>1442</v>
      </c>
      <c r="X1026" s="9" t="s">
        <v>45</v>
      </c>
      <c r="Y1026" s="9" t="s">
        <v>8879</v>
      </c>
      <c r="Z1026" s="9" t="s">
        <v>8880</v>
      </c>
      <c r="AA1026" s="9">
        <v>2015</v>
      </c>
      <c r="AB1026" s="5">
        <v>42212</v>
      </c>
      <c r="AC1026" s="5">
        <f t="shared" si="92"/>
        <v>42267</v>
      </c>
      <c r="AD1026" s="9" t="str">
        <f t="shared" si="100"/>
        <v>One Hundred Fifty  Thousand  and Cents Zero</v>
      </c>
      <c r="AE1026" s="9"/>
      <c r="AF1026" s="9"/>
    </row>
    <row r="1027" spans="1:32" ht="15.75" customHeight="1" x14ac:dyDescent="0.3">
      <c r="A1027" s="9" t="s">
        <v>8881</v>
      </c>
      <c r="B1027" s="5">
        <v>42240</v>
      </c>
      <c r="C1027" s="7" t="s">
        <v>8882</v>
      </c>
      <c r="D1027" s="9" t="s">
        <v>8883</v>
      </c>
      <c r="E1027" s="9" t="s">
        <v>8884</v>
      </c>
      <c r="F1027" s="8">
        <v>1350000</v>
      </c>
      <c r="G1027" s="8">
        <v>0</v>
      </c>
      <c r="H1027" s="8">
        <f t="shared" si="96"/>
        <v>1350000</v>
      </c>
      <c r="I1027" s="9">
        <v>60</v>
      </c>
      <c r="J1027" s="9">
        <v>9.25</v>
      </c>
      <c r="K1027" s="10">
        <f t="shared" ref="K1027:K1094" si="102">ROUND(H1027/((1+0)+(1-(1+J1027%/12)^((1+0)-I1027))/(J1027%/12)),0)</f>
        <v>27972</v>
      </c>
      <c r="L1027" s="10">
        <v>0</v>
      </c>
      <c r="M1027" s="10">
        <f t="shared" si="98"/>
        <v>27972</v>
      </c>
      <c r="N1027" s="10">
        <f t="shared" si="101"/>
        <v>16783.2</v>
      </c>
      <c r="O1027" s="10">
        <v>5000</v>
      </c>
      <c r="P1027" s="9" t="s">
        <v>148</v>
      </c>
      <c r="Q1027" s="9" t="s">
        <v>148</v>
      </c>
      <c r="R1027" s="9"/>
      <c r="S1027" s="9" t="s">
        <v>1979</v>
      </c>
      <c r="T1027" s="9" t="s">
        <v>1980</v>
      </c>
      <c r="U1027" s="9" t="s">
        <v>30</v>
      </c>
      <c r="V1027" s="9" t="s">
        <v>2236</v>
      </c>
      <c r="W1027" s="9" t="s">
        <v>95</v>
      </c>
      <c r="X1027" s="9" t="s">
        <v>45</v>
      </c>
      <c r="Y1027" s="9" t="s">
        <v>8885</v>
      </c>
      <c r="Z1027" s="9" t="s">
        <v>8886</v>
      </c>
      <c r="AA1027" s="9">
        <v>2012</v>
      </c>
      <c r="AB1027" s="5">
        <v>42236</v>
      </c>
      <c r="AC1027" s="5">
        <f t="shared" si="92"/>
        <v>42270</v>
      </c>
      <c r="AD1027" s="9" t="str">
        <f t="shared" si="100"/>
        <v>One Million Three Hundred Fifty  Thousand  and Cents Zero</v>
      </c>
      <c r="AE1027" s="9"/>
      <c r="AF1027" s="9"/>
    </row>
    <row r="1028" spans="1:32" ht="15.75" customHeight="1" x14ac:dyDescent="0.3">
      <c r="A1028" s="9" t="s">
        <v>8887</v>
      </c>
      <c r="B1028" s="5">
        <v>42237</v>
      </c>
      <c r="C1028" s="7" t="s">
        <v>8888</v>
      </c>
      <c r="D1028" s="9" t="s">
        <v>8889</v>
      </c>
      <c r="E1028" s="9" t="s">
        <v>8890</v>
      </c>
      <c r="F1028" s="8">
        <v>200000</v>
      </c>
      <c r="G1028" s="8">
        <v>0</v>
      </c>
      <c r="H1028" s="8">
        <f t="shared" si="96"/>
        <v>200000</v>
      </c>
      <c r="I1028" s="9">
        <v>36</v>
      </c>
      <c r="J1028" s="9">
        <v>20</v>
      </c>
      <c r="K1028" s="10">
        <f t="shared" si="102"/>
        <v>7311</v>
      </c>
      <c r="L1028" s="10">
        <v>0</v>
      </c>
      <c r="M1028" s="10">
        <f t="shared" si="98"/>
        <v>7311</v>
      </c>
      <c r="N1028" s="10">
        <f t="shared" si="101"/>
        <v>2631.96</v>
      </c>
      <c r="O1028" s="10">
        <v>3000</v>
      </c>
      <c r="P1028" s="9" t="s">
        <v>8891</v>
      </c>
      <c r="Q1028" s="9" t="s">
        <v>8892</v>
      </c>
      <c r="R1028" s="9"/>
      <c r="S1028" s="9" t="s">
        <v>531</v>
      </c>
      <c r="T1028" s="9" t="s">
        <v>352</v>
      </c>
      <c r="U1028" s="9" t="s">
        <v>30</v>
      </c>
      <c r="V1028" s="9" t="s">
        <v>1942</v>
      </c>
      <c r="W1028" s="9" t="s">
        <v>82</v>
      </c>
      <c r="X1028" s="9" t="s">
        <v>45</v>
      </c>
      <c r="Y1028" s="9" t="s">
        <v>8893</v>
      </c>
      <c r="Z1028" s="9" t="s">
        <v>8894</v>
      </c>
      <c r="AA1028" s="9">
        <v>2014</v>
      </c>
      <c r="AB1028" s="5">
        <v>42229</v>
      </c>
      <c r="AC1028" s="5">
        <f t="shared" si="92"/>
        <v>42267</v>
      </c>
      <c r="AD1028" s="9" t="str">
        <f t="shared" si="100"/>
        <v>Two Hundred  Thousand  and Cents Zero</v>
      </c>
      <c r="AE1028" s="9"/>
      <c r="AF1028" s="9"/>
    </row>
    <row r="1029" spans="1:32" ht="15.75" customHeight="1" x14ac:dyDescent="0.3">
      <c r="A1029" s="9" t="s">
        <v>8895</v>
      </c>
      <c r="B1029" s="5">
        <v>42237</v>
      </c>
      <c r="C1029" s="7" t="s">
        <v>8896</v>
      </c>
      <c r="D1029" s="9" t="s">
        <v>8897</v>
      </c>
      <c r="E1029" s="9" t="s">
        <v>8898</v>
      </c>
      <c r="F1029" s="8">
        <v>800000</v>
      </c>
      <c r="G1029" s="8">
        <v>0</v>
      </c>
      <c r="H1029" s="8">
        <f t="shared" si="96"/>
        <v>800000</v>
      </c>
      <c r="I1029" s="9">
        <v>60</v>
      </c>
      <c r="J1029" s="9">
        <v>9.5</v>
      </c>
      <c r="K1029" s="10">
        <f t="shared" si="102"/>
        <v>16670</v>
      </c>
      <c r="L1029" s="10">
        <v>0</v>
      </c>
      <c r="M1029" s="10">
        <f t="shared" si="98"/>
        <v>16670</v>
      </c>
      <c r="N1029" s="10">
        <f t="shared" si="101"/>
        <v>10002.000000000002</v>
      </c>
      <c r="O1029" s="10">
        <v>5000</v>
      </c>
      <c r="P1029" s="9" t="s">
        <v>8899</v>
      </c>
      <c r="Q1029" s="9" t="s">
        <v>8900</v>
      </c>
      <c r="R1029" s="9"/>
      <c r="S1029" s="9" t="s">
        <v>92</v>
      </c>
      <c r="T1029" s="9" t="s">
        <v>8597</v>
      </c>
      <c r="U1029" s="9" t="s">
        <v>30</v>
      </c>
      <c r="V1029" s="9" t="s">
        <v>4847</v>
      </c>
      <c r="W1029" s="9" t="s">
        <v>95</v>
      </c>
      <c r="X1029" s="9" t="s">
        <v>45</v>
      </c>
      <c r="Y1029" s="9" t="s">
        <v>8901</v>
      </c>
      <c r="Z1029" s="9" t="s">
        <v>8902</v>
      </c>
      <c r="AA1029" s="9">
        <v>2015</v>
      </c>
      <c r="AB1029" s="5">
        <v>42236</v>
      </c>
      <c r="AC1029" s="5">
        <f t="shared" si="92"/>
        <v>42267</v>
      </c>
      <c r="AD1029" s="9" t="str">
        <f t="shared" si="100"/>
        <v>Eight Hundred  Thousand  and Cents Zero</v>
      </c>
      <c r="AE1029" s="9"/>
      <c r="AF1029" s="9"/>
    </row>
    <row r="1030" spans="1:32" ht="15.75" customHeight="1" x14ac:dyDescent="0.3">
      <c r="A1030" s="9" t="s">
        <v>8903</v>
      </c>
      <c r="B1030" s="5">
        <v>42237</v>
      </c>
      <c r="C1030" s="7" t="s">
        <v>6827</v>
      </c>
      <c r="D1030" s="9" t="s">
        <v>6828</v>
      </c>
      <c r="E1030" s="9" t="s">
        <v>8904</v>
      </c>
      <c r="F1030" s="8">
        <v>500000</v>
      </c>
      <c r="G1030" s="8">
        <v>0</v>
      </c>
      <c r="H1030" s="8">
        <f t="shared" si="96"/>
        <v>500000</v>
      </c>
      <c r="I1030" s="9">
        <v>24</v>
      </c>
      <c r="J1030" s="9">
        <v>9.5</v>
      </c>
      <c r="K1030" s="10">
        <f t="shared" si="102"/>
        <v>22777</v>
      </c>
      <c r="L1030" s="10">
        <v>0</v>
      </c>
      <c r="M1030" s="10">
        <f t="shared" si="98"/>
        <v>22777</v>
      </c>
      <c r="N1030" s="10">
        <f t="shared" si="101"/>
        <v>5466.4800000000005</v>
      </c>
      <c r="O1030" s="10">
        <v>5000</v>
      </c>
      <c r="P1030" s="9" t="s">
        <v>8905</v>
      </c>
      <c r="Q1030" s="9" t="s">
        <v>8906</v>
      </c>
      <c r="R1030" s="9"/>
      <c r="S1030" s="9" t="s">
        <v>180</v>
      </c>
      <c r="T1030" s="9" t="s">
        <v>181</v>
      </c>
      <c r="U1030" s="9" t="s">
        <v>30</v>
      </c>
      <c r="V1030" s="9" t="s">
        <v>6143</v>
      </c>
      <c r="W1030" s="9" t="s">
        <v>183</v>
      </c>
      <c r="X1030" s="9" t="s">
        <v>45</v>
      </c>
      <c r="Y1030" s="9" t="s">
        <v>8907</v>
      </c>
      <c r="Z1030" s="9" t="s">
        <v>8908</v>
      </c>
      <c r="AA1030" s="9">
        <v>2015</v>
      </c>
      <c r="AB1030" s="5">
        <v>42235</v>
      </c>
      <c r="AC1030" s="5">
        <f t="shared" si="92"/>
        <v>42267</v>
      </c>
      <c r="AD1030" s="9" t="str">
        <f t="shared" si="100"/>
        <v>Five Hundred  Thousand  and Cents Zero</v>
      </c>
      <c r="AE1030" s="9"/>
      <c r="AF1030" s="9"/>
    </row>
    <row r="1031" spans="1:32" ht="15.75" customHeight="1" x14ac:dyDescent="0.3">
      <c r="A1031" s="9" t="s">
        <v>8909</v>
      </c>
      <c r="B1031" s="5">
        <v>42237</v>
      </c>
      <c r="C1031" s="7" t="s">
        <v>8910</v>
      </c>
      <c r="D1031" s="9" t="s">
        <v>8911</v>
      </c>
      <c r="E1031" s="9" t="s">
        <v>8912</v>
      </c>
      <c r="F1031" s="8">
        <v>3000000</v>
      </c>
      <c r="G1031" s="8">
        <v>0</v>
      </c>
      <c r="H1031" s="8">
        <f t="shared" si="96"/>
        <v>3000000</v>
      </c>
      <c r="I1031" s="9">
        <v>36</v>
      </c>
      <c r="J1031" s="9">
        <v>9.5</v>
      </c>
      <c r="K1031" s="10">
        <f t="shared" si="102"/>
        <v>95344</v>
      </c>
      <c r="L1031" s="10">
        <v>0</v>
      </c>
      <c r="M1031" s="10">
        <f t="shared" si="98"/>
        <v>95344</v>
      </c>
      <c r="N1031" s="10">
        <f t="shared" si="101"/>
        <v>34323.840000000004</v>
      </c>
      <c r="O1031" s="10">
        <v>5000</v>
      </c>
      <c r="P1031" s="9" t="s">
        <v>8913</v>
      </c>
      <c r="Q1031" s="9" t="s">
        <v>8914</v>
      </c>
      <c r="R1031" s="9" t="s">
        <v>138</v>
      </c>
      <c r="S1031" s="9" t="s">
        <v>8915</v>
      </c>
      <c r="T1031" s="9" t="s">
        <v>8916</v>
      </c>
      <c r="U1031" s="9" t="s">
        <v>30</v>
      </c>
      <c r="V1031" s="9" t="s">
        <v>8917</v>
      </c>
      <c r="W1031" s="9" t="s">
        <v>44</v>
      </c>
      <c r="X1031" s="9" t="s">
        <v>45</v>
      </c>
      <c r="Y1031" s="9" t="s">
        <v>8918</v>
      </c>
      <c r="Z1031" s="9" t="s">
        <v>8919</v>
      </c>
      <c r="AA1031" s="9">
        <v>2015</v>
      </c>
      <c r="AB1031" s="5">
        <v>42236</v>
      </c>
      <c r="AC1031" s="5">
        <f t="shared" si="92"/>
        <v>42267</v>
      </c>
      <c r="AD1031" s="9" t="str">
        <f t="shared" si="100"/>
        <v>Three Million  and Cents Zero</v>
      </c>
      <c r="AE1031" s="9"/>
      <c r="AF1031" s="9"/>
    </row>
    <row r="1032" spans="1:32" ht="15.75" customHeight="1" x14ac:dyDescent="0.3">
      <c r="A1032" s="9" t="s">
        <v>8814</v>
      </c>
      <c r="B1032" s="5">
        <v>42237</v>
      </c>
      <c r="C1032" s="7" t="s">
        <v>8920</v>
      </c>
      <c r="D1032" s="9" t="s">
        <v>8921</v>
      </c>
      <c r="E1032" s="9" t="s">
        <v>8922</v>
      </c>
      <c r="F1032" s="8">
        <v>2100000</v>
      </c>
      <c r="G1032" s="8">
        <v>0</v>
      </c>
      <c r="H1032" s="8">
        <f t="shared" si="96"/>
        <v>2100000</v>
      </c>
      <c r="I1032" s="9">
        <v>60</v>
      </c>
      <c r="J1032" s="9">
        <v>9</v>
      </c>
      <c r="K1032" s="10">
        <f t="shared" si="102"/>
        <v>43268</v>
      </c>
      <c r="L1032" s="10">
        <v>0</v>
      </c>
      <c r="M1032" s="10">
        <f t="shared" si="98"/>
        <v>43268</v>
      </c>
      <c r="N1032" s="10">
        <f t="shared" si="101"/>
        <v>25960.799999999999</v>
      </c>
      <c r="O1032" s="10">
        <v>5000</v>
      </c>
      <c r="P1032" s="9" t="s">
        <v>8923</v>
      </c>
      <c r="Q1032" s="9" t="s">
        <v>8924</v>
      </c>
      <c r="R1032" s="9"/>
      <c r="S1032" s="9" t="s">
        <v>4955</v>
      </c>
      <c r="T1032" s="9" t="s">
        <v>374</v>
      </c>
      <c r="U1032" s="9" t="s">
        <v>30</v>
      </c>
      <c r="V1032" s="9" t="s">
        <v>1350</v>
      </c>
      <c r="W1032" s="9" t="s">
        <v>82</v>
      </c>
      <c r="X1032" s="9" t="s">
        <v>45</v>
      </c>
      <c r="Y1032" s="9" t="s">
        <v>8925</v>
      </c>
      <c r="Z1032" s="9" t="s">
        <v>8926</v>
      </c>
      <c r="AA1032" s="9">
        <v>2012</v>
      </c>
      <c r="AB1032" s="5">
        <v>42222</v>
      </c>
      <c r="AC1032" s="5">
        <f t="shared" si="92"/>
        <v>42267</v>
      </c>
      <c r="AD1032" s="9" t="str">
        <f t="shared" si="100"/>
        <v>Two Million One Hundred  Thousand  and Cents Zero</v>
      </c>
      <c r="AE1032" s="9"/>
      <c r="AF1032" s="9"/>
    </row>
    <row r="1033" spans="1:32" ht="15.75" customHeight="1" x14ac:dyDescent="0.3">
      <c r="A1033" s="9" t="s">
        <v>8927</v>
      </c>
      <c r="B1033" s="5">
        <v>42237</v>
      </c>
      <c r="C1033" s="7" t="s">
        <v>8928</v>
      </c>
      <c r="D1033" s="9" t="s">
        <v>8929</v>
      </c>
      <c r="E1033" s="9" t="s">
        <v>8930</v>
      </c>
      <c r="F1033" s="8">
        <v>2200000</v>
      </c>
      <c r="G1033" s="8">
        <v>0</v>
      </c>
      <c r="H1033" s="8">
        <f t="shared" si="96"/>
        <v>2200000</v>
      </c>
      <c r="I1033" s="9">
        <v>60</v>
      </c>
      <c r="J1033" s="9">
        <v>9.5</v>
      </c>
      <c r="K1033" s="10">
        <f t="shared" si="102"/>
        <v>45841</v>
      </c>
      <c r="L1033" s="10">
        <v>0</v>
      </c>
      <c r="M1033" s="10">
        <f t="shared" si="98"/>
        <v>45841</v>
      </c>
      <c r="N1033" s="10">
        <f t="shared" si="101"/>
        <v>27504.600000000002</v>
      </c>
      <c r="O1033" s="10">
        <v>5000</v>
      </c>
      <c r="P1033" s="9" t="s">
        <v>8931</v>
      </c>
      <c r="Q1033" s="9" t="s">
        <v>8932</v>
      </c>
      <c r="R1033" s="9"/>
      <c r="S1033" s="9" t="s">
        <v>8933</v>
      </c>
      <c r="T1033" s="9" t="s">
        <v>8934</v>
      </c>
      <c r="U1033" s="9" t="s">
        <v>30</v>
      </c>
      <c r="V1033" s="9" t="s">
        <v>2714</v>
      </c>
      <c r="W1033" s="9" t="s">
        <v>95</v>
      </c>
      <c r="X1033" s="9" t="s">
        <v>45</v>
      </c>
      <c r="Y1033" s="9" t="s">
        <v>8935</v>
      </c>
      <c r="Z1033" s="9" t="s">
        <v>8936</v>
      </c>
      <c r="AA1033" s="9">
        <v>2014</v>
      </c>
      <c r="AB1033" s="5">
        <v>42236</v>
      </c>
      <c r="AC1033" s="5">
        <f t="shared" si="92"/>
        <v>42267</v>
      </c>
      <c r="AD1033" s="9" t="str">
        <f t="shared" si="100"/>
        <v>Two Million Two Hundred  Thousand  and Cents Zero</v>
      </c>
      <c r="AE1033" s="9"/>
      <c r="AF1033" s="9"/>
    </row>
    <row r="1034" spans="1:32" ht="15.75" customHeight="1" x14ac:dyDescent="0.3">
      <c r="A1034" s="9" t="s">
        <v>8937</v>
      </c>
      <c r="B1034" s="5">
        <v>42237</v>
      </c>
      <c r="C1034" s="7" t="s">
        <v>8938</v>
      </c>
      <c r="D1034" s="9" t="s">
        <v>8939</v>
      </c>
      <c r="E1034" s="9" t="s">
        <v>8940</v>
      </c>
      <c r="F1034" s="8">
        <v>2000000</v>
      </c>
      <c r="G1034" s="8">
        <v>0</v>
      </c>
      <c r="H1034" s="8">
        <f t="shared" si="96"/>
        <v>2000000</v>
      </c>
      <c r="I1034" s="9">
        <v>36</v>
      </c>
      <c r="J1034" s="9">
        <v>9.5</v>
      </c>
      <c r="K1034" s="10">
        <f t="shared" si="102"/>
        <v>63563</v>
      </c>
      <c r="L1034" s="10">
        <v>0</v>
      </c>
      <c r="M1034" s="10">
        <f t="shared" si="98"/>
        <v>63563</v>
      </c>
      <c r="N1034" s="10">
        <f t="shared" si="101"/>
        <v>22882.68</v>
      </c>
      <c r="O1034" s="10">
        <v>5000</v>
      </c>
      <c r="P1034" s="9" t="s">
        <v>8941</v>
      </c>
      <c r="Q1034" s="9" t="s">
        <v>8942</v>
      </c>
      <c r="R1034" s="9"/>
      <c r="S1034" s="9" t="s">
        <v>414</v>
      </c>
      <c r="T1034" s="9" t="s">
        <v>8943</v>
      </c>
      <c r="U1034" s="9" t="s">
        <v>30</v>
      </c>
      <c r="V1034" s="9" t="s">
        <v>2714</v>
      </c>
      <c r="W1034" s="9" t="s">
        <v>95</v>
      </c>
      <c r="X1034" s="9" t="s">
        <v>45</v>
      </c>
      <c r="Y1034" s="9" t="s">
        <v>8944</v>
      </c>
      <c r="Z1034" s="9" t="s">
        <v>8945</v>
      </c>
      <c r="AA1034" s="9">
        <v>2014</v>
      </c>
      <c r="AB1034" s="5">
        <v>42236</v>
      </c>
      <c r="AC1034" s="5">
        <f t="shared" si="92"/>
        <v>42267</v>
      </c>
      <c r="AD1034" s="9" t="str">
        <f t="shared" si="100"/>
        <v>Two Million  and Cents Zero</v>
      </c>
      <c r="AE1034" s="9"/>
      <c r="AF1034" s="9"/>
    </row>
    <row r="1035" spans="1:32" ht="15.75" customHeight="1" x14ac:dyDescent="0.3">
      <c r="A1035" s="9" t="s">
        <v>8946</v>
      </c>
      <c r="B1035" s="5">
        <v>42240</v>
      </c>
      <c r="C1035" s="7" t="s">
        <v>8947</v>
      </c>
      <c r="D1035" s="9" t="s">
        <v>8948</v>
      </c>
      <c r="E1035" s="9" t="s">
        <v>8949</v>
      </c>
      <c r="F1035" s="8">
        <v>1000000</v>
      </c>
      <c r="G1035" s="8">
        <v>0</v>
      </c>
      <c r="H1035" s="8">
        <f t="shared" si="96"/>
        <v>1000000</v>
      </c>
      <c r="I1035" s="9">
        <v>24</v>
      </c>
      <c r="J1035" s="9">
        <v>9.5</v>
      </c>
      <c r="K1035" s="10">
        <f t="shared" si="102"/>
        <v>45554</v>
      </c>
      <c r="L1035" s="10">
        <v>0</v>
      </c>
      <c r="M1035" s="10">
        <f t="shared" si="98"/>
        <v>45554</v>
      </c>
      <c r="N1035" s="10">
        <f t="shared" si="101"/>
        <v>10932.960000000001</v>
      </c>
      <c r="O1035" s="10">
        <v>5000</v>
      </c>
      <c r="P1035" s="9" t="s">
        <v>8950</v>
      </c>
      <c r="Q1035" s="9" t="s">
        <v>8951</v>
      </c>
      <c r="R1035" s="9"/>
      <c r="S1035" s="9" t="s">
        <v>8952</v>
      </c>
      <c r="T1035" s="9" t="s">
        <v>8953</v>
      </c>
      <c r="U1035" s="9" t="s">
        <v>30</v>
      </c>
      <c r="V1035" s="9" t="s">
        <v>8954</v>
      </c>
      <c r="W1035" s="9" t="s">
        <v>95</v>
      </c>
      <c r="X1035" s="9" t="s">
        <v>45</v>
      </c>
      <c r="Y1035" s="9" t="s">
        <v>8955</v>
      </c>
      <c r="Z1035" s="9" t="s">
        <v>8956</v>
      </c>
      <c r="AA1035" s="9">
        <v>2012</v>
      </c>
      <c r="AB1035" s="5">
        <v>42235</v>
      </c>
      <c r="AC1035" s="5">
        <f t="shared" si="92"/>
        <v>42270</v>
      </c>
      <c r="AD1035" s="9" t="str">
        <f t="shared" si="100"/>
        <v>One Million  and Cents Zero</v>
      </c>
      <c r="AE1035" s="9"/>
      <c r="AF1035" s="9"/>
    </row>
    <row r="1036" spans="1:32" ht="15.75" customHeight="1" x14ac:dyDescent="0.3">
      <c r="A1036" s="9" t="s">
        <v>8957</v>
      </c>
      <c r="B1036" s="5">
        <v>42247</v>
      </c>
      <c r="C1036" s="7" t="s">
        <v>3255</v>
      </c>
      <c r="D1036" s="9" t="s">
        <v>3256</v>
      </c>
      <c r="E1036" s="9" t="s">
        <v>8958</v>
      </c>
      <c r="F1036" s="8">
        <v>1200000</v>
      </c>
      <c r="G1036" s="8">
        <v>0</v>
      </c>
      <c r="H1036" s="8">
        <f t="shared" si="96"/>
        <v>1200000</v>
      </c>
      <c r="I1036" s="9">
        <v>48</v>
      </c>
      <c r="J1036" s="9">
        <v>9.5</v>
      </c>
      <c r="K1036" s="10">
        <f t="shared" si="102"/>
        <v>29911</v>
      </c>
      <c r="L1036" s="10">
        <v>0</v>
      </c>
      <c r="M1036" s="10">
        <f t="shared" si="98"/>
        <v>29911</v>
      </c>
      <c r="N1036" s="10">
        <f t="shared" si="101"/>
        <v>14357.28</v>
      </c>
      <c r="O1036" s="10">
        <v>5000</v>
      </c>
      <c r="P1036" s="9" t="s">
        <v>8959</v>
      </c>
      <c r="Q1036" s="9" t="s">
        <v>8960</v>
      </c>
      <c r="R1036" s="9"/>
      <c r="S1036" s="9" t="s">
        <v>92</v>
      </c>
      <c r="T1036" s="9" t="s">
        <v>780</v>
      </c>
      <c r="U1036" s="9" t="s">
        <v>30</v>
      </c>
      <c r="V1036" s="9" t="s">
        <v>4847</v>
      </c>
      <c r="W1036" s="9" t="s">
        <v>95</v>
      </c>
      <c r="X1036" s="9" t="s">
        <v>45</v>
      </c>
      <c r="Y1036" s="9" t="s">
        <v>8961</v>
      </c>
      <c r="Z1036" s="9" t="s">
        <v>8962</v>
      </c>
      <c r="AA1036" s="9">
        <v>2015</v>
      </c>
      <c r="AB1036" s="5">
        <v>42230</v>
      </c>
      <c r="AC1036" s="5">
        <f t="shared" si="92"/>
        <v>42277</v>
      </c>
      <c r="AD1036" s="9" t="str">
        <f t="shared" si="100"/>
        <v>One Million Two Hundred  Thousand  and Cents Zero</v>
      </c>
      <c r="AE1036" s="9"/>
      <c r="AF1036" s="9"/>
    </row>
    <row r="1037" spans="1:32" ht="15.75" customHeight="1" x14ac:dyDescent="0.3">
      <c r="A1037" s="9" t="s">
        <v>8963</v>
      </c>
      <c r="B1037" s="5">
        <v>42240</v>
      </c>
      <c r="C1037" s="7" t="s">
        <v>8964</v>
      </c>
      <c r="D1037" s="9" t="s">
        <v>8965</v>
      </c>
      <c r="E1037" s="9" t="s">
        <v>8966</v>
      </c>
      <c r="F1037" s="8">
        <v>2000000</v>
      </c>
      <c r="G1037" s="8">
        <v>0</v>
      </c>
      <c r="H1037" s="8">
        <f t="shared" si="96"/>
        <v>2000000</v>
      </c>
      <c r="I1037" s="9">
        <v>60</v>
      </c>
      <c r="J1037" s="9">
        <v>9.25</v>
      </c>
      <c r="K1037" s="10">
        <f t="shared" si="102"/>
        <v>41440</v>
      </c>
      <c r="L1037" s="10">
        <v>0</v>
      </c>
      <c r="M1037" s="10">
        <f t="shared" si="98"/>
        <v>41440</v>
      </c>
      <c r="N1037" s="10">
        <f t="shared" si="101"/>
        <v>24864.000000000004</v>
      </c>
      <c r="O1037" s="10">
        <v>5000</v>
      </c>
      <c r="P1037" s="9" t="s">
        <v>8967</v>
      </c>
      <c r="Q1037" s="9" t="s">
        <v>8968</v>
      </c>
      <c r="R1037" s="9"/>
      <c r="S1037" s="9" t="s">
        <v>2181</v>
      </c>
      <c r="T1037" s="9" t="s">
        <v>374</v>
      </c>
      <c r="U1037" s="9" t="s">
        <v>30</v>
      </c>
      <c r="V1037" s="9" t="s">
        <v>1350</v>
      </c>
      <c r="W1037" s="9" t="s">
        <v>82</v>
      </c>
      <c r="X1037" s="9" t="s">
        <v>45</v>
      </c>
      <c r="Y1037" s="9" t="s">
        <v>8969</v>
      </c>
      <c r="Z1037" s="9" t="s">
        <v>8970</v>
      </c>
      <c r="AA1037" s="9">
        <v>2014</v>
      </c>
      <c r="AB1037" s="5">
        <v>42235</v>
      </c>
      <c r="AC1037" s="5">
        <f t="shared" si="92"/>
        <v>42270</v>
      </c>
      <c r="AD1037" s="9" t="str">
        <f t="shared" si="100"/>
        <v>Two Million  and Cents Zero</v>
      </c>
      <c r="AE1037" s="9"/>
      <c r="AF1037" s="9"/>
    </row>
    <row r="1038" spans="1:32" ht="15.75" customHeight="1" x14ac:dyDescent="0.3">
      <c r="A1038" s="9" t="s">
        <v>8971</v>
      </c>
      <c r="B1038" s="5">
        <v>42240</v>
      </c>
      <c r="C1038" s="7" t="s">
        <v>8972</v>
      </c>
      <c r="D1038" s="9" t="s">
        <v>8973</v>
      </c>
      <c r="E1038" s="9" t="s">
        <v>8974</v>
      </c>
      <c r="F1038" s="8">
        <v>800000</v>
      </c>
      <c r="G1038" s="8">
        <v>0</v>
      </c>
      <c r="H1038" s="8">
        <f t="shared" si="96"/>
        <v>800000</v>
      </c>
      <c r="I1038" s="9">
        <v>48</v>
      </c>
      <c r="J1038" s="9">
        <v>9.5</v>
      </c>
      <c r="K1038" s="10">
        <f t="shared" si="102"/>
        <v>19941</v>
      </c>
      <c r="L1038" s="10">
        <v>0</v>
      </c>
      <c r="M1038" s="10">
        <f t="shared" si="98"/>
        <v>19941</v>
      </c>
      <c r="N1038" s="10">
        <f t="shared" si="101"/>
        <v>9571.68</v>
      </c>
      <c r="O1038" s="10">
        <v>5000</v>
      </c>
      <c r="P1038" s="9" t="s">
        <v>8975</v>
      </c>
      <c r="Q1038" s="9" t="s">
        <v>8976</v>
      </c>
      <c r="R1038" s="9"/>
      <c r="S1038" s="9" t="s">
        <v>8977</v>
      </c>
      <c r="T1038" s="9" t="s">
        <v>8978</v>
      </c>
      <c r="U1038" s="9" t="s">
        <v>30</v>
      </c>
      <c r="V1038" s="9" t="s">
        <v>2236</v>
      </c>
      <c r="W1038" s="9" t="s">
        <v>95</v>
      </c>
      <c r="X1038" s="9" t="s">
        <v>45</v>
      </c>
      <c r="Y1038" s="9" t="s">
        <v>8979</v>
      </c>
      <c r="Z1038" s="9" t="s">
        <v>8980</v>
      </c>
      <c r="AA1038" s="9">
        <v>2011</v>
      </c>
      <c r="AB1038" s="5">
        <v>42236</v>
      </c>
      <c r="AC1038" s="5">
        <f t="shared" si="92"/>
        <v>42270</v>
      </c>
      <c r="AD1038" s="9" t="str">
        <f t="shared" si="100"/>
        <v>Eight Hundred  Thousand  and Cents Zero</v>
      </c>
      <c r="AE1038" s="9"/>
      <c r="AF1038" s="9"/>
    </row>
    <row r="1039" spans="1:32" ht="15.75" customHeight="1" x14ac:dyDescent="0.3">
      <c r="A1039" s="9" t="s">
        <v>8981</v>
      </c>
      <c r="B1039" s="5">
        <v>42240</v>
      </c>
      <c r="C1039" s="7" t="s">
        <v>8982</v>
      </c>
      <c r="D1039" s="9" t="s">
        <v>8983</v>
      </c>
      <c r="E1039" s="9" t="s">
        <v>8984</v>
      </c>
      <c r="F1039" s="8">
        <v>1100000</v>
      </c>
      <c r="G1039" s="8">
        <v>0</v>
      </c>
      <c r="H1039" s="8">
        <f t="shared" si="96"/>
        <v>1100000</v>
      </c>
      <c r="I1039" s="9">
        <v>60</v>
      </c>
      <c r="J1039" s="9">
        <v>9.5</v>
      </c>
      <c r="K1039" s="10">
        <f t="shared" si="102"/>
        <v>22921</v>
      </c>
      <c r="L1039" s="10">
        <v>0</v>
      </c>
      <c r="M1039" s="10">
        <f t="shared" si="98"/>
        <v>22921</v>
      </c>
      <c r="N1039" s="10">
        <f t="shared" si="101"/>
        <v>13752.6</v>
      </c>
      <c r="O1039" s="10">
        <v>5000</v>
      </c>
      <c r="P1039" s="9" t="s">
        <v>8985</v>
      </c>
      <c r="Q1039" s="9" t="s">
        <v>8986</v>
      </c>
      <c r="R1039" s="9"/>
      <c r="S1039" s="9" t="s">
        <v>92</v>
      </c>
      <c r="T1039" s="9" t="s">
        <v>780</v>
      </c>
      <c r="U1039" s="9" t="s">
        <v>30</v>
      </c>
      <c r="V1039" s="9" t="s">
        <v>333</v>
      </c>
      <c r="W1039" s="9" t="s">
        <v>95</v>
      </c>
      <c r="X1039" s="9" t="s">
        <v>45</v>
      </c>
      <c r="Y1039" s="9" t="s">
        <v>8987</v>
      </c>
      <c r="Z1039" s="9" t="s">
        <v>8988</v>
      </c>
      <c r="AA1039" s="9">
        <v>2015</v>
      </c>
      <c r="AB1039" s="5">
        <v>42230</v>
      </c>
      <c r="AC1039" s="5">
        <f t="shared" si="92"/>
        <v>42270</v>
      </c>
      <c r="AD1039" s="9" t="str">
        <f t="shared" si="100"/>
        <v>One Million One Hundred  Thousand  and Cents Zero</v>
      </c>
      <c r="AE1039" s="9"/>
      <c r="AF1039" s="9"/>
    </row>
    <row r="1040" spans="1:32" ht="15.75" customHeight="1" x14ac:dyDescent="0.3">
      <c r="A1040" s="9" t="s">
        <v>8989</v>
      </c>
      <c r="B1040" s="5">
        <v>42240</v>
      </c>
      <c r="C1040" s="7" t="s">
        <v>8990</v>
      </c>
      <c r="D1040" s="9" t="s">
        <v>8991</v>
      </c>
      <c r="E1040" s="9" t="s">
        <v>8992</v>
      </c>
      <c r="F1040" s="8">
        <v>1000000</v>
      </c>
      <c r="G1040" s="8">
        <v>0</v>
      </c>
      <c r="H1040" s="8">
        <f t="shared" si="96"/>
        <v>1000000</v>
      </c>
      <c r="I1040" s="9">
        <v>60</v>
      </c>
      <c r="J1040" s="9">
        <v>9.5</v>
      </c>
      <c r="K1040" s="10">
        <f t="shared" si="102"/>
        <v>20837</v>
      </c>
      <c r="L1040" s="10">
        <v>0</v>
      </c>
      <c r="M1040" s="10">
        <f t="shared" si="98"/>
        <v>20837</v>
      </c>
      <c r="N1040" s="10">
        <f t="shared" si="101"/>
        <v>12502.2</v>
      </c>
      <c r="O1040" s="10">
        <v>5000</v>
      </c>
      <c r="P1040" s="9" t="s">
        <v>8993</v>
      </c>
      <c r="Q1040" s="9" t="s">
        <v>8994</v>
      </c>
      <c r="R1040" s="9"/>
      <c r="S1040" s="9" t="s">
        <v>92</v>
      </c>
      <c r="T1040" s="9" t="s">
        <v>780</v>
      </c>
      <c r="U1040" s="9" t="s">
        <v>30</v>
      </c>
      <c r="V1040" s="9" t="s">
        <v>4847</v>
      </c>
      <c r="W1040" s="9" t="s">
        <v>95</v>
      </c>
      <c r="X1040" s="9" t="s">
        <v>45</v>
      </c>
      <c r="Y1040" s="9" t="s">
        <v>8995</v>
      </c>
      <c r="Z1040" s="9" t="s">
        <v>8996</v>
      </c>
      <c r="AA1040" s="9">
        <v>2015</v>
      </c>
      <c r="AB1040" s="5">
        <v>42229</v>
      </c>
      <c r="AC1040" s="5">
        <f t="shared" si="92"/>
        <v>42270</v>
      </c>
      <c r="AD1040" s="9" t="str">
        <f t="shared" si="100"/>
        <v>One Million  and Cents Zero</v>
      </c>
      <c r="AE1040" s="9"/>
      <c r="AF1040" s="9"/>
    </row>
    <row r="1041" spans="1:32" ht="15.75" customHeight="1" x14ac:dyDescent="0.3">
      <c r="A1041" s="9" t="s">
        <v>8997</v>
      </c>
      <c r="B1041" s="5">
        <v>42240</v>
      </c>
      <c r="C1041" s="7" t="s">
        <v>8985</v>
      </c>
      <c r="D1041" s="9" t="s">
        <v>8986</v>
      </c>
      <c r="E1041" s="9" t="s">
        <v>8998</v>
      </c>
      <c r="F1041" s="8">
        <v>1000000</v>
      </c>
      <c r="G1041" s="8">
        <v>0</v>
      </c>
      <c r="H1041" s="8">
        <f t="shared" si="96"/>
        <v>1000000</v>
      </c>
      <c r="I1041" s="9">
        <v>60</v>
      </c>
      <c r="J1041" s="9">
        <v>9.5</v>
      </c>
      <c r="K1041" s="10">
        <f t="shared" si="102"/>
        <v>20837</v>
      </c>
      <c r="L1041" s="10">
        <v>0</v>
      </c>
      <c r="M1041" s="10">
        <f t="shared" si="98"/>
        <v>20837</v>
      </c>
      <c r="N1041" s="10">
        <f t="shared" si="101"/>
        <v>12502.2</v>
      </c>
      <c r="O1041" s="10">
        <v>5000</v>
      </c>
      <c r="P1041" s="9" t="s">
        <v>8999</v>
      </c>
      <c r="Q1041" s="9" t="s">
        <v>9000</v>
      </c>
      <c r="R1041" s="9"/>
      <c r="S1041" s="9" t="s">
        <v>92</v>
      </c>
      <c r="T1041" s="9" t="s">
        <v>780</v>
      </c>
      <c r="U1041" s="9" t="s">
        <v>30</v>
      </c>
      <c r="V1041" s="9" t="s">
        <v>333</v>
      </c>
      <c r="W1041" s="9" t="s">
        <v>95</v>
      </c>
      <c r="X1041" s="9" t="s">
        <v>45</v>
      </c>
      <c r="Y1041" s="9" t="s">
        <v>9001</v>
      </c>
      <c r="Z1041" s="9" t="s">
        <v>9002</v>
      </c>
      <c r="AA1041" s="9">
        <v>2015</v>
      </c>
      <c r="AB1041" s="5">
        <v>42229</v>
      </c>
      <c r="AC1041" s="5">
        <f t="shared" si="92"/>
        <v>42270</v>
      </c>
      <c r="AD1041" s="9" t="str">
        <f t="shared" si="100"/>
        <v>One Million  and Cents Zero</v>
      </c>
      <c r="AE1041" s="9"/>
      <c r="AF1041" s="9"/>
    </row>
    <row r="1042" spans="1:32" ht="15.75" customHeight="1" x14ac:dyDescent="0.3">
      <c r="A1042" s="9" t="s">
        <v>9003</v>
      </c>
      <c r="B1042" s="5">
        <v>42240</v>
      </c>
      <c r="C1042" s="7" t="s">
        <v>9004</v>
      </c>
      <c r="D1042" s="9" t="s">
        <v>9005</v>
      </c>
      <c r="E1042" s="9" t="s">
        <v>9006</v>
      </c>
      <c r="F1042" s="8">
        <v>639000</v>
      </c>
      <c r="G1042" s="8">
        <v>0</v>
      </c>
      <c r="H1042" s="8">
        <f t="shared" si="96"/>
        <v>639000</v>
      </c>
      <c r="I1042" s="9">
        <v>60</v>
      </c>
      <c r="J1042" s="9">
        <v>9.5</v>
      </c>
      <c r="K1042" s="10">
        <f t="shared" si="102"/>
        <v>13315</v>
      </c>
      <c r="L1042" s="10">
        <v>0</v>
      </c>
      <c r="M1042" s="10">
        <f t="shared" si="98"/>
        <v>13315</v>
      </c>
      <c r="N1042" s="10">
        <f t="shared" si="101"/>
        <v>7989</v>
      </c>
      <c r="O1042" s="10">
        <v>5000</v>
      </c>
      <c r="P1042" s="9" t="s">
        <v>9007</v>
      </c>
      <c r="Q1042" s="9" t="s">
        <v>9008</v>
      </c>
      <c r="R1042" s="9"/>
      <c r="S1042" s="9" t="s">
        <v>92</v>
      </c>
      <c r="T1042" s="9" t="s">
        <v>780</v>
      </c>
      <c r="U1042" s="9" t="s">
        <v>30</v>
      </c>
      <c r="V1042" s="9" t="s">
        <v>2822</v>
      </c>
      <c r="W1042" s="9" t="s">
        <v>95</v>
      </c>
      <c r="X1042" s="9" t="s">
        <v>45</v>
      </c>
      <c r="Y1042" s="9" t="s">
        <v>9009</v>
      </c>
      <c r="Z1042" s="9" t="s">
        <v>9010</v>
      </c>
      <c r="AA1042" s="9">
        <v>2015</v>
      </c>
      <c r="AB1042" s="5">
        <v>42235</v>
      </c>
      <c r="AC1042" s="5">
        <f t="shared" si="92"/>
        <v>42270</v>
      </c>
      <c r="AD1042" s="9" t="str">
        <f t="shared" si="100"/>
        <v>Six Hundred Thirty Nine Thousand  and Cents Zero</v>
      </c>
      <c r="AE1042" s="9"/>
      <c r="AF1042" s="9"/>
    </row>
    <row r="1043" spans="1:32" ht="15.75" customHeight="1" x14ac:dyDescent="0.3">
      <c r="A1043" s="9" t="s">
        <v>9011</v>
      </c>
      <c r="B1043" s="5">
        <v>42240</v>
      </c>
      <c r="C1043" s="7" t="s">
        <v>9012</v>
      </c>
      <c r="D1043" s="9" t="s">
        <v>9013</v>
      </c>
      <c r="E1043" s="9" t="s">
        <v>9014</v>
      </c>
      <c r="F1043" s="8">
        <v>2500000</v>
      </c>
      <c r="G1043" s="8">
        <v>0</v>
      </c>
      <c r="H1043" s="8">
        <f t="shared" si="96"/>
        <v>2500000</v>
      </c>
      <c r="I1043" s="9">
        <v>60</v>
      </c>
      <c r="J1043" s="9">
        <v>9.5</v>
      </c>
      <c r="K1043" s="10">
        <f t="shared" si="102"/>
        <v>52092</v>
      </c>
      <c r="L1043" s="10">
        <v>0</v>
      </c>
      <c r="M1043" s="10">
        <f t="shared" si="98"/>
        <v>52092</v>
      </c>
      <c r="N1043" s="10">
        <f t="shared" si="101"/>
        <v>31255.199999999997</v>
      </c>
      <c r="O1043" s="10">
        <v>5000</v>
      </c>
      <c r="P1043" s="9" t="s">
        <v>9015</v>
      </c>
      <c r="Q1043" s="9" t="s">
        <v>9016</v>
      </c>
      <c r="R1043" s="9"/>
      <c r="S1043" s="9" t="s">
        <v>9017</v>
      </c>
      <c r="T1043" s="9" t="s">
        <v>9018</v>
      </c>
      <c r="U1043" s="9" t="s">
        <v>30</v>
      </c>
      <c r="V1043" s="9" t="s">
        <v>2714</v>
      </c>
      <c r="W1043" s="9" t="s">
        <v>95</v>
      </c>
      <c r="X1043" s="9" t="s">
        <v>45</v>
      </c>
      <c r="Y1043" s="9" t="s">
        <v>9019</v>
      </c>
      <c r="Z1043" s="9" t="s">
        <v>9020</v>
      </c>
      <c r="AA1043" s="9">
        <v>2014</v>
      </c>
      <c r="AB1043" s="5">
        <v>42236</v>
      </c>
      <c r="AC1043" s="5">
        <f t="shared" si="92"/>
        <v>42270</v>
      </c>
      <c r="AD1043" s="9" t="str">
        <f t="shared" si="100"/>
        <v>Two Million Five Hundred  Thousand  and Cents Zero</v>
      </c>
      <c r="AE1043" s="9"/>
      <c r="AF1043" s="9"/>
    </row>
    <row r="1044" spans="1:32" ht="15.75" customHeight="1" x14ac:dyDescent="0.3">
      <c r="A1044" s="9" t="s">
        <v>9021</v>
      </c>
      <c r="B1044" s="5">
        <v>42241</v>
      </c>
      <c r="C1044" s="7" t="s">
        <v>9022</v>
      </c>
      <c r="D1044" s="9" t="s">
        <v>9023</v>
      </c>
      <c r="E1044" s="9" t="s">
        <v>9024</v>
      </c>
      <c r="F1044" s="8">
        <v>3000000</v>
      </c>
      <c r="G1044" s="8">
        <v>0</v>
      </c>
      <c r="H1044" s="8">
        <f t="shared" si="96"/>
        <v>3000000</v>
      </c>
      <c r="I1044" s="9">
        <v>60</v>
      </c>
      <c r="J1044" s="9">
        <v>9.5</v>
      </c>
      <c r="K1044" s="10">
        <f t="shared" si="102"/>
        <v>62511</v>
      </c>
      <c r="L1044" s="10">
        <v>0</v>
      </c>
      <c r="M1044" s="10">
        <f t="shared" si="98"/>
        <v>62511</v>
      </c>
      <c r="N1044" s="10">
        <f t="shared" si="101"/>
        <v>37506.6</v>
      </c>
      <c r="O1044" s="10">
        <v>5000</v>
      </c>
      <c r="P1044" s="9" t="s">
        <v>9025</v>
      </c>
      <c r="Q1044" s="9" t="s">
        <v>9026</v>
      </c>
      <c r="R1044" s="9"/>
      <c r="S1044" s="9" t="s">
        <v>414</v>
      </c>
      <c r="T1044" s="9" t="s">
        <v>8339</v>
      </c>
      <c r="U1044" s="9" t="s">
        <v>30</v>
      </c>
      <c r="V1044" s="9" t="s">
        <v>1528</v>
      </c>
      <c r="W1044" s="9" t="s">
        <v>82</v>
      </c>
      <c r="X1044" s="9" t="s">
        <v>45</v>
      </c>
      <c r="Y1044" s="9" t="s">
        <v>9027</v>
      </c>
      <c r="Z1044" s="9" t="s">
        <v>9028</v>
      </c>
      <c r="AA1044" s="9">
        <v>2014</v>
      </c>
      <c r="AB1044" s="5">
        <v>42237</v>
      </c>
      <c r="AC1044" s="5">
        <f t="shared" si="92"/>
        <v>42271</v>
      </c>
      <c r="AD1044" s="9" t="str">
        <f t="shared" si="100"/>
        <v>Three Million  and Cents Zero</v>
      </c>
      <c r="AE1044" s="9"/>
      <c r="AF1044" s="9"/>
    </row>
    <row r="1045" spans="1:32" ht="15.75" customHeight="1" x14ac:dyDescent="0.3">
      <c r="A1045" s="9" t="s">
        <v>9029</v>
      </c>
      <c r="B1045" s="5">
        <v>42240</v>
      </c>
      <c r="C1045" s="7" t="s">
        <v>9030</v>
      </c>
      <c r="D1045" s="9" t="s">
        <v>9031</v>
      </c>
      <c r="E1045" s="9" t="s">
        <v>9032</v>
      </c>
      <c r="F1045" s="8">
        <v>1200000</v>
      </c>
      <c r="G1045" s="8">
        <v>0</v>
      </c>
      <c r="H1045" s="8">
        <f t="shared" si="96"/>
        <v>1200000</v>
      </c>
      <c r="I1045" s="9">
        <v>60</v>
      </c>
      <c r="J1045" s="9">
        <v>9.25</v>
      </c>
      <c r="K1045" s="10">
        <f t="shared" si="102"/>
        <v>24864</v>
      </c>
      <c r="L1045" s="10">
        <v>0</v>
      </c>
      <c r="M1045" s="10">
        <f t="shared" si="98"/>
        <v>24864</v>
      </c>
      <c r="N1045" s="10">
        <f t="shared" si="101"/>
        <v>14918.400000000001</v>
      </c>
      <c r="O1045" s="10">
        <v>5000</v>
      </c>
      <c r="P1045" s="9" t="s">
        <v>9033</v>
      </c>
      <c r="Q1045" s="9" t="s">
        <v>9034</v>
      </c>
      <c r="R1045" s="9"/>
      <c r="S1045" s="9" t="s">
        <v>92</v>
      </c>
      <c r="T1045" s="9" t="s">
        <v>780</v>
      </c>
      <c r="U1045" s="9" t="s">
        <v>30</v>
      </c>
      <c r="V1045" s="9" t="s">
        <v>333</v>
      </c>
      <c r="W1045" s="9" t="s">
        <v>95</v>
      </c>
      <c r="X1045" s="9" t="s">
        <v>45</v>
      </c>
      <c r="Y1045" s="9" t="s">
        <v>9035</v>
      </c>
      <c r="Z1045" s="9" t="s">
        <v>9036</v>
      </c>
      <c r="AA1045" s="9">
        <v>2015</v>
      </c>
      <c r="AB1045" s="5">
        <v>42233</v>
      </c>
      <c r="AC1045" s="5">
        <f t="shared" si="92"/>
        <v>42270</v>
      </c>
      <c r="AD1045" s="9" t="str">
        <f t="shared" si="100"/>
        <v>One Million Two Hundred  Thousand  and Cents Zero</v>
      </c>
      <c r="AE1045" s="9"/>
      <c r="AF1045" s="9"/>
    </row>
    <row r="1046" spans="1:32" ht="15.75" customHeight="1" x14ac:dyDescent="0.3">
      <c r="A1046" s="9" t="s">
        <v>9037</v>
      </c>
      <c r="B1046" s="5">
        <v>42241</v>
      </c>
      <c r="C1046" s="7" t="s">
        <v>9038</v>
      </c>
      <c r="D1046" s="9" t="s">
        <v>9039</v>
      </c>
      <c r="E1046" s="9" t="s">
        <v>9040</v>
      </c>
      <c r="F1046" s="8">
        <v>3300000</v>
      </c>
      <c r="G1046" s="8">
        <v>0</v>
      </c>
      <c r="H1046" s="8">
        <f t="shared" si="96"/>
        <v>3300000</v>
      </c>
      <c r="I1046" s="9">
        <v>60</v>
      </c>
      <c r="J1046" s="9">
        <v>9.5</v>
      </c>
      <c r="K1046" s="10">
        <f t="shared" si="102"/>
        <v>68762</v>
      </c>
      <c r="L1046" s="10">
        <v>0</v>
      </c>
      <c r="M1046" s="10">
        <f t="shared" si="98"/>
        <v>68762</v>
      </c>
      <c r="N1046" s="10">
        <f t="shared" si="101"/>
        <v>41257.199999999997</v>
      </c>
      <c r="O1046" s="10">
        <v>5000</v>
      </c>
      <c r="P1046" s="9" t="s">
        <v>9041</v>
      </c>
      <c r="Q1046" s="9" t="s">
        <v>9042</v>
      </c>
      <c r="R1046" s="9"/>
      <c r="S1046" s="9" t="s">
        <v>9043</v>
      </c>
      <c r="T1046" s="9" t="s">
        <v>9044</v>
      </c>
      <c r="U1046" s="9" t="s">
        <v>30</v>
      </c>
      <c r="V1046" s="9" t="s">
        <v>9045</v>
      </c>
      <c r="W1046" s="9" t="s">
        <v>95</v>
      </c>
      <c r="X1046" s="9" t="s">
        <v>45</v>
      </c>
      <c r="Y1046" s="9" t="s">
        <v>9046</v>
      </c>
      <c r="Z1046" s="9" t="s">
        <v>9047</v>
      </c>
      <c r="AA1046" s="9">
        <v>2015</v>
      </c>
      <c r="AB1046" s="5">
        <v>42237</v>
      </c>
      <c r="AC1046" s="5">
        <f t="shared" si="92"/>
        <v>42271</v>
      </c>
      <c r="AD1046" s="9" t="str">
        <f t="shared" si="100"/>
        <v>Three Million Three Hundred  Thousand  and Cents Zero</v>
      </c>
      <c r="AE1046" s="9"/>
      <c r="AF1046" s="9"/>
    </row>
    <row r="1047" spans="1:32" ht="15.75" customHeight="1" x14ac:dyDescent="0.3">
      <c r="A1047" s="9" t="s">
        <v>9048</v>
      </c>
      <c r="B1047" s="5">
        <v>42241</v>
      </c>
      <c r="C1047" s="7" t="s">
        <v>9049</v>
      </c>
      <c r="D1047" s="9" t="s">
        <v>9050</v>
      </c>
      <c r="E1047" s="9" t="s">
        <v>9051</v>
      </c>
      <c r="F1047" s="8">
        <v>1800000</v>
      </c>
      <c r="G1047" s="8">
        <v>0</v>
      </c>
      <c r="H1047" s="8">
        <f t="shared" si="96"/>
        <v>1800000</v>
      </c>
      <c r="I1047" s="9">
        <v>60</v>
      </c>
      <c r="J1047" s="9">
        <v>9.5</v>
      </c>
      <c r="K1047" s="10">
        <f t="shared" si="102"/>
        <v>37506</v>
      </c>
      <c r="L1047" s="10">
        <v>0</v>
      </c>
      <c r="M1047" s="10">
        <f t="shared" si="98"/>
        <v>37506</v>
      </c>
      <c r="N1047" s="10">
        <f t="shared" si="101"/>
        <v>22503.599999999999</v>
      </c>
      <c r="O1047" s="10">
        <v>5000</v>
      </c>
      <c r="P1047" s="9" t="s">
        <v>9052</v>
      </c>
      <c r="Q1047" s="9" t="s">
        <v>9053</v>
      </c>
      <c r="R1047" s="9"/>
      <c r="S1047" s="9" t="s">
        <v>8977</v>
      </c>
      <c r="T1047" s="9" t="s">
        <v>8978</v>
      </c>
      <c r="U1047" s="9" t="s">
        <v>30</v>
      </c>
      <c r="V1047" s="9" t="s">
        <v>2236</v>
      </c>
      <c r="W1047" s="9" t="s">
        <v>95</v>
      </c>
      <c r="X1047" s="9" t="s">
        <v>45</v>
      </c>
      <c r="Y1047" s="9" t="s">
        <v>9054</v>
      </c>
      <c r="Z1047" s="9" t="s">
        <v>9055</v>
      </c>
      <c r="AA1047" s="9">
        <v>2012</v>
      </c>
      <c r="AB1047" s="5">
        <v>42228</v>
      </c>
      <c r="AC1047" s="5">
        <f t="shared" si="92"/>
        <v>42271</v>
      </c>
      <c r="AD1047" s="9" t="str">
        <f t="shared" si="100"/>
        <v>One Million Eight Hundred  Thousand  and Cents Zero</v>
      </c>
      <c r="AE1047" s="9"/>
      <c r="AF1047" s="9"/>
    </row>
    <row r="1048" spans="1:32" ht="15.75" customHeight="1" x14ac:dyDescent="0.3">
      <c r="A1048" s="9" t="s">
        <v>9056</v>
      </c>
      <c r="B1048" s="5">
        <v>42241</v>
      </c>
      <c r="C1048" s="7" t="s">
        <v>4729</v>
      </c>
      <c r="D1048" s="9" t="s">
        <v>4730</v>
      </c>
      <c r="E1048" s="9" t="s">
        <v>9057</v>
      </c>
      <c r="F1048" s="8">
        <v>404850</v>
      </c>
      <c r="G1048" s="8">
        <v>0</v>
      </c>
      <c r="H1048" s="8">
        <f t="shared" si="96"/>
        <v>404850</v>
      </c>
      <c r="I1048" s="9">
        <v>36</v>
      </c>
      <c r="J1048" s="9">
        <v>20</v>
      </c>
      <c r="K1048" s="10">
        <f t="shared" si="102"/>
        <v>14799</v>
      </c>
      <c r="L1048" s="10">
        <v>0</v>
      </c>
      <c r="M1048" s="10">
        <f t="shared" si="98"/>
        <v>14799</v>
      </c>
      <c r="N1048" s="10">
        <f t="shared" si="101"/>
        <v>5327.64</v>
      </c>
      <c r="O1048" s="10">
        <v>5000</v>
      </c>
      <c r="P1048" s="9" t="s">
        <v>7107</v>
      </c>
      <c r="Q1048" s="9" t="s">
        <v>7108</v>
      </c>
      <c r="R1048" s="9"/>
      <c r="S1048" s="9" t="s">
        <v>3087</v>
      </c>
      <c r="T1048" s="9" t="s">
        <v>1038</v>
      </c>
      <c r="U1048" s="9" t="s">
        <v>30</v>
      </c>
      <c r="V1048" s="9" t="s">
        <v>1833</v>
      </c>
      <c r="W1048" s="9" t="s">
        <v>95</v>
      </c>
      <c r="X1048" s="9" t="s">
        <v>45</v>
      </c>
      <c r="Y1048" s="9" t="s">
        <v>9058</v>
      </c>
      <c r="Z1048" s="9" t="s">
        <v>9059</v>
      </c>
      <c r="AA1048" s="9">
        <v>2015</v>
      </c>
      <c r="AB1048" s="5">
        <v>42229</v>
      </c>
      <c r="AC1048" s="5">
        <f t="shared" si="92"/>
        <v>42271</v>
      </c>
      <c r="AD1048" s="9" t="str">
        <f t="shared" si="100"/>
        <v>Four Hundred Four Thousand Eight Hundred Fifty  and Cents Zero</v>
      </c>
      <c r="AE1048" s="9"/>
      <c r="AF1048" s="9"/>
    </row>
    <row r="1049" spans="1:32" ht="15.75" customHeight="1" x14ac:dyDescent="0.3">
      <c r="A1049" s="9" t="s">
        <v>9060</v>
      </c>
      <c r="B1049" s="5">
        <v>42241</v>
      </c>
      <c r="C1049" s="7" t="s">
        <v>9061</v>
      </c>
      <c r="D1049" s="9" t="s">
        <v>9062</v>
      </c>
      <c r="E1049" s="9" t="s">
        <v>9063</v>
      </c>
      <c r="F1049" s="8">
        <v>4650000</v>
      </c>
      <c r="G1049" s="8">
        <v>0</v>
      </c>
      <c r="H1049" s="8">
        <f t="shared" si="96"/>
        <v>4650000</v>
      </c>
      <c r="I1049" s="9">
        <v>48</v>
      </c>
      <c r="J1049" s="9">
        <v>9.5</v>
      </c>
      <c r="K1049" s="10">
        <f t="shared" si="102"/>
        <v>115905</v>
      </c>
      <c r="L1049" s="10">
        <v>0</v>
      </c>
      <c r="M1049" s="10">
        <f t="shared" si="98"/>
        <v>115905</v>
      </c>
      <c r="N1049" s="10">
        <f t="shared" si="101"/>
        <v>55634.399999999994</v>
      </c>
      <c r="O1049" s="10">
        <v>5000</v>
      </c>
      <c r="P1049" s="9" t="s">
        <v>9064</v>
      </c>
      <c r="Q1049" s="9" t="s">
        <v>9065</v>
      </c>
      <c r="R1049" s="9"/>
      <c r="S1049" s="9" t="s">
        <v>7680</v>
      </c>
      <c r="T1049" s="9" t="s">
        <v>7681</v>
      </c>
      <c r="U1049" s="9" t="s">
        <v>30</v>
      </c>
      <c r="V1049" s="9" t="s">
        <v>9066</v>
      </c>
      <c r="W1049" s="9" t="s">
        <v>44</v>
      </c>
      <c r="X1049" s="9" t="s">
        <v>45</v>
      </c>
      <c r="Y1049" s="9" t="s">
        <v>9067</v>
      </c>
      <c r="Z1049" s="9" t="s">
        <v>9068</v>
      </c>
      <c r="AA1049" s="9">
        <v>2015</v>
      </c>
      <c r="AB1049" s="5">
        <v>42237</v>
      </c>
      <c r="AC1049" s="5">
        <f t="shared" si="92"/>
        <v>42271</v>
      </c>
      <c r="AD1049" s="9" t="str">
        <f t="shared" si="100"/>
        <v>Four Million Six Hundred Fifty  Thousand  and Cents Zero</v>
      </c>
      <c r="AE1049" s="9"/>
      <c r="AF1049" s="9"/>
    </row>
    <row r="1050" spans="1:32" ht="15.75" customHeight="1" x14ac:dyDescent="0.3">
      <c r="A1050" s="9" t="s">
        <v>9069</v>
      </c>
      <c r="B1050" s="5">
        <v>42241</v>
      </c>
      <c r="C1050" s="7" t="s">
        <v>9070</v>
      </c>
      <c r="D1050" s="9" t="s">
        <v>9071</v>
      </c>
      <c r="E1050" s="9" t="s">
        <v>9072</v>
      </c>
      <c r="F1050" s="8">
        <v>1450000</v>
      </c>
      <c r="G1050" s="8">
        <v>0</v>
      </c>
      <c r="H1050" s="8">
        <f t="shared" si="96"/>
        <v>1450000</v>
      </c>
      <c r="I1050" s="9">
        <v>60</v>
      </c>
      <c r="J1050" s="9">
        <v>9.5</v>
      </c>
      <c r="K1050" s="10">
        <f t="shared" si="102"/>
        <v>30214</v>
      </c>
      <c r="L1050" s="10">
        <v>0</v>
      </c>
      <c r="M1050" s="10">
        <f t="shared" si="98"/>
        <v>30214</v>
      </c>
      <c r="N1050" s="10">
        <f t="shared" si="101"/>
        <v>18128.399999999998</v>
      </c>
      <c r="O1050" s="10">
        <v>5000</v>
      </c>
      <c r="P1050" s="9" t="s">
        <v>9073</v>
      </c>
      <c r="Q1050" s="9" t="s">
        <v>9074</v>
      </c>
      <c r="R1050" s="9"/>
      <c r="S1050" s="9" t="s">
        <v>9075</v>
      </c>
      <c r="T1050" s="9" t="s">
        <v>9076</v>
      </c>
      <c r="U1050" s="9" t="s">
        <v>30</v>
      </c>
      <c r="V1050" s="9" t="s">
        <v>106</v>
      </c>
      <c r="W1050" s="9" t="s">
        <v>95</v>
      </c>
      <c r="X1050" s="9" t="s">
        <v>45</v>
      </c>
      <c r="Y1050" s="9" t="s">
        <v>9077</v>
      </c>
      <c r="Z1050" s="9" t="s">
        <v>9078</v>
      </c>
      <c r="AA1050" s="9">
        <v>2014</v>
      </c>
      <c r="AB1050" s="5">
        <v>42237</v>
      </c>
      <c r="AC1050" s="5">
        <f t="shared" si="92"/>
        <v>42271</v>
      </c>
      <c r="AD1050" s="9" t="str">
        <f t="shared" si="100"/>
        <v>One Million Four Hundred Fifty  Thousand  and Cents Zero</v>
      </c>
      <c r="AE1050" s="9"/>
      <c r="AF1050" s="9"/>
    </row>
    <row r="1051" spans="1:32" ht="15.75" customHeight="1" x14ac:dyDescent="0.3">
      <c r="A1051" s="9" t="s">
        <v>9079</v>
      </c>
      <c r="B1051" s="5">
        <v>42241</v>
      </c>
      <c r="C1051" s="7" t="s">
        <v>9080</v>
      </c>
      <c r="D1051" s="9" t="s">
        <v>9081</v>
      </c>
      <c r="E1051" s="9" t="s">
        <v>9082</v>
      </c>
      <c r="F1051" s="8">
        <v>2000000</v>
      </c>
      <c r="G1051" s="8">
        <v>0</v>
      </c>
      <c r="H1051" s="8">
        <f t="shared" si="96"/>
        <v>2000000</v>
      </c>
      <c r="I1051" s="9">
        <v>48</v>
      </c>
      <c r="J1051" s="9">
        <v>9.5</v>
      </c>
      <c r="K1051" s="10">
        <f t="shared" si="102"/>
        <v>49852</v>
      </c>
      <c r="L1051" s="10">
        <v>0</v>
      </c>
      <c r="M1051" s="10">
        <f t="shared" si="98"/>
        <v>49852</v>
      </c>
      <c r="N1051" s="10">
        <f t="shared" si="101"/>
        <v>23928.960000000003</v>
      </c>
      <c r="O1051" s="10">
        <v>5000</v>
      </c>
      <c r="P1051" s="9" t="s">
        <v>9083</v>
      </c>
      <c r="Q1051" s="9" t="s">
        <v>9084</v>
      </c>
      <c r="R1051" s="9"/>
      <c r="S1051" s="9" t="s">
        <v>92</v>
      </c>
      <c r="T1051" s="9" t="s">
        <v>780</v>
      </c>
      <c r="U1051" s="9" t="s">
        <v>30</v>
      </c>
      <c r="V1051" s="9" t="s">
        <v>1736</v>
      </c>
      <c r="W1051" s="9" t="s">
        <v>95</v>
      </c>
      <c r="X1051" s="9" t="s">
        <v>45</v>
      </c>
      <c r="Y1051" s="9" t="s">
        <v>9085</v>
      </c>
      <c r="Z1051" s="9" t="s">
        <v>9086</v>
      </c>
      <c r="AA1051" s="9">
        <v>2015</v>
      </c>
      <c r="AB1051" s="5">
        <v>42240</v>
      </c>
      <c r="AC1051" s="5">
        <f t="shared" si="92"/>
        <v>42271</v>
      </c>
      <c r="AD1051" s="9" t="str">
        <f t="shared" si="100"/>
        <v>Two Million  and Cents Zero</v>
      </c>
      <c r="AE1051" s="9"/>
      <c r="AF1051" s="9"/>
    </row>
    <row r="1052" spans="1:32" ht="15.75" customHeight="1" x14ac:dyDescent="0.3">
      <c r="A1052" s="9" t="s">
        <v>9087</v>
      </c>
      <c r="B1052" s="5">
        <v>42241</v>
      </c>
      <c r="C1052" s="7" t="s">
        <v>9088</v>
      </c>
      <c r="D1052" s="9" t="s">
        <v>9089</v>
      </c>
      <c r="E1052" s="9" t="s">
        <v>9090</v>
      </c>
      <c r="F1052" s="8">
        <v>1200000</v>
      </c>
      <c r="G1052" s="8">
        <v>0</v>
      </c>
      <c r="H1052" s="8">
        <f t="shared" si="96"/>
        <v>1200000</v>
      </c>
      <c r="I1052" s="9">
        <v>24</v>
      </c>
      <c r="J1052" s="9">
        <v>9.5</v>
      </c>
      <c r="K1052" s="10">
        <f t="shared" si="102"/>
        <v>54665</v>
      </c>
      <c r="L1052" s="10">
        <v>0</v>
      </c>
      <c r="M1052" s="10">
        <f t="shared" si="98"/>
        <v>54665</v>
      </c>
      <c r="N1052" s="10">
        <f t="shared" si="101"/>
        <v>13119.599999999999</v>
      </c>
      <c r="O1052" s="10">
        <v>5000</v>
      </c>
      <c r="P1052" s="9" t="s">
        <v>6122</v>
      </c>
      <c r="Q1052" s="9" t="s">
        <v>6123</v>
      </c>
      <c r="R1052" s="9"/>
      <c r="S1052" s="9" t="s">
        <v>9091</v>
      </c>
      <c r="T1052" s="9" t="s">
        <v>9092</v>
      </c>
      <c r="U1052" s="9" t="s">
        <v>30</v>
      </c>
      <c r="V1052" s="9" t="s">
        <v>9093</v>
      </c>
      <c r="W1052" s="9" t="s">
        <v>95</v>
      </c>
      <c r="X1052" s="9" t="s">
        <v>45</v>
      </c>
      <c r="Y1052" s="9" t="s">
        <v>9094</v>
      </c>
      <c r="Z1052" s="9" t="s">
        <v>9095</v>
      </c>
      <c r="AA1052" s="9">
        <v>2015</v>
      </c>
      <c r="AB1052" s="5">
        <v>42235</v>
      </c>
      <c r="AC1052" s="5">
        <f t="shared" si="92"/>
        <v>42271</v>
      </c>
      <c r="AD1052" s="9" t="str">
        <f t="shared" si="100"/>
        <v>One Million Two Hundred  Thousand  and Cents Zero</v>
      </c>
      <c r="AE1052" s="9"/>
      <c r="AF1052" s="9"/>
    </row>
    <row r="1053" spans="1:32" ht="15.75" customHeight="1" x14ac:dyDescent="0.3">
      <c r="A1053" s="9" t="s">
        <v>9096</v>
      </c>
      <c r="B1053" s="5">
        <v>42242</v>
      </c>
      <c r="C1053" s="7" t="s">
        <v>1821</v>
      </c>
      <c r="D1053" s="9" t="s">
        <v>9097</v>
      </c>
      <c r="E1053" s="9" t="s">
        <v>9098</v>
      </c>
      <c r="F1053" s="8">
        <v>1300000</v>
      </c>
      <c r="G1053" s="8">
        <v>0</v>
      </c>
      <c r="H1053" s="8">
        <f t="shared" si="96"/>
        <v>1300000</v>
      </c>
      <c r="I1053" s="9">
        <v>48</v>
      </c>
      <c r="J1053" s="9">
        <v>9</v>
      </c>
      <c r="K1053" s="10">
        <f t="shared" si="102"/>
        <v>32110</v>
      </c>
      <c r="L1053" s="10">
        <v>0</v>
      </c>
      <c r="M1053" s="10">
        <f t="shared" si="98"/>
        <v>32110</v>
      </c>
      <c r="N1053" s="10">
        <f t="shared" si="101"/>
        <v>15412.800000000001</v>
      </c>
      <c r="O1053" s="10">
        <v>5000</v>
      </c>
      <c r="P1053" s="9" t="s">
        <v>148</v>
      </c>
      <c r="Q1053" s="9" t="s">
        <v>148</v>
      </c>
      <c r="R1053" s="9"/>
      <c r="S1053" s="9" t="s">
        <v>180</v>
      </c>
      <c r="T1053" s="9" t="s">
        <v>181</v>
      </c>
      <c r="U1053" s="9" t="s">
        <v>30</v>
      </c>
      <c r="V1053" s="9" t="s">
        <v>405</v>
      </c>
      <c r="W1053" s="9" t="s">
        <v>183</v>
      </c>
      <c r="X1053" s="9" t="s">
        <v>45</v>
      </c>
      <c r="Y1053" s="9" t="s">
        <v>9099</v>
      </c>
      <c r="Z1053" s="9" t="s">
        <v>9100</v>
      </c>
      <c r="AA1053" s="9">
        <v>2015</v>
      </c>
      <c r="AB1053" s="5">
        <v>42214</v>
      </c>
      <c r="AC1053" s="5">
        <f t="shared" si="92"/>
        <v>42272</v>
      </c>
      <c r="AD1053" s="9" t="str">
        <f t="shared" si="100"/>
        <v>One Million Three Hundred  Thousand  and Cents Zero</v>
      </c>
      <c r="AE1053" s="9"/>
      <c r="AF1053" s="9"/>
    </row>
    <row r="1054" spans="1:32" ht="15.75" customHeight="1" x14ac:dyDescent="0.3">
      <c r="A1054" s="9" t="s">
        <v>9101</v>
      </c>
      <c r="B1054" s="5">
        <v>42241</v>
      </c>
      <c r="C1054" s="7" t="s">
        <v>9102</v>
      </c>
      <c r="D1054" s="9" t="s">
        <v>9103</v>
      </c>
      <c r="E1054" s="9" t="s">
        <v>9104</v>
      </c>
      <c r="F1054" s="8">
        <v>1000000</v>
      </c>
      <c r="G1054" s="8">
        <v>0</v>
      </c>
      <c r="H1054" s="8">
        <f t="shared" si="96"/>
        <v>1000000</v>
      </c>
      <c r="I1054" s="9">
        <v>60</v>
      </c>
      <c r="J1054" s="9">
        <v>11.5</v>
      </c>
      <c r="K1054" s="10">
        <f t="shared" si="102"/>
        <v>21784</v>
      </c>
      <c r="L1054" s="10">
        <v>0</v>
      </c>
      <c r="M1054" s="10">
        <f t="shared" si="98"/>
        <v>21784</v>
      </c>
      <c r="N1054" s="10">
        <f t="shared" si="101"/>
        <v>13070.4</v>
      </c>
      <c r="O1054" s="10">
        <v>5000</v>
      </c>
      <c r="P1054" s="9" t="s">
        <v>9105</v>
      </c>
      <c r="Q1054" s="9" t="s">
        <v>9106</v>
      </c>
      <c r="R1054" s="9"/>
      <c r="S1054" s="9" t="s">
        <v>9107</v>
      </c>
      <c r="T1054" s="9" t="s">
        <v>9108</v>
      </c>
      <c r="U1054" s="9" t="s">
        <v>30</v>
      </c>
      <c r="V1054" s="9" t="s">
        <v>9109</v>
      </c>
      <c r="W1054" s="9" t="s">
        <v>95</v>
      </c>
      <c r="X1054" s="9" t="s">
        <v>9110</v>
      </c>
      <c r="Y1054" s="9" t="s">
        <v>9111</v>
      </c>
      <c r="Z1054" s="9" t="s">
        <v>9112</v>
      </c>
      <c r="AA1054" s="9">
        <v>2009</v>
      </c>
      <c r="AB1054" s="5">
        <v>42235</v>
      </c>
      <c r="AC1054" s="5">
        <f t="shared" si="92"/>
        <v>42271</v>
      </c>
      <c r="AD1054" s="9" t="str">
        <f t="shared" si="100"/>
        <v>One Million  and Cents Zero</v>
      </c>
      <c r="AE1054" s="9"/>
      <c r="AF1054" s="9"/>
    </row>
    <row r="1055" spans="1:32" ht="15.75" customHeight="1" x14ac:dyDescent="0.3">
      <c r="A1055" s="9" t="s">
        <v>9113</v>
      </c>
      <c r="B1055" s="5">
        <v>42241</v>
      </c>
      <c r="C1055" s="7" t="s">
        <v>9114</v>
      </c>
      <c r="D1055" s="9" t="s">
        <v>9115</v>
      </c>
      <c r="E1055" s="9" t="s">
        <v>9116</v>
      </c>
      <c r="F1055" s="8">
        <v>10000000</v>
      </c>
      <c r="G1055" s="8">
        <v>0</v>
      </c>
      <c r="H1055" s="8">
        <f t="shared" si="96"/>
        <v>10000000</v>
      </c>
      <c r="I1055" s="9">
        <v>36</v>
      </c>
      <c r="J1055" s="9">
        <v>9.25</v>
      </c>
      <c r="K1055" s="10">
        <f t="shared" si="102"/>
        <v>316721</v>
      </c>
      <c r="L1055" s="10">
        <v>0</v>
      </c>
      <c r="M1055" s="10">
        <f t="shared" si="98"/>
        <v>316721</v>
      </c>
      <c r="N1055" s="10">
        <f t="shared" si="101"/>
        <v>114019.56</v>
      </c>
      <c r="O1055" s="10">
        <v>5000</v>
      </c>
      <c r="P1055" s="9" t="s">
        <v>9117</v>
      </c>
      <c r="Q1055" s="9" t="s">
        <v>9118</v>
      </c>
      <c r="R1055" s="9"/>
      <c r="S1055" s="9" t="s">
        <v>9119</v>
      </c>
      <c r="T1055" s="9" t="s">
        <v>9120</v>
      </c>
      <c r="U1055" s="9" t="s">
        <v>30</v>
      </c>
      <c r="V1055" s="9" t="s">
        <v>8853</v>
      </c>
      <c r="W1055" s="9" t="s">
        <v>44</v>
      </c>
      <c r="X1055" s="9" t="s">
        <v>45</v>
      </c>
      <c r="Y1055" s="9" t="s">
        <v>9121</v>
      </c>
      <c r="Z1055" s="9" t="s">
        <v>9122</v>
      </c>
      <c r="AA1055" s="9">
        <v>2015</v>
      </c>
      <c r="AB1055" s="5">
        <v>42236</v>
      </c>
      <c r="AC1055" s="5">
        <f t="shared" si="92"/>
        <v>42271</v>
      </c>
      <c r="AD1055" s="9" t="str">
        <f t="shared" si="100"/>
        <v>Ten Million  and Cents Zero</v>
      </c>
      <c r="AE1055" s="9"/>
      <c r="AF1055" s="9"/>
    </row>
    <row r="1056" spans="1:32" ht="15.75" customHeight="1" x14ac:dyDescent="0.3">
      <c r="A1056" s="9" t="s">
        <v>9123</v>
      </c>
      <c r="B1056" s="5">
        <v>42242</v>
      </c>
      <c r="C1056" s="7" t="s">
        <v>9124</v>
      </c>
      <c r="D1056" s="9" t="s">
        <v>9125</v>
      </c>
      <c r="E1056" s="9" t="s">
        <v>9126</v>
      </c>
      <c r="F1056" s="8">
        <v>1580000</v>
      </c>
      <c r="G1056" s="8">
        <v>0</v>
      </c>
      <c r="H1056" s="8">
        <f t="shared" si="96"/>
        <v>1580000</v>
      </c>
      <c r="I1056" s="9">
        <v>60</v>
      </c>
      <c r="J1056" s="9">
        <v>12</v>
      </c>
      <c r="K1056" s="10">
        <f t="shared" si="102"/>
        <v>34798</v>
      </c>
      <c r="L1056" s="10">
        <v>0</v>
      </c>
      <c r="M1056" s="10">
        <f t="shared" si="98"/>
        <v>34798</v>
      </c>
      <c r="N1056" s="10">
        <f t="shared" si="101"/>
        <v>20878.800000000003</v>
      </c>
      <c r="O1056" s="10">
        <v>5000</v>
      </c>
      <c r="P1056" s="9" t="s">
        <v>9127</v>
      </c>
      <c r="Q1056" s="9" t="s">
        <v>9128</v>
      </c>
      <c r="R1056" s="9"/>
      <c r="S1056" s="9" t="s">
        <v>9129</v>
      </c>
      <c r="T1056" s="9" t="s">
        <v>9130</v>
      </c>
      <c r="U1056" s="9" t="s">
        <v>30</v>
      </c>
      <c r="V1056" s="9" t="s">
        <v>9131</v>
      </c>
      <c r="W1056" s="9" t="s">
        <v>9132</v>
      </c>
      <c r="X1056" s="9" t="s">
        <v>9133</v>
      </c>
      <c r="Y1056" s="9" t="s">
        <v>9134</v>
      </c>
      <c r="Z1056" s="9" t="s">
        <v>9135</v>
      </c>
      <c r="AA1056" s="9">
        <v>2013</v>
      </c>
      <c r="AB1056" s="5">
        <v>42237</v>
      </c>
      <c r="AC1056" s="5">
        <f t="shared" si="92"/>
        <v>42272</v>
      </c>
      <c r="AD1056" s="9" t="str">
        <f t="shared" si="100"/>
        <v>One Million Five Hundred Eighty  Thousand  and Cents Zero</v>
      </c>
      <c r="AE1056" s="9"/>
      <c r="AF1056" s="9"/>
    </row>
    <row r="1057" spans="1:32" ht="15.75" customHeight="1" x14ac:dyDescent="0.3">
      <c r="A1057" s="9" t="s">
        <v>9136</v>
      </c>
      <c r="B1057" s="5">
        <v>42242</v>
      </c>
      <c r="C1057" s="7" t="s">
        <v>640</v>
      </c>
      <c r="D1057" s="9" t="s">
        <v>641</v>
      </c>
      <c r="E1057" s="9" t="s">
        <v>9137</v>
      </c>
      <c r="F1057" s="8">
        <v>6000000</v>
      </c>
      <c r="G1057" s="8">
        <v>0</v>
      </c>
      <c r="H1057" s="8">
        <f t="shared" si="96"/>
        <v>6000000</v>
      </c>
      <c r="I1057" s="9">
        <v>12</v>
      </c>
      <c r="J1057" s="9">
        <v>9.25</v>
      </c>
      <c r="K1057" s="10">
        <f t="shared" si="102"/>
        <v>521386</v>
      </c>
      <c r="L1057" s="10">
        <v>0</v>
      </c>
      <c r="M1057" s="10">
        <f t="shared" si="98"/>
        <v>521386</v>
      </c>
      <c r="N1057" s="10">
        <f t="shared" si="101"/>
        <v>62566.319999999992</v>
      </c>
      <c r="O1057" s="10">
        <v>5000</v>
      </c>
      <c r="P1057" s="9" t="s">
        <v>9138</v>
      </c>
      <c r="Q1057" s="9" t="s">
        <v>9139</v>
      </c>
      <c r="R1057" s="9"/>
      <c r="S1057" s="9" t="s">
        <v>1370</v>
      </c>
      <c r="T1057" s="9" t="s">
        <v>1371</v>
      </c>
      <c r="U1057" s="9" t="s">
        <v>30</v>
      </c>
      <c r="V1057" s="9" t="s">
        <v>5094</v>
      </c>
      <c r="W1057" s="9" t="s">
        <v>44</v>
      </c>
      <c r="X1057" s="9" t="s">
        <v>45</v>
      </c>
      <c r="Y1057" s="9" t="s">
        <v>9140</v>
      </c>
      <c r="Z1057" s="9" t="s">
        <v>9141</v>
      </c>
      <c r="AA1057" s="9">
        <v>2015</v>
      </c>
      <c r="AB1057" s="5">
        <v>42237</v>
      </c>
      <c r="AC1057" s="5">
        <f t="shared" si="92"/>
        <v>42272</v>
      </c>
      <c r="AD1057" s="9" t="str">
        <f t="shared" si="100"/>
        <v>Six Million  and Cents Zero</v>
      </c>
      <c r="AE1057" s="9"/>
      <c r="AF1057" s="9"/>
    </row>
    <row r="1058" spans="1:32" ht="15.75" customHeight="1" x14ac:dyDescent="0.3">
      <c r="A1058" s="9" t="s">
        <v>9142</v>
      </c>
      <c r="B1058" s="5">
        <v>42242</v>
      </c>
      <c r="C1058" s="7" t="s">
        <v>9143</v>
      </c>
      <c r="D1058" s="9" t="s">
        <v>9144</v>
      </c>
      <c r="E1058" s="9" t="s">
        <v>9145</v>
      </c>
      <c r="F1058" s="8">
        <v>2200000</v>
      </c>
      <c r="G1058" s="8">
        <v>0</v>
      </c>
      <c r="H1058" s="8">
        <f t="shared" si="96"/>
        <v>2200000</v>
      </c>
      <c r="I1058" s="9">
        <v>36</v>
      </c>
      <c r="J1058" s="9">
        <v>9.5</v>
      </c>
      <c r="K1058" s="10">
        <f t="shared" si="102"/>
        <v>69919</v>
      </c>
      <c r="L1058" s="10">
        <v>0</v>
      </c>
      <c r="M1058" s="10">
        <f t="shared" si="98"/>
        <v>69919</v>
      </c>
      <c r="N1058" s="10">
        <f t="shared" si="101"/>
        <v>25170.840000000004</v>
      </c>
      <c r="O1058" s="10">
        <v>5000</v>
      </c>
      <c r="P1058" s="9" t="s">
        <v>9146</v>
      </c>
      <c r="Q1058" s="9" t="s">
        <v>9147</v>
      </c>
      <c r="R1058" s="9"/>
      <c r="S1058" s="9" t="s">
        <v>79</v>
      </c>
      <c r="T1058" s="9" t="s">
        <v>80</v>
      </c>
      <c r="U1058" s="9" t="s">
        <v>30</v>
      </c>
      <c r="V1058" s="9" t="s">
        <v>2714</v>
      </c>
      <c r="W1058" s="9" t="s">
        <v>95</v>
      </c>
      <c r="X1058" s="9" t="s">
        <v>45</v>
      </c>
      <c r="Y1058" s="9" t="s">
        <v>9148</v>
      </c>
      <c r="Z1058" s="9" t="s">
        <v>9149</v>
      </c>
      <c r="AA1058" s="9">
        <v>2014</v>
      </c>
      <c r="AB1058" s="5">
        <v>42229</v>
      </c>
      <c r="AC1058" s="5">
        <f t="shared" si="92"/>
        <v>42272</v>
      </c>
      <c r="AD1058" s="9" t="str">
        <f t="shared" si="100"/>
        <v>Two Million Two Hundred  Thousand  and Cents Zero</v>
      </c>
      <c r="AE1058" s="9"/>
      <c r="AF1058" s="9"/>
    </row>
    <row r="1059" spans="1:32" ht="15.75" customHeight="1" x14ac:dyDescent="0.3">
      <c r="A1059" s="9" t="s">
        <v>9150</v>
      </c>
      <c r="B1059" s="5">
        <v>42242</v>
      </c>
      <c r="C1059" s="7" t="s">
        <v>9151</v>
      </c>
      <c r="D1059" s="9" t="s">
        <v>9152</v>
      </c>
      <c r="E1059" s="9" t="s">
        <v>9153</v>
      </c>
      <c r="F1059" s="8">
        <v>2000000</v>
      </c>
      <c r="G1059" s="8">
        <v>0</v>
      </c>
      <c r="H1059" s="8">
        <f t="shared" si="96"/>
        <v>2000000</v>
      </c>
      <c r="I1059" s="9">
        <v>60</v>
      </c>
      <c r="J1059" s="9">
        <v>9.5</v>
      </c>
      <c r="K1059" s="10">
        <f t="shared" si="102"/>
        <v>41674</v>
      </c>
      <c r="L1059" s="10">
        <v>0</v>
      </c>
      <c r="M1059" s="10">
        <f t="shared" si="98"/>
        <v>41674</v>
      </c>
      <c r="N1059" s="10">
        <f t="shared" si="101"/>
        <v>25004.400000000001</v>
      </c>
      <c r="O1059" s="10">
        <v>5000</v>
      </c>
      <c r="P1059" s="9" t="s">
        <v>9154</v>
      </c>
      <c r="Q1059" s="9" t="s">
        <v>9155</v>
      </c>
      <c r="R1059" s="9"/>
      <c r="S1059" s="9" t="s">
        <v>9156</v>
      </c>
      <c r="T1059" s="9" t="s">
        <v>9157</v>
      </c>
      <c r="U1059" s="9" t="s">
        <v>30</v>
      </c>
      <c r="V1059" s="9" t="s">
        <v>1841</v>
      </c>
      <c r="W1059" s="9" t="s">
        <v>95</v>
      </c>
      <c r="X1059" s="9" t="s">
        <v>45</v>
      </c>
      <c r="Y1059" s="9" t="s">
        <v>9158</v>
      </c>
      <c r="Z1059" s="9" t="s">
        <v>9159</v>
      </c>
      <c r="AA1059" s="9">
        <v>2015</v>
      </c>
      <c r="AB1059" s="5">
        <v>42241</v>
      </c>
      <c r="AC1059" s="5">
        <f t="shared" si="92"/>
        <v>42272</v>
      </c>
      <c r="AD1059" s="9" t="str">
        <f t="shared" si="100"/>
        <v>Two Million  and Cents Zero</v>
      </c>
      <c r="AE1059" s="9"/>
      <c r="AF1059" s="9"/>
    </row>
    <row r="1060" spans="1:32" ht="15.75" customHeight="1" x14ac:dyDescent="0.3">
      <c r="A1060" s="9" t="s">
        <v>9160</v>
      </c>
      <c r="B1060" s="5">
        <v>42242</v>
      </c>
      <c r="C1060" s="7" t="s">
        <v>9161</v>
      </c>
      <c r="D1060" s="9" t="s">
        <v>9162</v>
      </c>
      <c r="E1060" s="9" t="s">
        <v>9163</v>
      </c>
      <c r="F1060" s="8">
        <v>1000000</v>
      </c>
      <c r="G1060" s="8">
        <v>0</v>
      </c>
      <c r="H1060" s="8">
        <f t="shared" si="96"/>
        <v>1000000</v>
      </c>
      <c r="I1060" s="9">
        <v>60</v>
      </c>
      <c r="J1060" s="9">
        <v>9.5</v>
      </c>
      <c r="K1060" s="10">
        <f t="shared" si="102"/>
        <v>20837</v>
      </c>
      <c r="L1060" s="10">
        <v>0</v>
      </c>
      <c r="M1060" s="10">
        <f t="shared" si="98"/>
        <v>20837</v>
      </c>
      <c r="N1060" s="10">
        <f t="shared" si="101"/>
        <v>12502.2</v>
      </c>
      <c r="O1060" s="10">
        <v>5000</v>
      </c>
      <c r="P1060" s="9" t="s">
        <v>9164</v>
      </c>
      <c r="Q1060" s="9" t="s">
        <v>9165</v>
      </c>
      <c r="R1060" s="9"/>
      <c r="S1060" s="9" t="s">
        <v>9166</v>
      </c>
      <c r="T1060" s="9" t="s">
        <v>4437</v>
      </c>
      <c r="U1060" s="9" t="s">
        <v>30</v>
      </c>
      <c r="V1060" s="9" t="s">
        <v>9167</v>
      </c>
      <c r="W1060" s="9" t="s">
        <v>32</v>
      </c>
      <c r="X1060" s="9" t="s">
        <v>45</v>
      </c>
      <c r="Y1060" s="9" t="s">
        <v>9168</v>
      </c>
      <c r="Z1060" s="9" t="s">
        <v>9169</v>
      </c>
      <c r="AA1060" s="9">
        <v>2015</v>
      </c>
      <c r="AB1060" s="5">
        <v>42240</v>
      </c>
      <c r="AC1060" s="5">
        <f t="shared" si="92"/>
        <v>42272</v>
      </c>
      <c r="AD1060" s="9" t="str">
        <f t="shared" si="100"/>
        <v>One Million  and Cents Zero</v>
      </c>
      <c r="AE1060" s="9"/>
      <c r="AF1060" s="9"/>
    </row>
    <row r="1061" spans="1:32" ht="15.75" customHeight="1" x14ac:dyDescent="0.3">
      <c r="A1061" s="9" t="s">
        <v>9170</v>
      </c>
      <c r="B1061" s="5">
        <v>42242</v>
      </c>
      <c r="C1061" s="7" t="s">
        <v>9171</v>
      </c>
      <c r="D1061" s="9" t="s">
        <v>9172</v>
      </c>
      <c r="E1061" s="9" t="s">
        <v>9173</v>
      </c>
      <c r="F1061" s="8">
        <v>700000</v>
      </c>
      <c r="G1061" s="8">
        <v>0</v>
      </c>
      <c r="H1061" s="8">
        <f t="shared" si="96"/>
        <v>700000</v>
      </c>
      <c r="I1061" s="9">
        <v>60</v>
      </c>
      <c r="J1061" s="9">
        <v>9.25</v>
      </c>
      <c r="K1061" s="10">
        <f t="shared" si="102"/>
        <v>14504</v>
      </c>
      <c r="L1061" s="10">
        <v>0</v>
      </c>
      <c r="M1061" s="10">
        <f t="shared" si="98"/>
        <v>14504</v>
      </c>
      <c r="N1061" s="10">
        <f t="shared" si="101"/>
        <v>8702.4</v>
      </c>
      <c r="O1061" s="10">
        <v>5000</v>
      </c>
      <c r="P1061" s="9" t="s">
        <v>9174</v>
      </c>
      <c r="Q1061" s="9" t="s">
        <v>9175</v>
      </c>
      <c r="R1061" s="9"/>
      <c r="S1061" s="9" t="s">
        <v>92</v>
      </c>
      <c r="T1061" s="9" t="s">
        <v>8597</v>
      </c>
      <c r="U1061" s="9" t="s">
        <v>30</v>
      </c>
      <c r="V1061" s="9" t="s">
        <v>4847</v>
      </c>
      <c r="W1061" s="9" t="s">
        <v>95</v>
      </c>
      <c r="X1061" s="9" t="s">
        <v>45</v>
      </c>
      <c r="Y1061" s="9" t="s">
        <v>9176</v>
      </c>
      <c r="Z1061" s="9" t="s">
        <v>9177</v>
      </c>
      <c r="AA1061" s="9">
        <v>2015</v>
      </c>
      <c r="AB1061" s="5">
        <v>42206</v>
      </c>
      <c r="AC1061" s="5">
        <f t="shared" si="92"/>
        <v>42272</v>
      </c>
      <c r="AD1061" s="9" t="str">
        <f t="shared" si="100"/>
        <v>Seven Hundred  Thousand  and Cents Zero</v>
      </c>
      <c r="AE1061" s="9"/>
      <c r="AF1061" s="9"/>
    </row>
    <row r="1062" spans="1:32" ht="15.75" customHeight="1" x14ac:dyDescent="0.3">
      <c r="A1062" s="9" t="s">
        <v>9178</v>
      </c>
      <c r="B1062" s="5">
        <v>42242</v>
      </c>
      <c r="C1062" s="7" t="s">
        <v>9179</v>
      </c>
      <c r="D1062" s="9" t="s">
        <v>9180</v>
      </c>
      <c r="E1062" s="9" t="s">
        <v>9181</v>
      </c>
      <c r="F1062" s="8">
        <v>1000000</v>
      </c>
      <c r="G1062" s="8">
        <v>0</v>
      </c>
      <c r="H1062" s="8">
        <f t="shared" si="96"/>
        <v>1000000</v>
      </c>
      <c r="I1062" s="9">
        <v>36</v>
      </c>
      <c r="J1062" s="9">
        <v>9.5</v>
      </c>
      <c r="K1062" s="10">
        <f t="shared" si="102"/>
        <v>31781</v>
      </c>
      <c r="L1062" s="10">
        <v>0</v>
      </c>
      <c r="M1062" s="10">
        <f t="shared" si="98"/>
        <v>31781</v>
      </c>
      <c r="N1062" s="10">
        <f t="shared" si="101"/>
        <v>11441.16</v>
      </c>
      <c r="O1062" s="10">
        <v>5000</v>
      </c>
      <c r="P1062" s="9" t="s">
        <v>9182</v>
      </c>
      <c r="Q1062" s="9" t="s">
        <v>9183</v>
      </c>
      <c r="R1062" s="9"/>
      <c r="S1062" s="9" t="s">
        <v>9184</v>
      </c>
      <c r="T1062" s="9" t="s">
        <v>9185</v>
      </c>
      <c r="U1062" s="9" t="s">
        <v>30</v>
      </c>
      <c r="V1062" s="9" t="s">
        <v>6663</v>
      </c>
      <c r="W1062" s="9" t="s">
        <v>95</v>
      </c>
      <c r="X1062" s="9" t="s">
        <v>45</v>
      </c>
      <c r="Y1062" s="9" t="s">
        <v>9186</v>
      </c>
      <c r="Z1062" s="9" t="s">
        <v>9187</v>
      </c>
      <c r="AA1062" s="9">
        <v>2014</v>
      </c>
      <c r="AB1062" s="5">
        <v>42240</v>
      </c>
      <c r="AC1062" s="5">
        <f t="shared" si="92"/>
        <v>42272</v>
      </c>
      <c r="AD1062" s="9" t="str">
        <f t="shared" si="100"/>
        <v>One Million  and Cents Zero</v>
      </c>
      <c r="AE1062" s="9"/>
      <c r="AF1062" s="9"/>
    </row>
    <row r="1063" spans="1:32" ht="15.75" customHeight="1" x14ac:dyDescent="0.3">
      <c r="A1063" s="9" t="s">
        <v>9188</v>
      </c>
      <c r="B1063" s="5">
        <v>42242</v>
      </c>
      <c r="C1063" s="7" t="s">
        <v>9189</v>
      </c>
      <c r="D1063" s="9" t="s">
        <v>9190</v>
      </c>
      <c r="E1063" s="9" t="s">
        <v>9191</v>
      </c>
      <c r="F1063" s="8">
        <v>1200000</v>
      </c>
      <c r="G1063" s="8">
        <v>0</v>
      </c>
      <c r="H1063" s="8">
        <f t="shared" si="96"/>
        <v>1200000</v>
      </c>
      <c r="I1063" s="9">
        <v>72</v>
      </c>
      <c r="J1063" s="9">
        <v>10.5</v>
      </c>
      <c r="K1063" s="10">
        <f t="shared" si="102"/>
        <v>22339</v>
      </c>
      <c r="L1063" s="10">
        <v>0</v>
      </c>
      <c r="M1063" s="10">
        <f t="shared" si="98"/>
        <v>22339</v>
      </c>
      <c r="N1063" s="10">
        <f t="shared" si="101"/>
        <v>16084.080000000002</v>
      </c>
      <c r="O1063" s="10">
        <v>5000</v>
      </c>
      <c r="P1063" s="9" t="s">
        <v>148</v>
      </c>
      <c r="Q1063" s="9" t="s">
        <v>148</v>
      </c>
      <c r="R1063" s="9"/>
      <c r="S1063" s="9" t="s">
        <v>92</v>
      </c>
      <c r="T1063" s="9" t="s">
        <v>8597</v>
      </c>
      <c r="U1063" s="9" t="s">
        <v>30</v>
      </c>
      <c r="V1063" s="9" t="s">
        <v>4847</v>
      </c>
      <c r="W1063" s="9" t="s">
        <v>95</v>
      </c>
      <c r="X1063" s="9" t="s">
        <v>45</v>
      </c>
      <c r="Y1063" s="9" t="s">
        <v>9176</v>
      </c>
      <c r="Z1063" s="9" t="s">
        <v>9177</v>
      </c>
      <c r="AA1063" s="9">
        <v>2015</v>
      </c>
      <c r="AB1063" s="5">
        <v>42241</v>
      </c>
      <c r="AC1063" s="5">
        <f t="shared" si="92"/>
        <v>42272</v>
      </c>
      <c r="AD1063" s="9" t="str">
        <f t="shared" si="100"/>
        <v>One Million Two Hundred  Thousand  and Cents Zero</v>
      </c>
      <c r="AE1063" s="9"/>
      <c r="AF1063" s="9"/>
    </row>
    <row r="1064" spans="1:32" ht="15.75" customHeight="1" x14ac:dyDescent="0.3">
      <c r="A1064" s="9" t="s">
        <v>9192</v>
      </c>
      <c r="B1064" s="5">
        <v>42242</v>
      </c>
      <c r="C1064" s="7" t="s">
        <v>9193</v>
      </c>
      <c r="D1064" s="9" t="s">
        <v>9194</v>
      </c>
      <c r="E1064" s="9" t="s">
        <v>9195</v>
      </c>
      <c r="F1064" s="8">
        <v>1068750</v>
      </c>
      <c r="G1064" s="8">
        <v>0</v>
      </c>
      <c r="H1064" s="8">
        <f t="shared" si="96"/>
        <v>1068750</v>
      </c>
      <c r="I1064" s="9">
        <v>60</v>
      </c>
      <c r="J1064" s="9">
        <v>9.5</v>
      </c>
      <c r="K1064" s="10">
        <f t="shared" si="102"/>
        <v>22269</v>
      </c>
      <c r="L1064" s="10">
        <v>0</v>
      </c>
      <c r="M1064" s="10">
        <f t="shared" si="98"/>
        <v>22269</v>
      </c>
      <c r="N1064" s="10">
        <f t="shared" si="101"/>
        <v>13361.4</v>
      </c>
      <c r="O1064" s="10">
        <v>5000</v>
      </c>
      <c r="P1064" s="9" t="s">
        <v>9196</v>
      </c>
      <c r="Q1064" s="9" t="s">
        <v>9197</v>
      </c>
      <c r="R1064" s="9"/>
      <c r="S1064" s="9" t="s">
        <v>92</v>
      </c>
      <c r="T1064" s="9" t="s">
        <v>780</v>
      </c>
      <c r="U1064" s="9" t="s">
        <v>30</v>
      </c>
      <c r="V1064" s="9" t="s">
        <v>4847</v>
      </c>
      <c r="W1064" s="9" t="s">
        <v>95</v>
      </c>
      <c r="X1064" s="9" t="s">
        <v>45</v>
      </c>
      <c r="Y1064" s="9" t="s">
        <v>9198</v>
      </c>
      <c r="Z1064" s="9" t="s">
        <v>9199</v>
      </c>
      <c r="AA1064" s="9">
        <v>2015</v>
      </c>
      <c r="AB1064" s="5">
        <v>42245</v>
      </c>
      <c r="AC1064" s="5">
        <f t="shared" si="92"/>
        <v>42272</v>
      </c>
      <c r="AD1064" s="9" t="str">
        <f t="shared" si="100"/>
        <v>One Million Sixty Eight Thousand Seven Hundred Fifty  and Cents Zero</v>
      </c>
      <c r="AE1064" s="9"/>
      <c r="AF1064" s="9"/>
    </row>
    <row r="1065" spans="1:32" ht="15.75" customHeight="1" x14ac:dyDescent="0.3">
      <c r="A1065" s="9" t="s">
        <v>9200</v>
      </c>
      <c r="B1065" s="5">
        <v>42242</v>
      </c>
      <c r="C1065" s="7" t="s">
        <v>9201</v>
      </c>
      <c r="D1065" s="9" t="s">
        <v>9202</v>
      </c>
      <c r="E1065" s="9" t="s">
        <v>9203</v>
      </c>
      <c r="F1065" s="8">
        <v>2500000</v>
      </c>
      <c r="G1065" s="8">
        <v>0</v>
      </c>
      <c r="H1065" s="8">
        <f t="shared" si="96"/>
        <v>2500000</v>
      </c>
      <c r="I1065" s="9">
        <v>60</v>
      </c>
      <c r="J1065" s="9">
        <v>9.5</v>
      </c>
      <c r="K1065" s="10">
        <f t="shared" si="102"/>
        <v>52092</v>
      </c>
      <c r="L1065" s="10">
        <v>0</v>
      </c>
      <c r="M1065" s="10">
        <f t="shared" si="98"/>
        <v>52092</v>
      </c>
      <c r="N1065" s="10">
        <f t="shared" si="101"/>
        <v>31255.199999999997</v>
      </c>
      <c r="O1065" s="10">
        <v>5000</v>
      </c>
      <c r="P1065" s="9" t="s">
        <v>9204</v>
      </c>
      <c r="Q1065" s="9" t="s">
        <v>9205</v>
      </c>
      <c r="R1065" s="9"/>
      <c r="S1065" s="9" t="s">
        <v>9206</v>
      </c>
      <c r="T1065" s="9" t="s">
        <v>9207</v>
      </c>
      <c r="U1065" s="9" t="s">
        <v>30</v>
      </c>
      <c r="V1065" s="9" t="s">
        <v>1629</v>
      </c>
      <c r="W1065" s="9" t="s">
        <v>44</v>
      </c>
      <c r="X1065" s="9" t="s">
        <v>45</v>
      </c>
      <c r="Y1065" s="9" t="s">
        <v>9208</v>
      </c>
      <c r="Z1065" s="9" t="s">
        <v>9209</v>
      </c>
      <c r="AA1065" s="9">
        <v>2014</v>
      </c>
      <c r="AB1065" s="5">
        <v>42226</v>
      </c>
      <c r="AC1065" s="5">
        <f t="shared" si="92"/>
        <v>42272</v>
      </c>
      <c r="AD1065" s="9" t="str">
        <f t="shared" si="100"/>
        <v>Two Million Five Hundred  Thousand  and Cents Zero</v>
      </c>
      <c r="AE1065" s="9"/>
      <c r="AF1065" s="9"/>
    </row>
    <row r="1066" spans="1:32" ht="15.75" customHeight="1" x14ac:dyDescent="0.3">
      <c r="A1066" s="9" t="s">
        <v>9210</v>
      </c>
      <c r="B1066" s="5">
        <v>42243</v>
      </c>
      <c r="C1066" s="7" t="s">
        <v>9211</v>
      </c>
      <c r="D1066" s="9" t="s">
        <v>9212</v>
      </c>
      <c r="E1066" s="9" t="s">
        <v>9213</v>
      </c>
      <c r="F1066" s="8">
        <v>1700000</v>
      </c>
      <c r="G1066" s="8">
        <v>0</v>
      </c>
      <c r="H1066" s="8">
        <f t="shared" si="96"/>
        <v>1700000</v>
      </c>
      <c r="I1066" s="9">
        <v>60</v>
      </c>
      <c r="J1066" s="9">
        <v>9.5</v>
      </c>
      <c r="K1066" s="10">
        <f t="shared" si="102"/>
        <v>35423</v>
      </c>
      <c r="L1066" s="10">
        <v>0</v>
      </c>
      <c r="M1066" s="10">
        <f t="shared" si="98"/>
        <v>35423</v>
      </c>
      <c r="N1066" s="10">
        <f t="shared" si="101"/>
        <v>21253.800000000003</v>
      </c>
      <c r="O1066" s="10">
        <v>5000</v>
      </c>
      <c r="P1066" s="9" t="s">
        <v>9214</v>
      </c>
      <c r="Q1066" s="9" t="s">
        <v>9215</v>
      </c>
      <c r="R1066" s="9"/>
      <c r="S1066" s="9" t="s">
        <v>1638</v>
      </c>
      <c r="T1066" s="9" t="s">
        <v>1639</v>
      </c>
      <c r="U1066" s="9" t="s">
        <v>30</v>
      </c>
      <c r="V1066" s="9" t="s">
        <v>8213</v>
      </c>
      <c r="W1066" s="9" t="s">
        <v>95</v>
      </c>
      <c r="X1066" s="9" t="s">
        <v>45</v>
      </c>
      <c r="Y1066" s="9" t="s">
        <v>9216</v>
      </c>
      <c r="Z1066" s="9" t="s">
        <v>9217</v>
      </c>
      <c r="AA1066" s="9">
        <v>2015</v>
      </c>
      <c r="AB1066" s="5">
        <v>42242</v>
      </c>
      <c r="AC1066" s="5">
        <f t="shared" si="92"/>
        <v>42273</v>
      </c>
      <c r="AD1066" s="9" t="str">
        <f t="shared" si="100"/>
        <v>One Million Seven Hundred  Thousand  and Cents Zero</v>
      </c>
      <c r="AE1066" s="9"/>
      <c r="AF1066" s="9"/>
    </row>
    <row r="1067" spans="1:32" ht="15.75" customHeight="1" x14ac:dyDescent="0.3">
      <c r="A1067" s="9" t="s">
        <v>9218</v>
      </c>
      <c r="B1067" s="5">
        <v>42243</v>
      </c>
      <c r="C1067" s="7" t="s">
        <v>6628</v>
      </c>
      <c r="D1067" s="9" t="s">
        <v>6629</v>
      </c>
      <c r="E1067" s="9" t="s">
        <v>9219</v>
      </c>
      <c r="F1067" s="8">
        <v>2500000</v>
      </c>
      <c r="G1067" s="8">
        <v>0</v>
      </c>
      <c r="H1067" s="8">
        <f t="shared" si="96"/>
        <v>2500000</v>
      </c>
      <c r="I1067" s="9">
        <v>48</v>
      </c>
      <c r="J1067" s="9">
        <v>9.5</v>
      </c>
      <c r="K1067" s="10">
        <f t="shared" si="102"/>
        <v>62315</v>
      </c>
      <c r="L1067" s="10">
        <v>0</v>
      </c>
      <c r="M1067" s="10">
        <f t="shared" si="98"/>
        <v>62315</v>
      </c>
      <c r="N1067" s="10">
        <f t="shared" si="101"/>
        <v>29911.199999999997</v>
      </c>
      <c r="O1067" s="10">
        <v>5000</v>
      </c>
      <c r="P1067" s="9" t="s">
        <v>9220</v>
      </c>
      <c r="Q1067" s="9" t="s">
        <v>9221</v>
      </c>
      <c r="R1067" s="9"/>
      <c r="S1067" s="9" t="s">
        <v>9222</v>
      </c>
      <c r="T1067" s="9" t="s">
        <v>9223</v>
      </c>
      <c r="U1067" s="9" t="s">
        <v>30</v>
      </c>
      <c r="V1067" s="9" t="s">
        <v>4047</v>
      </c>
      <c r="W1067" s="9" t="s">
        <v>82</v>
      </c>
      <c r="X1067" s="9" t="s">
        <v>45</v>
      </c>
      <c r="Y1067" s="9" t="s">
        <v>9224</v>
      </c>
      <c r="Z1067" s="9" t="s">
        <v>9225</v>
      </c>
      <c r="AA1067" s="9">
        <v>2012</v>
      </c>
      <c r="AB1067" s="5">
        <v>42240</v>
      </c>
      <c r="AC1067" s="5">
        <f t="shared" si="92"/>
        <v>42273</v>
      </c>
      <c r="AD1067" s="9" t="str">
        <f t="shared" si="100"/>
        <v>Two Million Five Hundred  Thousand  and Cents Zero</v>
      </c>
      <c r="AE1067" s="9"/>
      <c r="AF1067" s="9"/>
    </row>
    <row r="1068" spans="1:32" ht="15.75" customHeight="1" x14ac:dyDescent="0.3">
      <c r="A1068" s="9" t="s">
        <v>9226</v>
      </c>
      <c r="B1068" s="5">
        <v>42243</v>
      </c>
      <c r="C1068" s="7" t="s">
        <v>9227</v>
      </c>
      <c r="D1068" s="9" t="s">
        <v>9228</v>
      </c>
      <c r="E1068" s="9" t="s">
        <v>9229</v>
      </c>
      <c r="F1068" s="8">
        <v>3000000</v>
      </c>
      <c r="G1068" s="8">
        <v>0</v>
      </c>
      <c r="H1068" s="8">
        <f t="shared" si="96"/>
        <v>3000000</v>
      </c>
      <c r="I1068" s="9">
        <v>60</v>
      </c>
      <c r="J1068" s="9">
        <v>9.5</v>
      </c>
      <c r="K1068" s="10">
        <f t="shared" si="102"/>
        <v>62511</v>
      </c>
      <c r="L1068" s="10">
        <v>0</v>
      </c>
      <c r="M1068" s="10">
        <f t="shared" si="98"/>
        <v>62511</v>
      </c>
      <c r="N1068" s="10">
        <f t="shared" si="101"/>
        <v>37506.6</v>
      </c>
      <c r="O1068" s="10">
        <v>5000</v>
      </c>
      <c r="P1068" s="9" t="s">
        <v>9230</v>
      </c>
      <c r="Q1068" s="9" t="s">
        <v>9231</v>
      </c>
      <c r="R1068" s="9"/>
      <c r="S1068" s="9" t="s">
        <v>750</v>
      </c>
      <c r="T1068" s="9" t="s">
        <v>751</v>
      </c>
      <c r="U1068" s="9" t="s">
        <v>30</v>
      </c>
      <c r="V1068" s="9" t="s">
        <v>5094</v>
      </c>
      <c r="W1068" s="9" t="s">
        <v>44</v>
      </c>
      <c r="X1068" s="9" t="s">
        <v>45</v>
      </c>
      <c r="Y1068" s="9" t="s">
        <v>9232</v>
      </c>
      <c r="Z1068" s="9" t="s">
        <v>9233</v>
      </c>
      <c r="AA1068" s="9">
        <v>2015</v>
      </c>
      <c r="AB1068" s="5">
        <v>42240</v>
      </c>
      <c r="AC1068" s="5">
        <f t="shared" si="92"/>
        <v>42273</v>
      </c>
      <c r="AD1068" s="9" t="str">
        <f t="shared" si="100"/>
        <v>Three Million  and Cents Zero</v>
      </c>
      <c r="AE1068" s="9"/>
      <c r="AF1068" s="9"/>
    </row>
    <row r="1069" spans="1:32" ht="15.75" customHeight="1" x14ac:dyDescent="0.3">
      <c r="A1069" s="9" t="s">
        <v>9234</v>
      </c>
      <c r="B1069" s="5">
        <v>42244</v>
      </c>
      <c r="C1069" s="7" t="s">
        <v>9235</v>
      </c>
      <c r="D1069" s="9" t="s">
        <v>9236</v>
      </c>
      <c r="E1069" s="9" t="s">
        <v>9237</v>
      </c>
      <c r="F1069" s="8">
        <v>800000</v>
      </c>
      <c r="G1069" s="8">
        <v>0</v>
      </c>
      <c r="H1069" s="8">
        <f t="shared" si="96"/>
        <v>800000</v>
      </c>
      <c r="I1069" s="9">
        <v>60</v>
      </c>
      <c r="J1069" s="9">
        <v>9.5</v>
      </c>
      <c r="K1069" s="10">
        <f t="shared" si="102"/>
        <v>16670</v>
      </c>
      <c r="L1069" s="10">
        <v>0</v>
      </c>
      <c r="M1069" s="10">
        <f t="shared" si="98"/>
        <v>16670</v>
      </c>
      <c r="N1069" s="10">
        <f t="shared" si="101"/>
        <v>10002.000000000002</v>
      </c>
      <c r="O1069" s="10">
        <v>5000</v>
      </c>
      <c r="P1069" s="9" t="s">
        <v>5172</v>
      </c>
      <c r="Q1069" s="9" t="s">
        <v>5173</v>
      </c>
      <c r="R1069" s="9"/>
      <c r="S1069" s="9" t="s">
        <v>92</v>
      </c>
      <c r="T1069" s="9" t="s">
        <v>780</v>
      </c>
      <c r="U1069" s="9" t="s">
        <v>30</v>
      </c>
      <c r="V1069" s="9" t="s">
        <v>4847</v>
      </c>
      <c r="W1069" s="9" t="s">
        <v>95</v>
      </c>
      <c r="X1069" s="9" t="s">
        <v>45</v>
      </c>
      <c r="Y1069" s="9" t="s">
        <v>9238</v>
      </c>
      <c r="Z1069" s="9" t="s">
        <v>9239</v>
      </c>
      <c r="AA1069" s="9">
        <v>2015</v>
      </c>
      <c r="AB1069" s="5">
        <v>42226</v>
      </c>
      <c r="AC1069" s="5">
        <f t="shared" si="92"/>
        <v>42274</v>
      </c>
      <c r="AD1069" s="9" t="str">
        <f t="shared" si="100"/>
        <v>Eight Hundred  Thousand  and Cents Zero</v>
      </c>
      <c r="AE1069" s="9"/>
      <c r="AF1069" s="9"/>
    </row>
    <row r="1070" spans="1:32" ht="15.75" customHeight="1" x14ac:dyDescent="0.3">
      <c r="A1070" s="9" t="s">
        <v>9240</v>
      </c>
      <c r="B1070" s="5">
        <v>42244</v>
      </c>
      <c r="C1070" s="7" t="s">
        <v>9241</v>
      </c>
      <c r="D1070" s="9" t="s">
        <v>9242</v>
      </c>
      <c r="E1070" s="9" t="s">
        <v>9243</v>
      </c>
      <c r="F1070" s="8">
        <v>2200000</v>
      </c>
      <c r="G1070" s="8">
        <v>0</v>
      </c>
      <c r="H1070" s="8">
        <f t="shared" si="96"/>
        <v>2200000</v>
      </c>
      <c r="I1070" s="9">
        <v>60</v>
      </c>
      <c r="J1070" s="9">
        <v>9.25</v>
      </c>
      <c r="K1070" s="10">
        <f t="shared" si="102"/>
        <v>45584</v>
      </c>
      <c r="L1070" s="10">
        <v>0</v>
      </c>
      <c r="M1070" s="10">
        <f t="shared" si="98"/>
        <v>45584</v>
      </c>
      <c r="N1070" s="10">
        <f t="shared" si="101"/>
        <v>27350.400000000001</v>
      </c>
      <c r="O1070" s="10">
        <v>5000</v>
      </c>
      <c r="P1070" s="9" t="s">
        <v>9244</v>
      </c>
      <c r="Q1070" s="9" t="s">
        <v>9245</v>
      </c>
      <c r="R1070" s="9"/>
      <c r="S1070" s="9" t="s">
        <v>2161</v>
      </c>
      <c r="T1070" s="9" t="s">
        <v>2162</v>
      </c>
      <c r="U1070" s="9" t="s">
        <v>30</v>
      </c>
      <c r="V1070" s="9" t="s">
        <v>1841</v>
      </c>
      <c r="W1070" s="9" t="s">
        <v>95</v>
      </c>
      <c r="X1070" s="9" t="s">
        <v>45</v>
      </c>
      <c r="Y1070" s="9" t="s">
        <v>9246</v>
      </c>
      <c r="Z1070" s="9" t="s">
        <v>9247</v>
      </c>
      <c r="AA1070" s="9">
        <v>2014</v>
      </c>
      <c r="AB1070" s="5">
        <v>42241</v>
      </c>
      <c r="AC1070" s="5">
        <f t="shared" si="92"/>
        <v>42274</v>
      </c>
      <c r="AD1070" s="9" t="str">
        <f t="shared" si="100"/>
        <v>Two Million Two Hundred  Thousand  and Cents Zero</v>
      </c>
      <c r="AE1070" s="9"/>
      <c r="AF1070" s="9"/>
    </row>
    <row r="1071" spans="1:32" ht="15.75" customHeight="1" x14ac:dyDescent="0.3">
      <c r="A1071" s="9" t="s">
        <v>9248</v>
      </c>
      <c r="B1071" s="5">
        <v>42244</v>
      </c>
      <c r="C1071" s="7" t="s">
        <v>9249</v>
      </c>
      <c r="D1071" s="9" t="s">
        <v>9250</v>
      </c>
      <c r="E1071" s="9" t="s">
        <v>9251</v>
      </c>
      <c r="F1071" s="8">
        <v>4000000</v>
      </c>
      <c r="G1071" s="8">
        <v>0</v>
      </c>
      <c r="H1071" s="8">
        <f t="shared" si="96"/>
        <v>4000000</v>
      </c>
      <c r="I1071" s="9">
        <v>48</v>
      </c>
      <c r="J1071" s="9">
        <v>9.5</v>
      </c>
      <c r="K1071" s="10">
        <f t="shared" si="102"/>
        <v>99703</v>
      </c>
      <c r="L1071" s="10">
        <v>0</v>
      </c>
      <c r="M1071" s="10">
        <f t="shared" si="98"/>
        <v>99703</v>
      </c>
      <c r="N1071" s="10">
        <f t="shared" si="101"/>
        <v>47857.440000000002</v>
      </c>
      <c r="O1071" s="10">
        <v>5000</v>
      </c>
      <c r="P1071" s="9" t="s">
        <v>9252</v>
      </c>
      <c r="Q1071" s="9" t="s">
        <v>9253</v>
      </c>
      <c r="R1071" s="9"/>
      <c r="S1071" s="9" t="s">
        <v>9254</v>
      </c>
      <c r="T1071" s="9" t="s">
        <v>9255</v>
      </c>
      <c r="U1071" s="9" t="s">
        <v>30</v>
      </c>
      <c r="V1071" s="9" t="s">
        <v>5134</v>
      </c>
      <c r="W1071" s="9" t="s">
        <v>44</v>
      </c>
      <c r="X1071" s="9" t="s">
        <v>45</v>
      </c>
      <c r="Y1071" s="9" t="s">
        <v>9256</v>
      </c>
      <c r="Z1071" s="9" t="s">
        <v>9257</v>
      </c>
      <c r="AA1071" s="9">
        <v>2015</v>
      </c>
      <c r="AB1071" s="5">
        <v>42243</v>
      </c>
      <c r="AC1071" s="5">
        <f t="shared" si="92"/>
        <v>42274</v>
      </c>
      <c r="AD1071" s="9" t="str">
        <f t="shared" si="100"/>
        <v>Four Million  and Cents Zero</v>
      </c>
      <c r="AE1071" s="9"/>
      <c r="AF1071" s="9"/>
    </row>
    <row r="1072" spans="1:32" ht="15.75" customHeight="1" x14ac:dyDescent="0.3">
      <c r="A1072" s="9" t="s">
        <v>9258</v>
      </c>
      <c r="B1072" s="5">
        <v>42244</v>
      </c>
      <c r="C1072" s="7" t="s">
        <v>9259</v>
      </c>
      <c r="D1072" s="9" t="s">
        <v>9260</v>
      </c>
      <c r="E1072" s="9" t="s">
        <v>9261</v>
      </c>
      <c r="F1072" s="8">
        <v>2100000</v>
      </c>
      <c r="G1072" s="8">
        <v>0</v>
      </c>
      <c r="H1072" s="8">
        <f t="shared" si="96"/>
        <v>2100000</v>
      </c>
      <c r="I1072" s="9">
        <v>60</v>
      </c>
      <c r="J1072" s="9">
        <v>9.5</v>
      </c>
      <c r="K1072" s="10">
        <f t="shared" si="102"/>
        <v>43757</v>
      </c>
      <c r="L1072" s="10">
        <v>0</v>
      </c>
      <c r="M1072" s="10">
        <f t="shared" si="98"/>
        <v>43757</v>
      </c>
      <c r="N1072" s="10">
        <f t="shared" si="101"/>
        <v>26254.2</v>
      </c>
      <c r="O1072" s="10">
        <v>5000</v>
      </c>
      <c r="P1072" s="9" t="s">
        <v>148</v>
      </c>
      <c r="Q1072" s="9" t="s">
        <v>148</v>
      </c>
      <c r="R1072" s="9"/>
      <c r="S1072" s="9" t="s">
        <v>1167</v>
      </c>
      <c r="T1072" s="9" t="s">
        <v>1168</v>
      </c>
      <c r="U1072" s="9" t="s">
        <v>30</v>
      </c>
      <c r="V1072" s="9" t="s">
        <v>6374</v>
      </c>
      <c r="W1072" s="9" t="s">
        <v>44</v>
      </c>
      <c r="X1072" s="9" t="s">
        <v>45</v>
      </c>
      <c r="Y1072" s="9" t="s">
        <v>9262</v>
      </c>
      <c r="Z1072" s="9" t="s">
        <v>9263</v>
      </c>
      <c r="AA1072" s="9">
        <v>2012</v>
      </c>
      <c r="AB1072" s="5">
        <v>42237</v>
      </c>
      <c r="AC1072" s="5">
        <f t="shared" si="92"/>
        <v>42274</v>
      </c>
      <c r="AD1072" s="9" t="str">
        <f t="shared" si="100"/>
        <v>Two Million One Hundred  Thousand  and Cents Zero</v>
      </c>
      <c r="AE1072" s="9"/>
      <c r="AF1072" s="9"/>
    </row>
    <row r="1073" spans="1:32" ht="15.75" customHeight="1" x14ac:dyDescent="0.3">
      <c r="A1073" s="9" t="s">
        <v>9264</v>
      </c>
      <c r="B1073" s="5">
        <v>42244</v>
      </c>
      <c r="C1073" s="7" t="s">
        <v>9265</v>
      </c>
      <c r="D1073" s="9" t="s">
        <v>9266</v>
      </c>
      <c r="E1073" s="9" t="s">
        <v>9267</v>
      </c>
      <c r="F1073" s="8">
        <v>1230000</v>
      </c>
      <c r="G1073" s="8">
        <v>0</v>
      </c>
      <c r="H1073" s="8">
        <f t="shared" si="96"/>
        <v>1230000</v>
      </c>
      <c r="I1073" s="9">
        <v>48</v>
      </c>
      <c r="J1073" s="9">
        <v>9.5</v>
      </c>
      <c r="K1073" s="10">
        <f t="shared" si="102"/>
        <v>30659</v>
      </c>
      <c r="L1073" s="10">
        <v>0</v>
      </c>
      <c r="M1073" s="10">
        <f t="shared" si="98"/>
        <v>30659</v>
      </c>
      <c r="N1073" s="10">
        <f t="shared" si="101"/>
        <v>14716.320000000002</v>
      </c>
      <c r="O1073" s="10">
        <v>5000</v>
      </c>
      <c r="P1073" s="9" t="s">
        <v>1670</v>
      </c>
      <c r="Q1073" s="9" t="s">
        <v>9268</v>
      </c>
      <c r="R1073" s="9"/>
      <c r="S1073" s="9" t="s">
        <v>180</v>
      </c>
      <c r="T1073" s="9" t="s">
        <v>181</v>
      </c>
      <c r="U1073" s="9" t="s">
        <v>30</v>
      </c>
      <c r="V1073" s="9" t="s">
        <v>8580</v>
      </c>
      <c r="W1073" s="9" t="s">
        <v>183</v>
      </c>
      <c r="X1073" s="9" t="s">
        <v>45</v>
      </c>
      <c r="Y1073" s="9" t="s">
        <v>9269</v>
      </c>
      <c r="Z1073" s="9" t="s">
        <v>9270</v>
      </c>
      <c r="AA1073" s="9">
        <v>2015</v>
      </c>
      <c r="AB1073" s="5">
        <v>42236</v>
      </c>
      <c r="AC1073" s="5">
        <f t="shared" si="92"/>
        <v>42274</v>
      </c>
      <c r="AD1073" s="9" t="str">
        <f t="shared" si="100"/>
        <v>One Million Two Hundred Thirty  Thousand  and Cents Zero</v>
      </c>
      <c r="AE1073" s="9"/>
      <c r="AF1073" s="9"/>
    </row>
    <row r="1074" spans="1:32" ht="15.75" customHeight="1" x14ac:dyDescent="0.3">
      <c r="A1074" s="9" t="s">
        <v>9271</v>
      </c>
      <c r="B1074" s="5">
        <v>42244</v>
      </c>
      <c r="C1074" s="7" t="s">
        <v>9272</v>
      </c>
      <c r="D1074" s="9" t="s">
        <v>9273</v>
      </c>
      <c r="E1074" s="9" t="s">
        <v>9274</v>
      </c>
      <c r="F1074" s="8">
        <v>1500000</v>
      </c>
      <c r="G1074" s="8">
        <v>0</v>
      </c>
      <c r="H1074" s="8">
        <f t="shared" si="96"/>
        <v>1500000</v>
      </c>
      <c r="I1074" s="9">
        <v>18</v>
      </c>
      <c r="J1074" s="9">
        <v>9.5</v>
      </c>
      <c r="K1074" s="10">
        <f t="shared" si="102"/>
        <v>89036</v>
      </c>
      <c r="L1074" s="10">
        <v>0</v>
      </c>
      <c r="M1074" s="10">
        <f t="shared" si="98"/>
        <v>89036</v>
      </c>
      <c r="N1074" s="10">
        <f t="shared" si="101"/>
        <v>16026.48</v>
      </c>
      <c r="O1074" s="10">
        <v>5000</v>
      </c>
      <c r="P1074" s="9" t="s">
        <v>9275</v>
      </c>
      <c r="Q1074" s="9" t="s">
        <v>9276</v>
      </c>
      <c r="R1074" s="9"/>
      <c r="S1074" s="9" t="s">
        <v>139</v>
      </c>
      <c r="T1074" s="9" t="s">
        <v>140</v>
      </c>
      <c r="U1074" s="9" t="s">
        <v>30</v>
      </c>
      <c r="V1074" s="9" t="s">
        <v>6663</v>
      </c>
      <c r="W1074" s="9" t="s">
        <v>95</v>
      </c>
      <c r="X1074" s="9" t="s">
        <v>45</v>
      </c>
      <c r="Y1074" s="9" t="s">
        <v>9277</v>
      </c>
      <c r="Z1074" s="9" t="s">
        <v>9278</v>
      </c>
      <c r="AA1074" s="9">
        <v>2013</v>
      </c>
      <c r="AB1074" s="5">
        <v>42209</v>
      </c>
      <c r="AC1074" s="5">
        <f t="shared" si="92"/>
        <v>42274</v>
      </c>
      <c r="AD1074" s="9" t="str">
        <f t="shared" si="100"/>
        <v>One Million Five Hundred  Thousand  and Cents Zero</v>
      </c>
      <c r="AE1074" s="9"/>
      <c r="AF1074" s="9"/>
    </row>
    <row r="1075" spans="1:32" ht="15.75" customHeight="1" x14ac:dyDescent="0.3">
      <c r="A1075" s="9" t="s">
        <v>9279</v>
      </c>
      <c r="B1075" s="5">
        <v>42244</v>
      </c>
      <c r="C1075" s="7" t="s">
        <v>9280</v>
      </c>
      <c r="D1075" s="9" t="s">
        <v>9281</v>
      </c>
      <c r="E1075" s="9" t="s">
        <v>9282</v>
      </c>
      <c r="F1075" s="8">
        <v>2400000</v>
      </c>
      <c r="G1075" s="8">
        <v>0</v>
      </c>
      <c r="H1075" s="8">
        <f t="shared" si="96"/>
        <v>2400000</v>
      </c>
      <c r="I1075" s="9">
        <v>60</v>
      </c>
      <c r="J1075" s="9">
        <v>9.25</v>
      </c>
      <c r="K1075" s="10">
        <f t="shared" si="102"/>
        <v>49728</v>
      </c>
      <c r="L1075" s="10">
        <v>0</v>
      </c>
      <c r="M1075" s="10">
        <f t="shared" si="98"/>
        <v>49728</v>
      </c>
      <c r="N1075" s="10">
        <f t="shared" si="101"/>
        <v>29836.800000000003</v>
      </c>
      <c r="O1075" s="10">
        <v>5000</v>
      </c>
      <c r="P1075" s="9" t="s">
        <v>9283</v>
      </c>
      <c r="Q1075" s="9" t="s">
        <v>9284</v>
      </c>
      <c r="R1075" s="9"/>
      <c r="S1075" s="9" t="s">
        <v>1167</v>
      </c>
      <c r="T1075" s="9" t="s">
        <v>1168</v>
      </c>
      <c r="U1075" s="9" t="s">
        <v>30</v>
      </c>
      <c r="V1075" s="9" t="s">
        <v>2714</v>
      </c>
      <c r="W1075" s="9" t="s">
        <v>95</v>
      </c>
      <c r="X1075" s="9" t="s">
        <v>45</v>
      </c>
      <c r="Y1075" s="9" t="s">
        <v>9285</v>
      </c>
      <c r="Z1075" s="9" t="s">
        <v>9286</v>
      </c>
      <c r="AA1075" s="9">
        <v>2014</v>
      </c>
      <c r="AB1075" s="5">
        <v>42241</v>
      </c>
      <c r="AC1075" s="5">
        <f t="shared" si="92"/>
        <v>42274</v>
      </c>
      <c r="AD1075" s="9" t="str">
        <f t="shared" si="100"/>
        <v>Two Million Four Hundred  Thousand  and Cents Zero</v>
      </c>
      <c r="AE1075" s="9"/>
      <c r="AF1075" s="9"/>
    </row>
    <row r="1076" spans="1:32" ht="15.75" customHeight="1" x14ac:dyDescent="0.3">
      <c r="A1076" s="9" t="s">
        <v>9287</v>
      </c>
      <c r="B1076" s="5">
        <v>42244</v>
      </c>
      <c r="C1076" s="7" t="s">
        <v>9288</v>
      </c>
      <c r="D1076" s="9" t="s">
        <v>9289</v>
      </c>
      <c r="E1076" s="9" t="s">
        <v>9290</v>
      </c>
      <c r="F1076" s="8">
        <v>750000</v>
      </c>
      <c r="G1076" s="8">
        <v>0</v>
      </c>
      <c r="H1076" s="8">
        <f t="shared" si="96"/>
        <v>750000</v>
      </c>
      <c r="I1076" s="9">
        <v>60</v>
      </c>
      <c r="J1076" s="9">
        <v>9.5</v>
      </c>
      <c r="K1076" s="10">
        <f t="shared" si="102"/>
        <v>15628</v>
      </c>
      <c r="L1076" s="10">
        <v>0</v>
      </c>
      <c r="M1076" s="10">
        <f t="shared" si="98"/>
        <v>15628</v>
      </c>
      <c r="N1076" s="10">
        <f t="shared" si="101"/>
        <v>9376.7999999999993</v>
      </c>
      <c r="O1076" s="10">
        <v>5000</v>
      </c>
      <c r="P1076" s="9" t="s">
        <v>9291</v>
      </c>
      <c r="Q1076" s="9" t="s">
        <v>9292</v>
      </c>
      <c r="R1076" s="9"/>
      <c r="S1076" s="9" t="s">
        <v>92</v>
      </c>
      <c r="T1076" s="9" t="s">
        <v>780</v>
      </c>
      <c r="U1076" s="9" t="s">
        <v>30</v>
      </c>
      <c r="V1076" s="9" t="s">
        <v>4847</v>
      </c>
      <c r="W1076" s="9" t="s">
        <v>95</v>
      </c>
      <c r="X1076" s="9" t="s">
        <v>45</v>
      </c>
      <c r="Y1076" s="9" t="s">
        <v>9293</v>
      </c>
      <c r="Z1076" s="9" t="s">
        <v>9294</v>
      </c>
      <c r="AA1076" s="9">
        <v>2015</v>
      </c>
      <c r="AB1076" s="5">
        <v>42240</v>
      </c>
      <c r="AC1076" s="5">
        <f t="shared" si="92"/>
        <v>42274</v>
      </c>
      <c r="AD1076" s="9" t="str">
        <f t="shared" si="100"/>
        <v>Seven Hundred Fifty  Thousand  and Cents Zero</v>
      </c>
      <c r="AE1076" s="9"/>
      <c r="AF1076" s="9"/>
    </row>
    <row r="1077" spans="1:32" ht="15.75" customHeight="1" x14ac:dyDescent="0.3">
      <c r="A1077" s="9" t="s">
        <v>9295</v>
      </c>
      <c r="B1077" s="5">
        <v>42244</v>
      </c>
      <c r="C1077" s="7" t="s">
        <v>9296</v>
      </c>
      <c r="D1077" s="9" t="s">
        <v>9297</v>
      </c>
      <c r="E1077" s="9" t="s">
        <v>9298</v>
      </c>
      <c r="F1077" s="8">
        <v>2400000</v>
      </c>
      <c r="G1077" s="8">
        <v>0</v>
      </c>
      <c r="H1077" s="8">
        <f t="shared" si="96"/>
        <v>2400000</v>
      </c>
      <c r="I1077" s="9">
        <v>60</v>
      </c>
      <c r="J1077" s="9">
        <v>9.5</v>
      </c>
      <c r="K1077" s="10">
        <f t="shared" si="102"/>
        <v>50009</v>
      </c>
      <c r="L1077" s="10">
        <v>0</v>
      </c>
      <c r="M1077" s="10">
        <f t="shared" si="98"/>
        <v>50009</v>
      </c>
      <c r="N1077" s="10">
        <f t="shared" si="101"/>
        <v>30005.4</v>
      </c>
      <c r="O1077" s="10">
        <v>5000</v>
      </c>
      <c r="P1077" s="9" t="s">
        <v>9299</v>
      </c>
      <c r="Q1077" s="9" t="s">
        <v>9300</v>
      </c>
      <c r="R1077" s="9"/>
      <c r="S1077" s="9" t="s">
        <v>1167</v>
      </c>
      <c r="T1077" s="9" t="s">
        <v>1168</v>
      </c>
      <c r="U1077" s="9" t="s">
        <v>30</v>
      </c>
      <c r="V1077" s="9" t="s">
        <v>2714</v>
      </c>
      <c r="W1077" s="9" t="s">
        <v>95</v>
      </c>
      <c r="X1077" s="9" t="s">
        <v>45</v>
      </c>
      <c r="Y1077" s="9" t="s">
        <v>9301</v>
      </c>
      <c r="Z1077" s="9" t="s">
        <v>9302</v>
      </c>
      <c r="AA1077" s="9">
        <v>2014</v>
      </c>
      <c r="AB1077" s="5">
        <v>42240</v>
      </c>
      <c r="AC1077" s="5">
        <f t="shared" si="92"/>
        <v>42274</v>
      </c>
      <c r="AD1077" s="9" t="str">
        <f t="shared" si="100"/>
        <v>Two Million Four Hundred  Thousand  and Cents Zero</v>
      </c>
      <c r="AE1077" s="9"/>
      <c r="AF1077" s="9"/>
    </row>
    <row r="1078" spans="1:32" ht="15.75" customHeight="1" x14ac:dyDescent="0.3">
      <c r="A1078" s="9" t="s">
        <v>9303</v>
      </c>
      <c r="B1078" s="5">
        <v>42244</v>
      </c>
      <c r="C1078" s="7" t="s">
        <v>9304</v>
      </c>
      <c r="D1078" s="9" t="s">
        <v>9305</v>
      </c>
      <c r="E1078" s="9" t="s">
        <v>6264</v>
      </c>
      <c r="F1078" s="8">
        <v>5000000</v>
      </c>
      <c r="G1078" s="8">
        <v>0</v>
      </c>
      <c r="H1078" s="8">
        <f t="shared" si="96"/>
        <v>5000000</v>
      </c>
      <c r="I1078" s="9">
        <v>36</v>
      </c>
      <c r="J1078" s="9">
        <v>12</v>
      </c>
      <c r="K1078" s="10">
        <f t="shared" si="102"/>
        <v>164427</v>
      </c>
      <c r="L1078" s="10">
        <v>0</v>
      </c>
      <c r="M1078" s="10">
        <f t="shared" si="98"/>
        <v>164427</v>
      </c>
      <c r="N1078" s="10">
        <f t="shared" si="101"/>
        <v>59193.72</v>
      </c>
      <c r="O1078" s="10">
        <v>5000</v>
      </c>
      <c r="P1078" s="9" t="s">
        <v>6262</v>
      </c>
      <c r="Q1078" s="9" t="s">
        <v>6263</v>
      </c>
      <c r="R1078" s="9"/>
      <c r="S1078" s="9" t="s">
        <v>9306</v>
      </c>
      <c r="T1078" s="9" t="s">
        <v>9307</v>
      </c>
      <c r="U1078" s="9" t="s">
        <v>30</v>
      </c>
      <c r="V1078" s="9" t="s">
        <v>9308</v>
      </c>
      <c r="W1078" s="9" t="s">
        <v>44</v>
      </c>
      <c r="X1078" s="9" t="s">
        <v>9309</v>
      </c>
      <c r="Y1078" s="9" t="s">
        <v>9310</v>
      </c>
      <c r="Z1078" s="9" t="s">
        <v>9311</v>
      </c>
      <c r="AA1078" s="9">
        <v>2010</v>
      </c>
      <c r="AB1078" s="5">
        <v>42236</v>
      </c>
      <c r="AC1078" s="5">
        <f t="shared" si="92"/>
        <v>42274</v>
      </c>
      <c r="AD1078" s="9" t="str">
        <f t="shared" si="100"/>
        <v>Five Million  and Cents Zero</v>
      </c>
      <c r="AE1078" s="9"/>
      <c r="AF1078" s="9"/>
    </row>
    <row r="1079" spans="1:32" ht="15.75" customHeight="1" x14ac:dyDescent="0.3">
      <c r="A1079" s="9" t="s">
        <v>9312</v>
      </c>
      <c r="B1079" s="5">
        <v>42244</v>
      </c>
      <c r="C1079" s="7" t="s">
        <v>9313</v>
      </c>
      <c r="D1079" s="9" t="s">
        <v>9314</v>
      </c>
      <c r="E1079" s="9" t="s">
        <v>9315</v>
      </c>
      <c r="F1079" s="8">
        <v>120500</v>
      </c>
      <c r="G1079" s="8">
        <v>0</v>
      </c>
      <c r="H1079" s="8">
        <f t="shared" si="96"/>
        <v>120500</v>
      </c>
      <c r="I1079" s="9">
        <v>24</v>
      </c>
      <c r="J1079" s="9">
        <v>20</v>
      </c>
      <c r="K1079" s="10">
        <f t="shared" si="102"/>
        <v>6032</v>
      </c>
      <c r="L1079" s="10">
        <v>0</v>
      </c>
      <c r="M1079" s="10">
        <f t="shared" si="98"/>
        <v>6032</v>
      </c>
      <c r="N1079" s="10">
        <f t="shared" si="101"/>
        <v>1447.68</v>
      </c>
      <c r="O1079" s="10">
        <v>3000</v>
      </c>
      <c r="P1079" s="9" t="s">
        <v>9316</v>
      </c>
      <c r="Q1079" s="9" t="s">
        <v>9317</v>
      </c>
      <c r="R1079" s="9"/>
      <c r="S1079" s="9" t="s">
        <v>531</v>
      </c>
      <c r="T1079" s="9" t="s">
        <v>352</v>
      </c>
      <c r="U1079" s="9" t="s">
        <v>30</v>
      </c>
      <c r="V1079" s="9" t="s">
        <v>353</v>
      </c>
      <c r="W1079" s="9" t="s">
        <v>82</v>
      </c>
      <c r="X1079" s="9" t="s">
        <v>45</v>
      </c>
      <c r="Y1079" s="9" t="s">
        <v>9318</v>
      </c>
      <c r="Z1079" s="9" t="s">
        <v>9319</v>
      </c>
      <c r="AA1079" s="9">
        <v>2015</v>
      </c>
      <c r="AB1079" s="5">
        <v>42243</v>
      </c>
      <c r="AC1079" s="5">
        <f t="shared" si="92"/>
        <v>42274</v>
      </c>
      <c r="AD1079" s="9" t="str">
        <f t="shared" si="100"/>
        <v>One Hundred Twenty  Thousand Five Hundred  and Cents Zero</v>
      </c>
      <c r="AE1079" s="9"/>
      <c r="AF1079" s="9"/>
    </row>
    <row r="1080" spans="1:32" ht="15.75" customHeight="1" x14ac:dyDescent="0.3">
      <c r="A1080" s="9" t="s">
        <v>9320</v>
      </c>
      <c r="B1080" s="5">
        <v>42247</v>
      </c>
      <c r="C1080" s="7" t="s">
        <v>9321</v>
      </c>
      <c r="D1080" s="9" t="s">
        <v>9322</v>
      </c>
      <c r="E1080" s="9" t="s">
        <v>9323</v>
      </c>
      <c r="F1080" s="8">
        <v>8900000</v>
      </c>
      <c r="G1080" s="8">
        <v>0</v>
      </c>
      <c r="H1080" s="8">
        <f t="shared" si="96"/>
        <v>8900000</v>
      </c>
      <c r="I1080" s="9">
        <v>60</v>
      </c>
      <c r="J1080" s="9">
        <v>9.25</v>
      </c>
      <c r="K1080" s="10">
        <f t="shared" si="102"/>
        <v>184410</v>
      </c>
      <c r="L1080" s="10">
        <v>0</v>
      </c>
      <c r="M1080" s="10">
        <f t="shared" si="98"/>
        <v>184410</v>
      </c>
      <c r="N1080" s="10">
        <f t="shared" si="101"/>
        <v>110646.00000000001</v>
      </c>
      <c r="O1080" s="10">
        <v>5000</v>
      </c>
      <c r="P1080" s="9" t="s">
        <v>9324</v>
      </c>
      <c r="Q1080" s="9" t="s">
        <v>9325</v>
      </c>
      <c r="R1080" s="9"/>
      <c r="S1080" s="9" t="s">
        <v>9326</v>
      </c>
      <c r="T1080" s="9" t="s">
        <v>4609</v>
      </c>
      <c r="U1080" s="9" t="s">
        <v>30</v>
      </c>
      <c r="V1080" s="9" t="s">
        <v>9327</v>
      </c>
      <c r="W1080" s="9" t="s">
        <v>951</v>
      </c>
      <c r="X1080" s="9" t="s">
        <v>45</v>
      </c>
      <c r="Y1080" s="9" t="s">
        <v>9328</v>
      </c>
      <c r="Z1080" s="9" t="s">
        <v>9329</v>
      </c>
      <c r="AA1080" s="9">
        <v>2015</v>
      </c>
      <c r="AB1080" s="5">
        <v>42237</v>
      </c>
      <c r="AC1080" s="5">
        <f t="shared" si="92"/>
        <v>42277</v>
      </c>
      <c r="AD1080" s="9" t="str">
        <f t="shared" si="100"/>
        <v>Eight Million Nine Hundred  Thousand  and Cents Zero</v>
      </c>
      <c r="AE1080" s="9"/>
      <c r="AF1080" s="9"/>
    </row>
    <row r="1081" spans="1:32" ht="15.75" customHeight="1" x14ac:dyDescent="0.3">
      <c r="A1081" s="9" t="s">
        <v>9330</v>
      </c>
      <c r="B1081" s="5">
        <v>42247</v>
      </c>
      <c r="C1081" s="7" t="s">
        <v>9331</v>
      </c>
      <c r="D1081" s="9" t="s">
        <v>9332</v>
      </c>
      <c r="E1081" s="9" t="s">
        <v>9333</v>
      </c>
      <c r="F1081" s="8">
        <v>350000</v>
      </c>
      <c r="G1081" s="8">
        <v>0</v>
      </c>
      <c r="H1081" s="8">
        <f t="shared" si="96"/>
        <v>350000</v>
      </c>
      <c r="I1081" s="9">
        <v>36</v>
      </c>
      <c r="J1081" s="9">
        <v>9.5</v>
      </c>
      <c r="K1081" s="10">
        <f t="shared" si="102"/>
        <v>11123</v>
      </c>
      <c r="L1081" s="10">
        <v>0</v>
      </c>
      <c r="M1081" s="10">
        <f t="shared" si="98"/>
        <v>11123</v>
      </c>
      <c r="N1081" s="10">
        <f t="shared" si="101"/>
        <v>4004.28</v>
      </c>
      <c r="O1081" s="10">
        <v>5000</v>
      </c>
      <c r="P1081" s="9" t="s">
        <v>9334</v>
      </c>
      <c r="Q1081" s="9" t="s">
        <v>9335</v>
      </c>
      <c r="R1081" s="9"/>
      <c r="S1081" s="9" t="s">
        <v>9336</v>
      </c>
      <c r="T1081" s="9" t="s">
        <v>9337</v>
      </c>
      <c r="U1081" s="9" t="s">
        <v>30</v>
      </c>
      <c r="V1081" s="9" t="s">
        <v>1841</v>
      </c>
      <c r="W1081" s="9" t="s">
        <v>95</v>
      </c>
      <c r="X1081" s="9" t="s">
        <v>45</v>
      </c>
      <c r="Y1081" s="9" t="s">
        <v>9338</v>
      </c>
      <c r="Z1081" s="9" t="s">
        <v>9339</v>
      </c>
      <c r="AA1081" s="9">
        <v>2015</v>
      </c>
      <c r="AB1081" s="5">
        <v>42241</v>
      </c>
      <c r="AC1081" s="5">
        <f t="shared" si="92"/>
        <v>42277</v>
      </c>
      <c r="AD1081" s="9" t="str">
        <f t="shared" si="100"/>
        <v>Three Hundred Fifty  Thousand  and Cents Zero</v>
      </c>
      <c r="AE1081" s="9"/>
      <c r="AF1081" s="9"/>
    </row>
    <row r="1082" spans="1:32" ht="15.75" customHeight="1" x14ac:dyDescent="0.3">
      <c r="A1082" s="9" t="s">
        <v>9340</v>
      </c>
      <c r="B1082" s="5">
        <v>42247</v>
      </c>
      <c r="C1082" s="7" t="s">
        <v>3252</v>
      </c>
      <c r="D1082" s="9" t="s">
        <v>3253</v>
      </c>
      <c r="E1082" s="9" t="s">
        <v>3254</v>
      </c>
      <c r="F1082" s="8">
        <v>1200000</v>
      </c>
      <c r="G1082" s="8">
        <v>0</v>
      </c>
      <c r="H1082" s="8">
        <f t="shared" si="96"/>
        <v>1200000</v>
      </c>
      <c r="I1082" s="9">
        <v>48</v>
      </c>
      <c r="J1082" s="9">
        <v>9.5</v>
      </c>
      <c r="K1082" s="10">
        <f t="shared" si="102"/>
        <v>29911</v>
      </c>
      <c r="L1082" s="10">
        <v>0</v>
      </c>
      <c r="M1082" s="10">
        <f t="shared" si="98"/>
        <v>29911</v>
      </c>
      <c r="N1082" s="10">
        <f t="shared" si="101"/>
        <v>14357.28</v>
      </c>
      <c r="O1082" s="10">
        <v>5000</v>
      </c>
      <c r="P1082" s="9" t="s">
        <v>3255</v>
      </c>
      <c r="Q1082" s="9" t="s">
        <v>9341</v>
      </c>
      <c r="R1082" s="9"/>
      <c r="S1082" s="9" t="s">
        <v>92</v>
      </c>
      <c r="T1082" s="9" t="s">
        <v>780</v>
      </c>
      <c r="U1082" s="9" t="s">
        <v>30</v>
      </c>
      <c r="V1082" s="9" t="s">
        <v>4847</v>
      </c>
      <c r="W1082" s="9" t="s">
        <v>95</v>
      </c>
      <c r="X1082" s="9" t="s">
        <v>45</v>
      </c>
      <c r="Y1082" s="9" t="s">
        <v>9342</v>
      </c>
      <c r="Z1082" s="9" t="s">
        <v>9343</v>
      </c>
      <c r="AA1082" s="9">
        <v>2015</v>
      </c>
      <c r="AB1082" s="5">
        <v>42244</v>
      </c>
      <c r="AC1082" s="5">
        <f t="shared" si="92"/>
        <v>42277</v>
      </c>
      <c r="AD1082" s="9" t="str">
        <f t="shared" si="100"/>
        <v>One Million Two Hundred  Thousand  and Cents Zero</v>
      </c>
      <c r="AE1082" s="9"/>
      <c r="AF1082" s="9"/>
    </row>
    <row r="1083" spans="1:32" ht="15.75" customHeight="1" x14ac:dyDescent="0.3">
      <c r="A1083" s="9" t="s">
        <v>9344</v>
      </c>
      <c r="B1083" s="5">
        <v>42247</v>
      </c>
      <c r="C1083" s="7" t="s">
        <v>708</v>
      </c>
      <c r="D1083" s="9" t="s">
        <v>9345</v>
      </c>
      <c r="E1083" s="9" t="s">
        <v>709</v>
      </c>
      <c r="F1083" s="8">
        <v>4000000</v>
      </c>
      <c r="G1083" s="8">
        <v>0</v>
      </c>
      <c r="H1083" s="8">
        <f t="shared" si="96"/>
        <v>4000000</v>
      </c>
      <c r="I1083" s="9">
        <v>48</v>
      </c>
      <c r="J1083" s="9">
        <v>9</v>
      </c>
      <c r="K1083" s="10">
        <f t="shared" si="102"/>
        <v>98799</v>
      </c>
      <c r="L1083" s="10">
        <v>0</v>
      </c>
      <c r="M1083" s="10">
        <f t="shared" si="98"/>
        <v>98799</v>
      </c>
      <c r="N1083" s="10">
        <f t="shared" si="101"/>
        <v>47423.520000000004</v>
      </c>
      <c r="O1083" s="10">
        <v>5000</v>
      </c>
      <c r="P1083" s="9" t="s">
        <v>9346</v>
      </c>
      <c r="Q1083" s="9" t="s">
        <v>9347</v>
      </c>
      <c r="R1083" s="9"/>
      <c r="S1083" s="9" t="s">
        <v>1604</v>
      </c>
      <c r="T1083" s="9" t="s">
        <v>1605</v>
      </c>
      <c r="U1083" s="9" t="s">
        <v>30</v>
      </c>
      <c r="V1083" s="9" t="s">
        <v>9348</v>
      </c>
      <c r="W1083" s="9" t="s">
        <v>456</v>
      </c>
      <c r="X1083" s="9" t="s">
        <v>45</v>
      </c>
      <c r="Y1083" s="9" t="s">
        <v>9349</v>
      </c>
      <c r="Z1083" s="9" t="s">
        <v>9350</v>
      </c>
      <c r="AA1083" s="9">
        <v>2007</v>
      </c>
      <c r="AB1083" s="5">
        <v>42240</v>
      </c>
      <c r="AC1083" s="5">
        <f t="shared" si="92"/>
        <v>42277</v>
      </c>
      <c r="AD1083" s="9" t="str">
        <f t="shared" si="100"/>
        <v>Four Million  and Cents Zero</v>
      </c>
      <c r="AE1083" s="9"/>
      <c r="AF1083" s="9"/>
    </row>
    <row r="1084" spans="1:32" ht="15.75" customHeight="1" x14ac:dyDescent="0.3">
      <c r="A1084" s="9" t="s">
        <v>9351</v>
      </c>
      <c r="B1084" s="5">
        <v>42247</v>
      </c>
      <c r="C1084" s="7" t="s">
        <v>9352</v>
      </c>
      <c r="D1084" s="9" t="s">
        <v>9353</v>
      </c>
      <c r="E1084" s="9" t="s">
        <v>9354</v>
      </c>
      <c r="F1084" s="8">
        <v>3000000</v>
      </c>
      <c r="G1084" s="8">
        <v>0</v>
      </c>
      <c r="H1084" s="8">
        <f t="shared" si="96"/>
        <v>3000000</v>
      </c>
      <c r="I1084" s="9">
        <v>60</v>
      </c>
      <c r="J1084" s="9">
        <v>9.5</v>
      </c>
      <c r="K1084" s="10">
        <f t="shared" si="102"/>
        <v>62511</v>
      </c>
      <c r="L1084" s="10">
        <v>0</v>
      </c>
      <c r="M1084" s="10">
        <f t="shared" si="98"/>
        <v>62511</v>
      </c>
      <c r="N1084" s="10">
        <f t="shared" si="101"/>
        <v>37506.6</v>
      </c>
      <c r="O1084" s="10">
        <v>5000</v>
      </c>
      <c r="P1084" s="9" t="s">
        <v>9355</v>
      </c>
      <c r="Q1084" s="9" t="s">
        <v>9356</v>
      </c>
      <c r="R1084" s="9"/>
      <c r="S1084" s="9" t="s">
        <v>3903</v>
      </c>
      <c r="T1084" s="9" t="s">
        <v>3904</v>
      </c>
      <c r="U1084" s="9" t="s">
        <v>30</v>
      </c>
      <c r="V1084" s="9" t="s">
        <v>423</v>
      </c>
      <c r="W1084" s="9" t="s">
        <v>82</v>
      </c>
      <c r="X1084" s="9" t="s">
        <v>45</v>
      </c>
      <c r="Y1084" s="9" t="s">
        <v>9357</v>
      </c>
      <c r="Z1084" s="9" t="s">
        <v>9358</v>
      </c>
      <c r="AA1084" s="9">
        <v>2015</v>
      </c>
      <c r="AB1084" s="5">
        <v>42244</v>
      </c>
      <c r="AC1084" s="5">
        <f t="shared" si="92"/>
        <v>42277</v>
      </c>
      <c r="AD1084" s="9" t="str">
        <f t="shared" si="100"/>
        <v>Three Million  and Cents Zero</v>
      </c>
      <c r="AE1084" s="9"/>
      <c r="AF1084" s="9"/>
    </row>
    <row r="1085" spans="1:32" ht="15.75" customHeight="1" x14ac:dyDescent="0.3">
      <c r="A1085" s="9" t="s">
        <v>9359</v>
      </c>
      <c r="B1085" s="5">
        <v>42247</v>
      </c>
      <c r="C1085" s="7" t="s">
        <v>9360</v>
      </c>
      <c r="D1085" s="9" t="s">
        <v>9361</v>
      </c>
      <c r="E1085" s="9" t="s">
        <v>9362</v>
      </c>
      <c r="F1085" s="8">
        <v>100000</v>
      </c>
      <c r="G1085" s="8">
        <v>0</v>
      </c>
      <c r="H1085" s="8">
        <f t="shared" si="96"/>
        <v>100000</v>
      </c>
      <c r="I1085" s="9">
        <v>12</v>
      </c>
      <c r="J1085" s="9">
        <v>20</v>
      </c>
      <c r="K1085" s="10">
        <f t="shared" si="102"/>
        <v>9112</v>
      </c>
      <c r="L1085" s="10">
        <v>0</v>
      </c>
      <c r="M1085" s="10">
        <f t="shared" si="98"/>
        <v>9112</v>
      </c>
      <c r="N1085" s="10">
        <f t="shared" si="101"/>
        <v>1093.44</v>
      </c>
      <c r="O1085" s="10">
        <v>3000</v>
      </c>
      <c r="P1085" s="9" t="s">
        <v>9363</v>
      </c>
      <c r="Q1085" s="9" t="s">
        <v>9364</v>
      </c>
      <c r="R1085" s="9"/>
      <c r="S1085" s="9" t="s">
        <v>531</v>
      </c>
      <c r="T1085" s="9" t="s">
        <v>352</v>
      </c>
      <c r="U1085" s="9" t="s">
        <v>30</v>
      </c>
      <c r="V1085" s="9" t="s">
        <v>353</v>
      </c>
      <c r="W1085" s="9" t="s">
        <v>82</v>
      </c>
      <c r="X1085" s="9" t="s">
        <v>45</v>
      </c>
      <c r="Y1085" s="9" t="s">
        <v>9365</v>
      </c>
      <c r="Z1085" s="9" t="s">
        <v>9366</v>
      </c>
      <c r="AA1085" s="9">
        <v>2015</v>
      </c>
      <c r="AB1085" s="5">
        <v>42244</v>
      </c>
      <c r="AC1085" s="5">
        <f t="shared" si="92"/>
        <v>42277</v>
      </c>
      <c r="AD1085" s="9" t="str">
        <f t="shared" si="100"/>
        <v>One Hundred  Thousand  and Cents Zero</v>
      </c>
      <c r="AE1085" s="9"/>
      <c r="AF1085" s="9"/>
    </row>
    <row r="1086" spans="1:32" ht="15.75" customHeight="1" x14ac:dyDescent="0.3">
      <c r="A1086" s="9" t="s">
        <v>9367</v>
      </c>
      <c r="B1086" s="5">
        <v>42247</v>
      </c>
      <c r="C1086" s="7" t="s">
        <v>9368</v>
      </c>
      <c r="D1086" s="9" t="s">
        <v>9369</v>
      </c>
      <c r="E1086" s="9" t="s">
        <v>9370</v>
      </c>
      <c r="F1086" s="8">
        <v>4900000</v>
      </c>
      <c r="G1086" s="8">
        <v>0</v>
      </c>
      <c r="H1086" s="8">
        <f t="shared" si="96"/>
        <v>4900000</v>
      </c>
      <c r="I1086" s="9">
        <v>48</v>
      </c>
      <c r="J1086" s="9">
        <v>9.5</v>
      </c>
      <c r="K1086" s="10">
        <f t="shared" si="102"/>
        <v>122136</v>
      </c>
      <c r="L1086" s="10">
        <v>0</v>
      </c>
      <c r="M1086" s="10">
        <f t="shared" si="98"/>
        <v>122136</v>
      </c>
      <c r="N1086" s="10">
        <f t="shared" si="101"/>
        <v>58625.280000000006</v>
      </c>
      <c r="O1086" s="10">
        <v>5000</v>
      </c>
      <c r="P1086" s="9" t="s">
        <v>9371</v>
      </c>
      <c r="Q1086" s="9" t="s">
        <v>9372</v>
      </c>
      <c r="R1086" s="9"/>
      <c r="S1086" s="9" t="s">
        <v>2571</v>
      </c>
      <c r="T1086" s="9" t="s">
        <v>9373</v>
      </c>
      <c r="U1086" s="9" t="s">
        <v>30</v>
      </c>
      <c r="V1086" s="9" t="s">
        <v>5094</v>
      </c>
      <c r="W1086" s="9" t="s">
        <v>44</v>
      </c>
      <c r="X1086" s="9" t="s">
        <v>45</v>
      </c>
      <c r="Y1086" s="9" t="s">
        <v>9374</v>
      </c>
      <c r="Z1086" s="9" t="s">
        <v>9375</v>
      </c>
      <c r="AA1086" s="9">
        <v>2015</v>
      </c>
      <c r="AB1086" s="5">
        <v>42213</v>
      </c>
      <c r="AC1086" s="5">
        <f t="shared" si="92"/>
        <v>42277</v>
      </c>
      <c r="AD1086" s="9" t="str">
        <f t="shared" si="100"/>
        <v>Four Million Nine Hundred  Thousand  and Cents Zero</v>
      </c>
      <c r="AE1086" s="9"/>
      <c r="AF1086" s="9"/>
    </row>
    <row r="1087" spans="1:32" ht="15.75" customHeight="1" x14ac:dyDescent="0.3">
      <c r="A1087" s="9" t="s">
        <v>9376</v>
      </c>
      <c r="B1087" s="5">
        <v>42247</v>
      </c>
      <c r="C1087" s="7" t="s">
        <v>9377</v>
      </c>
      <c r="D1087" s="9" t="s">
        <v>9378</v>
      </c>
      <c r="E1087" s="9" t="s">
        <v>9379</v>
      </c>
      <c r="F1087" s="8">
        <v>3250000</v>
      </c>
      <c r="G1087" s="8">
        <v>0</v>
      </c>
      <c r="H1087" s="8">
        <f t="shared" si="96"/>
        <v>3250000</v>
      </c>
      <c r="I1087" s="9">
        <v>60</v>
      </c>
      <c r="J1087" s="9">
        <v>9.5</v>
      </c>
      <c r="K1087" s="10">
        <f t="shared" si="102"/>
        <v>67720</v>
      </c>
      <c r="L1087" s="10">
        <v>0</v>
      </c>
      <c r="M1087" s="10">
        <f t="shared" si="98"/>
        <v>67720</v>
      </c>
      <c r="N1087" s="10">
        <f t="shared" si="101"/>
        <v>40632</v>
      </c>
      <c r="O1087" s="10">
        <v>5000</v>
      </c>
      <c r="P1087" s="9" t="s">
        <v>9380</v>
      </c>
      <c r="Q1087" s="9" t="s">
        <v>9381</v>
      </c>
      <c r="R1087" s="9"/>
      <c r="S1087" s="9" t="s">
        <v>2743</v>
      </c>
      <c r="T1087" s="9" t="s">
        <v>2744</v>
      </c>
      <c r="U1087" s="9" t="s">
        <v>30</v>
      </c>
      <c r="V1087" s="9" t="s">
        <v>1528</v>
      </c>
      <c r="W1087" s="9" t="s">
        <v>82</v>
      </c>
      <c r="X1087" s="9" t="s">
        <v>45</v>
      </c>
      <c r="Y1087" s="9" t="s">
        <v>9382</v>
      </c>
      <c r="Z1087" s="9" t="s">
        <v>9383</v>
      </c>
      <c r="AA1087" s="9">
        <v>2015</v>
      </c>
      <c r="AB1087" s="5">
        <v>42242</v>
      </c>
      <c r="AC1087" s="5">
        <f t="shared" si="92"/>
        <v>42277</v>
      </c>
      <c r="AD1087" s="9" t="str">
        <f t="shared" si="100"/>
        <v>Three Million Two Hundred Fifty  Thousand  and Cents Zero</v>
      </c>
      <c r="AE1087" s="9"/>
      <c r="AF1087" s="9"/>
    </row>
    <row r="1088" spans="1:32" ht="15.75" customHeight="1" x14ac:dyDescent="0.3">
      <c r="A1088" s="9" t="s">
        <v>9384</v>
      </c>
      <c r="B1088" s="5">
        <v>42248</v>
      </c>
      <c r="C1088" s="7" t="s">
        <v>7781</v>
      </c>
      <c r="D1088" s="9" t="s">
        <v>9385</v>
      </c>
      <c r="E1088" s="9" t="s">
        <v>9386</v>
      </c>
      <c r="F1088" s="8">
        <v>1200000</v>
      </c>
      <c r="G1088" s="8">
        <v>0</v>
      </c>
      <c r="H1088" s="8">
        <f t="shared" si="96"/>
        <v>1200000</v>
      </c>
      <c r="I1088" s="9">
        <v>48</v>
      </c>
      <c r="J1088" s="9">
        <v>9.5</v>
      </c>
      <c r="K1088" s="10">
        <f t="shared" si="102"/>
        <v>29911</v>
      </c>
      <c r="L1088" s="10">
        <v>0</v>
      </c>
      <c r="M1088" s="10">
        <f t="shared" si="98"/>
        <v>29911</v>
      </c>
      <c r="N1088" s="10">
        <f t="shared" si="101"/>
        <v>14357.28</v>
      </c>
      <c r="O1088" s="10">
        <v>5000</v>
      </c>
      <c r="P1088" s="9" t="s">
        <v>4076</v>
      </c>
      <c r="Q1088" s="9" t="s">
        <v>4077</v>
      </c>
      <c r="R1088" s="9"/>
      <c r="S1088" s="9" t="s">
        <v>92</v>
      </c>
      <c r="T1088" s="9" t="s">
        <v>780</v>
      </c>
      <c r="U1088" s="9" t="s">
        <v>30</v>
      </c>
      <c r="V1088" s="9" t="s">
        <v>4847</v>
      </c>
      <c r="W1088" s="9" t="s">
        <v>95</v>
      </c>
      <c r="X1088" s="9" t="s">
        <v>45</v>
      </c>
      <c r="Y1088" s="9" t="s">
        <v>9387</v>
      </c>
      <c r="Z1088" s="9" t="s">
        <v>9388</v>
      </c>
      <c r="AA1088" s="9">
        <v>2015</v>
      </c>
      <c r="AB1088" s="5">
        <v>42244</v>
      </c>
      <c r="AC1088" s="5">
        <f t="shared" si="92"/>
        <v>42278</v>
      </c>
      <c r="AD1088" s="9" t="str">
        <f t="shared" si="100"/>
        <v>One Million Two Hundred  Thousand  and Cents Zero</v>
      </c>
      <c r="AE1088" s="9"/>
      <c r="AF1088" s="9"/>
    </row>
    <row r="1089" spans="1:32" ht="15.75" customHeight="1" x14ac:dyDescent="0.3">
      <c r="A1089" s="9" t="s">
        <v>9389</v>
      </c>
      <c r="B1089" s="5">
        <v>42248</v>
      </c>
      <c r="C1089" s="7" t="s">
        <v>9390</v>
      </c>
      <c r="D1089" s="9" t="s">
        <v>9391</v>
      </c>
      <c r="E1089" s="9" t="s">
        <v>9392</v>
      </c>
      <c r="F1089" s="8">
        <v>1000000</v>
      </c>
      <c r="G1089" s="8">
        <v>0</v>
      </c>
      <c r="H1089" s="8">
        <f t="shared" si="96"/>
        <v>1000000</v>
      </c>
      <c r="I1089" s="9">
        <v>60</v>
      </c>
      <c r="J1089" s="9">
        <v>9.5</v>
      </c>
      <c r="K1089" s="10">
        <f t="shared" si="102"/>
        <v>20837</v>
      </c>
      <c r="L1089" s="10">
        <v>0</v>
      </c>
      <c r="M1089" s="10">
        <f t="shared" si="98"/>
        <v>20837</v>
      </c>
      <c r="N1089" s="10">
        <f t="shared" si="101"/>
        <v>12502.2</v>
      </c>
      <c r="O1089" s="10">
        <v>5000</v>
      </c>
      <c r="P1089" s="9" t="s">
        <v>9393</v>
      </c>
      <c r="Q1089" s="9" t="s">
        <v>9394</v>
      </c>
      <c r="R1089" s="9"/>
      <c r="S1089" s="9" t="s">
        <v>92</v>
      </c>
      <c r="T1089" s="9" t="s">
        <v>780</v>
      </c>
      <c r="U1089" s="9" t="s">
        <v>30</v>
      </c>
      <c r="V1089" s="9" t="s">
        <v>4847</v>
      </c>
      <c r="W1089" s="9" t="s">
        <v>95</v>
      </c>
      <c r="X1089" s="9" t="s">
        <v>45</v>
      </c>
      <c r="Y1089" s="9" t="s">
        <v>9395</v>
      </c>
      <c r="Z1089" s="9" t="s">
        <v>9396</v>
      </c>
      <c r="AA1089" s="9">
        <v>2015</v>
      </c>
      <c r="AB1089" s="5">
        <v>42241</v>
      </c>
      <c r="AC1089" s="5">
        <f t="shared" si="92"/>
        <v>42278</v>
      </c>
      <c r="AD1089" s="9" t="str">
        <f t="shared" si="100"/>
        <v>One Million  and Cents Zero</v>
      </c>
      <c r="AE1089" s="9"/>
      <c r="AF1089" s="9"/>
    </row>
    <row r="1090" spans="1:32" ht="15.75" customHeight="1" x14ac:dyDescent="0.3">
      <c r="A1090" s="9" t="s">
        <v>9397</v>
      </c>
      <c r="B1090" s="5">
        <v>42248</v>
      </c>
      <c r="C1090" s="7" t="s">
        <v>9398</v>
      </c>
      <c r="D1090" s="9" t="s">
        <v>9399</v>
      </c>
      <c r="E1090" s="9" t="s">
        <v>9400</v>
      </c>
      <c r="F1090" s="8">
        <v>2000000</v>
      </c>
      <c r="G1090" s="8">
        <v>0</v>
      </c>
      <c r="H1090" s="8">
        <f t="shared" si="96"/>
        <v>2000000</v>
      </c>
      <c r="I1090" s="9">
        <v>36</v>
      </c>
      <c r="J1090" s="9">
        <v>9.5</v>
      </c>
      <c r="K1090" s="10">
        <f t="shared" si="102"/>
        <v>63563</v>
      </c>
      <c r="L1090" s="10">
        <v>0</v>
      </c>
      <c r="M1090" s="10">
        <f t="shared" si="98"/>
        <v>63563</v>
      </c>
      <c r="N1090" s="10">
        <f t="shared" si="101"/>
        <v>22882.68</v>
      </c>
      <c r="O1090" s="10">
        <v>5000</v>
      </c>
      <c r="P1090" s="9" t="s">
        <v>9401</v>
      </c>
      <c r="Q1090" s="9" t="s">
        <v>9402</v>
      </c>
      <c r="R1090" s="9"/>
      <c r="S1090" s="9" t="s">
        <v>6620</v>
      </c>
      <c r="T1090" s="9" t="s">
        <v>6621</v>
      </c>
      <c r="U1090" s="9" t="s">
        <v>30</v>
      </c>
      <c r="V1090" s="9" t="s">
        <v>4573</v>
      </c>
      <c r="W1090" s="9" t="s">
        <v>44</v>
      </c>
      <c r="X1090" s="9" t="s">
        <v>45</v>
      </c>
      <c r="Y1090" s="9" t="s">
        <v>9403</v>
      </c>
      <c r="Z1090" s="9" t="s">
        <v>9404</v>
      </c>
      <c r="AA1090" s="9">
        <v>2011</v>
      </c>
      <c r="AB1090" s="5">
        <v>42247</v>
      </c>
      <c r="AC1090" s="5">
        <f t="shared" si="92"/>
        <v>42278</v>
      </c>
      <c r="AD1090" s="9" t="str">
        <f t="shared" si="100"/>
        <v>Two Million  and Cents Zero</v>
      </c>
      <c r="AE1090" s="9"/>
      <c r="AF1090" s="9"/>
    </row>
    <row r="1091" spans="1:32" ht="15.75" customHeight="1" x14ac:dyDescent="0.3">
      <c r="A1091" s="9" t="s">
        <v>9405</v>
      </c>
      <c r="B1091" s="5">
        <v>42248</v>
      </c>
      <c r="C1091" s="7" t="s">
        <v>8295</v>
      </c>
      <c r="D1091" s="9" t="s">
        <v>8296</v>
      </c>
      <c r="E1091" s="9" t="s">
        <v>9406</v>
      </c>
      <c r="F1091" s="8">
        <v>1590000</v>
      </c>
      <c r="G1091" s="8">
        <v>0</v>
      </c>
      <c r="H1091" s="8">
        <f t="shared" si="96"/>
        <v>1590000</v>
      </c>
      <c r="I1091" s="9">
        <v>48</v>
      </c>
      <c r="J1091" s="9">
        <v>9.5</v>
      </c>
      <c r="K1091" s="10">
        <f t="shared" si="102"/>
        <v>39632</v>
      </c>
      <c r="L1091" s="10">
        <v>0</v>
      </c>
      <c r="M1091" s="10">
        <f t="shared" si="98"/>
        <v>39632</v>
      </c>
      <c r="N1091" s="10">
        <f t="shared" si="101"/>
        <v>19023.36</v>
      </c>
      <c r="O1091" s="10">
        <v>5000</v>
      </c>
      <c r="P1091" s="9" t="s">
        <v>8292</v>
      </c>
      <c r="Q1091" s="9" t="s">
        <v>8293</v>
      </c>
      <c r="R1091" s="9"/>
      <c r="S1091" s="9" t="s">
        <v>2571</v>
      </c>
      <c r="T1091" s="9" t="s">
        <v>2572</v>
      </c>
      <c r="U1091" s="9" t="s">
        <v>30</v>
      </c>
      <c r="V1091" s="9" t="s">
        <v>1595</v>
      </c>
      <c r="W1091" s="9" t="s">
        <v>95</v>
      </c>
      <c r="X1091" s="9" t="s">
        <v>45</v>
      </c>
      <c r="Y1091" s="9" t="s">
        <v>9407</v>
      </c>
      <c r="Z1091" s="9" t="s">
        <v>9408</v>
      </c>
      <c r="AA1091" s="9">
        <v>2012</v>
      </c>
      <c r="AB1091" s="5">
        <v>42244</v>
      </c>
      <c r="AC1091" s="5">
        <f t="shared" si="92"/>
        <v>42278</v>
      </c>
      <c r="AD1091" s="9" t="str">
        <f t="shared" si="100"/>
        <v>One Million Five Hundred Ninety  Thousand  and Cents Zero</v>
      </c>
      <c r="AE1091" s="9"/>
      <c r="AF1091" s="9"/>
    </row>
    <row r="1092" spans="1:32" ht="15.75" customHeight="1" x14ac:dyDescent="0.3">
      <c r="A1092" s="9" t="s">
        <v>9409</v>
      </c>
      <c r="B1092" s="5">
        <v>42248</v>
      </c>
      <c r="C1092" s="7" t="s">
        <v>9410</v>
      </c>
      <c r="D1092" s="9" t="s">
        <v>9411</v>
      </c>
      <c r="E1092" s="9" t="s">
        <v>9412</v>
      </c>
      <c r="F1092" s="8">
        <v>1000000</v>
      </c>
      <c r="G1092" s="8">
        <v>0</v>
      </c>
      <c r="H1092" s="8">
        <f t="shared" si="96"/>
        <v>1000000</v>
      </c>
      <c r="I1092" s="9">
        <v>24</v>
      </c>
      <c r="J1092" s="9">
        <v>9.5</v>
      </c>
      <c r="K1092" s="10">
        <f t="shared" si="102"/>
        <v>45554</v>
      </c>
      <c r="L1092" s="10">
        <v>0</v>
      </c>
      <c r="M1092" s="10">
        <f t="shared" si="98"/>
        <v>45554</v>
      </c>
      <c r="N1092" s="10">
        <f t="shared" si="101"/>
        <v>10932.960000000001</v>
      </c>
      <c r="O1092" s="10">
        <v>5000</v>
      </c>
      <c r="P1092" s="9" t="s">
        <v>9413</v>
      </c>
      <c r="Q1092" s="9" t="s">
        <v>9414</v>
      </c>
      <c r="R1092" s="9"/>
      <c r="S1092" s="9" t="s">
        <v>2429</v>
      </c>
      <c r="T1092" s="9" t="s">
        <v>2430</v>
      </c>
      <c r="U1092" s="9" t="s">
        <v>30</v>
      </c>
      <c r="V1092" s="9" t="s">
        <v>9415</v>
      </c>
      <c r="W1092" s="9" t="s">
        <v>477</v>
      </c>
      <c r="X1092" s="9" t="s">
        <v>45</v>
      </c>
      <c r="Y1092" s="9" t="s">
        <v>9416</v>
      </c>
      <c r="Z1092" s="9" t="s">
        <v>9417</v>
      </c>
      <c r="AA1092" s="9">
        <v>2014</v>
      </c>
      <c r="AB1092" s="5">
        <v>42247</v>
      </c>
      <c r="AC1092" s="5">
        <f t="shared" si="92"/>
        <v>42278</v>
      </c>
      <c r="AD1092" s="9" t="str">
        <f t="shared" si="100"/>
        <v>One Million  and Cents Zero</v>
      </c>
      <c r="AE1092" s="9"/>
      <c r="AF1092" s="9"/>
    </row>
    <row r="1093" spans="1:32" ht="15.75" customHeight="1" x14ac:dyDescent="0.3">
      <c r="A1093" s="9" t="s">
        <v>9418</v>
      </c>
      <c r="B1093" s="5">
        <v>42248</v>
      </c>
      <c r="C1093" s="7" t="s">
        <v>9419</v>
      </c>
      <c r="D1093" s="9" t="s">
        <v>9420</v>
      </c>
      <c r="E1093" s="9" t="s">
        <v>9421</v>
      </c>
      <c r="F1093" s="8">
        <v>1300000</v>
      </c>
      <c r="G1093" s="8">
        <v>0</v>
      </c>
      <c r="H1093" s="8">
        <f t="shared" si="96"/>
        <v>1300000</v>
      </c>
      <c r="I1093" s="9">
        <v>48</v>
      </c>
      <c r="J1093" s="9">
        <v>9.5</v>
      </c>
      <c r="K1093" s="10">
        <f t="shared" si="102"/>
        <v>32404</v>
      </c>
      <c r="L1093" s="10">
        <v>0</v>
      </c>
      <c r="M1093" s="10">
        <f t="shared" si="98"/>
        <v>32404</v>
      </c>
      <c r="N1093" s="10">
        <f t="shared" si="101"/>
        <v>15553.920000000002</v>
      </c>
      <c r="O1093" s="10">
        <v>5000</v>
      </c>
      <c r="P1093" s="9" t="s">
        <v>9422</v>
      </c>
      <c r="Q1093" s="9" t="s">
        <v>9423</v>
      </c>
      <c r="R1093" s="9"/>
      <c r="S1093" s="9" t="s">
        <v>1638</v>
      </c>
      <c r="T1093" s="9" t="s">
        <v>1639</v>
      </c>
      <c r="U1093" s="9" t="s">
        <v>30</v>
      </c>
      <c r="V1093" s="9" t="s">
        <v>2236</v>
      </c>
      <c r="W1093" s="9" t="s">
        <v>95</v>
      </c>
      <c r="X1093" s="9" t="s">
        <v>45</v>
      </c>
      <c r="Y1093" s="9" t="s">
        <v>9424</v>
      </c>
      <c r="Z1093" s="9" t="s">
        <v>9425</v>
      </c>
      <c r="AA1093" s="9">
        <v>2013</v>
      </c>
      <c r="AB1093" s="5">
        <v>42247</v>
      </c>
      <c r="AC1093" s="5">
        <f t="shared" si="92"/>
        <v>42278</v>
      </c>
      <c r="AD1093" s="9" t="str">
        <f t="shared" si="100"/>
        <v>One Million Three Hundred  Thousand  and Cents Zero</v>
      </c>
      <c r="AE1093" s="9"/>
      <c r="AF1093" s="9"/>
    </row>
    <row r="1094" spans="1:32" ht="15.75" customHeight="1" x14ac:dyDescent="0.3">
      <c r="A1094" s="9" t="s">
        <v>9426</v>
      </c>
      <c r="B1094" s="5">
        <v>42248</v>
      </c>
      <c r="C1094" s="7" t="s">
        <v>9427</v>
      </c>
      <c r="D1094" s="9" t="s">
        <v>9428</v>
      </c>
      <c r="E1094" s="9" t="s">
        <v>9429</v>
      </c>
      <c r="F1094" s="8">
        <v>1500000</v>
      </c>
      <c r="G1094" s="8">
        <v>0</v>
      </c>
      <c r="H1094" s="8">
        <f t="shared" si="96"/>
        <v>1500000</v>
      </c>
      <c r="I1094" s="9">
        <v>60</v>
      </c>
      <c r="J1094" s="9">
        <v>9.5</v>
      </c>
      <c r="K1094" s="10">
        <f t="shared" si="102"/>
        <v>31255</v>
      </c>
      <c r="L1094" s="10">
        <v>0</v>
      </c>
      <c r="M1094" s="10">
        <f t="shared" si="98"/>
        <v>31255</v>
      </c>
      <c r="N1094" s="10">
        <f t="shared" si="101"/>
        <v>18753</v>
      </c>
      <c r="O1094" s="10">
        <v>5000</v>
      </c>
      <c r="P1094" s="9" t="s">
        <v>148</v>
      </c>
      <c r="Q1094" s="9" t="s">
        <v>148</v>
      </c>
      <c r="R1094" s="9"/>
      <c r="S1094" s="9" t="s">
        <v>2181</v>
      </c>
      <c r="T1094" s="9" t="s">
        <v>374</v>
      </c>
      <c r="U1094" s="9" t="s">
        <v>30</v>
      </c>
      <c r="V1094" s="9" t="s">
        <v>1841</v>
      </c>
      <c r="W1094" s="9" t="s">
        <v>95</v>
      </c>
      <c r="X1094" s="9" t="s">
        <v>45</v>
      </c>
      <c r="Y1094" s="9" t="s">
        <v>9430</v>
      </c>
      <c r="Z1094" s="9" t="s">
        <v>9431</v>
      </c>
      <c r="AA1094" s="9">
        <v>2014</v>
      </c>
      <c r="AB1094" s="5">
        <v>42247</v>
      </c>
      <c r="AC1094" s="5">
        <f t="shared" si="92"/>
        <v>42278</v>
      </c>
      <c r="AD1094" s="9" t="str">
        <f t="shared" si="100"/>
        <v>One Million Five Hundred  Thousand  and Cents Zero</v>
      </c>
      <c r="AE1094" s="9"/>
      <c r="AF1094" s="9"/>
    </row>
    <row r="1095" spans="1:32" ht="15.75" customHeight="1" x14ac:dyDescent="0.3">
      <c r="A1095" s="9" t="s">
        <v>9432</v>
      </c>
      <c r="B1095" s="5">
        <v>42248</v>
      </c>
      <c r="C1095" s="7" t="s">
        <v>9433</v>
      </c>
      <c r="D1095" s="9" t="s">
        <v>9434</v>
      </c>
      <c r="E1095" s="9" t="s">
        <v>9435</v>
      </c>
      <c r="F1095" s="8">
        <v>2475000</v>
      </c>
      <c r="G1095" s="8">
        <v>0</v>
      </c>
      <c r="H1095" s="8">
        <f t="shared" si="96"/>
        <v>2475000</v>
      </c>
      <c r="I1095" s="9">
        <v>84</v>
      </c>
      <c r="J1095" s="9">
        <v>7</v>
      </c>
      <c r="K1095" s="10">
        <v>37354</v>
      </c>
      <c r="L1095" s="10">
        <v>0</v>
      </c>
      <c r="M1095" s="10">
        <f t="shared" si="98"/>
        <v>37354</v>
      </c>
      <c r="N1095" s="10">
        <f t="shared" si="101"/>
        <v>31377.360000000001</v>
      </c>
      <c r="O1095" s="10">
        <v>0</v>
      </c>
      <c r="P1095" s="9" t="s">
        <v>148</v>
      </c>
      <c r="Q1095" s="9" t="s">
        <v>148</v>
      </c>
      <c r="R1095" s="9"/>
      <c r="S1095" s="9" t="s">
        <v>9436</v>
      </c>
      <c r="T1095" s="9" t="s">
        <v>4609</v>
      </c>
      <c r="U1095" s="9" t="s">
        <v>30</v>
      </c>
      <c r="V1095" s="9" t="s">
        <v>9437</v>
      </c>
      <c r="W1095" s="9" t="s">
        <v>9132</v>
      </c>
      <c r="X1095" s="9" t="s">
        <v>45</v>
      </c>
      <c r="Y1095" s="9" t="s">
        <v>9438</v>
      </c>
      <c r="Z1095" s="9" t="s">
        <v>9439</v>
      </c>
      <c r="AA1095" s="9">
        <v>2015</v>
      </c>
      <c r="AB1095" s="5">
        <v>42212</v>
      </c>
      <c r="AC1095" s="5">
        <f t="shared" si="92"/>
        <v>42278</v>
      </c>
      <c r="AD1095" s="9" t="str">
        <f t="shared" si="100"/>
        <v>Two Million Four Hundred Seventy Five Thousand  and Cents Zero</v>
      </c>
      <c r="AE1095" s="9"/>
      <c r="AF1095" s="9"/>
    </row>
    <row r="1096" spans="1:32" ht="15.75" customHeight="1" x14ac:dyDescent="0.3">
      <c r="A1096" s="9" t="s">
        <v>9440</v>
      </c>
      <c r="B1096" s="5">
        <v>42248</v>
      </c>
      <c r="C1096" s="7" t="s">
        <v>9441</v>
      </c>
      <c r="D1096" s="9" t="s">
        <v>9442</v>
      </c>
      <c r="E1096" s="9" t="s">
        <v>9443</v>
      </c>
      <c r="F1096" s="8">
        <v>2000000</v>
      </c>
      <c r="G1096" s="8">
        <v>0</v>
      </c>
      <c r="H1096" s="8">
        <f t="shared" si="96"/>
        <v>2000000</v>
      </c>
      <c r="I1096" s="9">
        <v>60</v>
      </c>
      <c r="J1096" s="9">
        <v>9.5</v>
      </c>
      <c r="K1096" s="10">
        <f t="shared" ref="K1096:K1115" si="103">ROUND(H1096/((1+0)+(1-(1+J1096%/12)^((1+0)-I1096))/(J1096%/12)),0)</f>
        <v>41674</v>
      </c>
      <c r="L1096" s="10">
        <v>0</v>
      </c>
      <c r="M1096" s="10">
        <f t="shared" si="98"/>
        <v>41674</v>
      </c>
      <c r="N1096" s="10">
        <f t="shared" si="101"/>
        <v>25004.400000000001</v>
      </c>
      <c r="O1096" s="10">
        <v>5000</v>
      </c>
      <c r="P1096" s="9" t="s">
        <v>9444</v>
      </c>
      <c r="Q1096" s="9" t="s">
        <v>9445</v>
      </c>
      <c r="R1096" s="9"/>
      <c r="S1096" s="9" t="s">
        <v>2066</v>
      </c>
      <c r="T1096" s="9" t="s">
        <v>2067</v>
      </c>
      <c r="U1096" s="9" t="s">
        <v>30</v>
      </c>
      <c r="V1096" s="9" t="s">
        <v>4856</v>
      </c>
      <c r="W1096" s="9" t="s">
        <v>44</v>
      </c>
      <c r="X1096" s="9" t="s">
        <v>45</v>
      </c>
      <c r="Y1096" s="9" t="s">
        <v>9446</v>
      </c>
      <c r="Z1096" s="9" t="s">
        <v>9447</v>
      </c>
      <c r="AA1096" s="9">
        <v>2012</v>
      </c>
      <c r="AB1096" s="5">
        <v>42247</v>
      </c>
      <c r="AC1096" s="5">
        <f t="shared" si="92"/>
        <v>42278</v>
      </c>
      <c r="AD1096" s="9" t="str">
        <f t="shared" si="100"/>
        <v>Two Million  and Cents Zero</v>
      </c>
      <c r="AE1096" s="9"/>
      <c r="AF1096" s="9"/>
    </row>
    <row r="1097" spans="1:32" ht="15.75" customHeight="1" x14ac:dyDescent="0.3">
      <c r="A1097" s="9" t="s">
        <v>9448</v>
      </c>
      <c r="B1097" s="5">
        <v>42249</v>
      </c>
      <c r="C1097" s="7" t="s">
        <v>9449</v>
      </c>
      <c r="D1097" s="9" t="s">
        <v>9450</v>
      </c>
      <c r="E1097" s="9" t="s">
        <v>9451</v>
      </c>
      <c r="F1097" s="8">
        <v>2000000</v>
      </c>
      <c r="G1097" s="8">
        <v>0</v>
      </c>
      <c r="H1097" s="8">
        <f t="shared" si="96"/>
        <v>2000000</v>
      </c>
      <c r="I1097" s="9">
        <v>60</v>
      </c>
      <c r="J1097" s="9">
        <v>11.75</v>
      </c>
      <c r="K1097" s="10">
        <f t="shared" si="103"/>
        <v>43808</v>
      </c>
      <c r="L1097" s="10">
        <v>0</v>
      </c>
      <c r="M1097" s="10">
        <f t="shared" si="98"/>
        <v>43808</v>
      </c>
      <c r="N1097" s="10">
        <f t="shared" si="101"/>
        <v>26284.799999999999</v>
      </c>
      <c r="O1097" s="10">
        <v>5000</v>
      </c>
      <c r="P1097" s="9" t="s">
        <v>9452</v>
      </c>
      <c r="Q1097" s="9" t="s">
        <v>9453</v>
      </c>
      <c r="R1097" s="9"/>
      <c r="S1097" s="9" t="s">
        <v>9454</v>
      </c>
      <c r="T1097" s="9" t="s">
        <v>9455</v>
      </c>
      <c r="U1097" s="9" t="s">
        <v>30</v>
      </c>
      <c r="V1097" s="9" t="s">
        <v>9456</v>
      </c>
      <c r="W1097" s="9" t="s">
        <v>246</v>
      </c>
      <c r="X1097" s="9" t="s">
        <v>9457</v>
      </c>
      <c r="Y1097" s="9" t="s">
        <v>9458</v>
      </c>
      <c r="Z1097" s="9" t="s">
        <v>9459</v>
      </c>
      <c r="AA1097" s="9">
        <v>2007</v>
      </c>
      <c r="AB1097" s="5">
        <v>42236</v>
      </c>
      <c r="AC1097" s="5">
        <f t="shared" si="92"/>
        <v>42279</v>
      </c>
      <c r="AD1097" s="9" t="str">
        <f t="shared" si="100"/>
        <v>Two Million  and Cents Zero</v>
      </c>
      <c r="AE1097" s="9"/>
      <c r="AF1097" s="9"/>
    </row>
    <row r="1098" spans="1:32" ht="15.75" customHeight="1" x14ac:dyDescent="0.3">
      <c r="A1098" s="9" t="s">
        <v>9460</v>
      </c>
      <c r="B1098" s="5">
        <v>42249</v>
      </c>
      <c r="C1098" s="7" t="s">
        <v>9461</v>
      </c>
      <c r="D1098" s="9" t="s">
        <v>9462</v>
      </c>
      <c r="E1098" s="9" t="s">
        <v>9463</v>
      </c>
      <c r="F1098" s="8">
        <v>1300000</v>
      </c>
      <c r="G1098" s="8">
        <v>0</v>
      </c>
      <c r="H1098" s="8">
        <f t="shared" si="96"/>
        <v>1300000</v>
      </c>
      <c r="I1098" s="9">
        <v>48</v>
      </c>
      <c r="J1098" s="9">
        <v>9.5</v>
      </c>
      <c r="K1098" s="10">
        <f t="shared" si="103"/>
        <v>32404</v>
      </c>
      <c r="L1098" s="10">
        <v>0</v>
      </c>
      <c r="M1098" s="10">
        <f t="shared" si="98"/>
        <v>32404</v>
      </c>
      <c r="N1098" s="10">
        <f t="shared" si="101"/>
        <v>15553.920000000002</v>
      </c>
      <c r="O1098" s="10">
        <v>5000</v>
      </c>
      <c r="P1098" s="9" t="s">
        <v>9464</v>
      </c>
      <c r="Q1098" s="9" t="s">
        <v>9465</v>
      </c>
      <c r="R1098" s="9"/>
      <c r="S1098" s="9" t="s">
        <v>9466</v>
      </c>
      <c r="T1098" s="9" t="s">
        <v>9467</v>
      </c>
      <c r="U1098" s="9" t="s">
        <v>30</v>
      </c>
      <c r="V1098" s="9" t="s">
        <v>106</v>
      </c>
      <c r="W1098" s="9" t="s">
        <v>95</v>
      </c>
      <c r="X1098" s="9" t="s">
        <v>45</v>
      </c>
      <c r="Y1098" s="9" t="s">
        <v>9468</v>
      </c>
      <c r="Z1098" s="9" t="s">
        <v>9469</v>
      </c>
      <c r="AA1098" s="9">
        <v>2013</v>
      </c>
      <c r="AB1098" s="5">
        <v>42243</v>
      </c>
      <c r="AC1098" s="5">
        <f t="shared" si="92"/>
        <v>42279</v>
      </c>
      <c r="AD1098" s="9" t="str">
        <f t="shared" si="100"/>
        <v>One Million Three Hundred  Thousand  and Cents Zero</v>
      </c>
      <c r="AE1098" s="9"/>
      <c r="AF1098" s="9"/>
    </row>
    <row r="1099" spans="1:32" ht="15.75" customHeight="1" x14ac:dyDescent="0.3">
      <c r="A1099" s="9" t="s">
        <v>603</v>
      </c>
      <c r="B1099" s="5">
        <v>42249</v>
      </c>
      <c r="C1099" s="7" t="s">
        <v>604</v>
      </c>
      <c r="D1099" s="9" t="s">
        <v>605</v>
      </c>
      <c r="E1099" s="9" t="s">
        <v>606</v>
      </c>
      <c r="F1099" s="8">
        <v>140000</v>
      </c>
      <c r="G1099" s="8">
        <v>0</v>
      </c>
      <c r="H1099" s="8">
        <f t="shared" si="96"/>
        <v>140000</v>
      </c>
      <c r="I1099" s="9">
        <v>24</v>
      </c>
      <c r="J1099" s="9">
        <v>20</v>
      </c>
      <c r="K1099" s="10">
        <f t="shared" si="103"/>
        <v>7009</v>
      </c>
      <c r="L1099" s="10">
        <v>0</v>
      </c>
      <c r="M1099" s="10">
        <f t="shared" si="98"/>
        <v>7009</v>
      </c>
      <c r="N1099" s="10">
        <f t="shared" si="101"/>
        <v>1682.16</v>
      </c>
      <c r="O1099" s="10">
        <v>3000</v>
      </c>
      <c r="P1099" s="9" t="s">
        <v>607</v>
      </c>
      <c r="Q1099" s="9" t="s">
        <v>608</v>
      </c>
      <c r="R1099" s="9" t="s">
        <v>138</v>
      </c>
      <c r="S1099" s="9" t="s">
        <v>609</v>
      </c>
      <c r="T1099" s="9" t="s">
        <v>610</v>
      </c>
      <c r="U1099" s="9" t="s">
        <v>30</v>
      </c>
      <c r="V1099" s="9" t="s">
        <v>611</v>
      </c>
      <c r="W1099" s="9" t="s">
        <v>612</v>
      </c>
      <c r="X1099" s="9" t="s">
        <v>45</v>
      </c>
      <c r="Y1099" s="9" t="s">
        <v>613</v>
      </c>
      <c r="Z1099" s="9" t="s">
        <v>614</v>
      </c>
      <c r="AA1099" s="9">
        <v>2015</v>
      </c>
      <c r="AB1099" s="5">
        <v>42095</v>
      </c>
      <c r="AC1099" s="5">
        <f t="shared" si="92"/>
        <v>42279</v>
      </c>
      <c r="AD1099" s="9" t="str">
        <f t="shared" si="100"/>
        <v>One Hundred Forty  Thousand  and Cents Zero</v>
      </c>
      <c r="AE1099" s="9"/>
      <c r="AF1099" s="9"/>
    </row>
    <row r="1100" spans="1:32" ht="15.75" customHeight="1" x14ac:dyDescent="0.3">
      <c r="A1100" s="9" t="s">
        <v>9470</v>
      </c>
      <c r="B1100" s="5">
        <v>42249</v>
      </c>
      <c r="C1100" s="7" t="s">
        <v>9471</v>
      </c>
      <c r="D1100" s="9" t="s">
        <v>9472</v>
      </c>
      <c r="E1100" s="9" t="s">
        <v>9473</v>
      </c>
      <c r="F1100" s="8">
        <v>5000000</v>
      </c>
      <c r="G1100" s="8">
        <v>0</v>
      </c>
      <c r="H1100" s="8">
        <f t="shared" si="96"/>
        <v>5000000</v>
      </c>
      <c r="I1100" s="9">
        <v>60</v>
      </c>
      <c r="J1100" s="9">
        <v>9.5</v>
      </c>
      <c r="K1100" s="10">
        <f t="shared" si="103"/>
        <v>104185</v>
      </c>
      <c r="L1100" s="10">
        <v>0</v>
      </c>
      <c r="M1100" s="10">
        <f t="shared" si="98"/>
        <v>104185</v>
      </c>
      <c r="N1100" s="10">
        <f t="shared" si="101"/>
        <v>62510.999999999993</v>
      </c>
      <c r="O1100" s="10">
        <v>5000</v>
      </c>
      <c r="P1100" s="9" t="s">
        <v>9474</v>
      </c>
      <c r="Q1100" s="9" t="s">
        <v>9475</v>
      </c>
      <c r="R1100" s="9"/>
      <c r="S1100" s="9" t="s">
        <v>948</v>
      </c>
      <c r="T1100" s="9" t="s">
        <v>949</v>
      </c>
      <c r="U1100" s="9" t="s">
        <v>30</v>
      </c>
      <c r="V1100" s="9" t="s">
        <v>5094</v>
      </c>
      <c r="W1100" s="9" t="s">
        <v>44</v>
      </c>
      <c r="X1100" s="9" t="s">
        <v>45</v>
      </c>
      <c r="Y1100" s="9" t="s">
        <v>9476</v>
      </c>
      <c r="Z1100" s="9" t="s">
        <v>9477</v>
      </c>
      <c r="AA1100" s="9">
        <v>2012</v>
      </c>
      <c r="AB1100" s="5">
        <v>42244</v>
      </c>
      <c r="AC1100" s="5">
        <f t="shared" si="92"/>
        <v>42279</v>
      </c>
      <c r="AD1100" s="9" t="str">
        <f t="shared" si="100"/>
        <v>Five Million  and Cents Zero</v>
      </c>
      <c r="AE1100" s="9"/>
      <c r="AF1100" s="9"/>
    </row>
    <row r="1101" spans="1:32" ht="15.75" customHeight="1" x14ac:dyDescent="0.3">
      <c r="A1101" s="9" t="s">
        <v>9478</v>
      </c>
      <c r="B1101" s="5">
        <v>42249</v>
      </c>
      <c r="C1101" s="7" t="s">
        <v>9479</v>
      </c>
      <c r="D1101" s="9" t="s">
        <v>9480</v>
      </c>
      <c r="E1101" s="9" t="s">
        <v>9481</v>
      </c>
      <c r="F1101" s="8">
        <v>850000</v>
      </c>
      <c r="G1101" s="8">
        <v>0</v>
      </c>
      <c r="H1101" s="8">
        <f t="shared" si="96"/>
        <v>850000</v>
      </c>
      <c r="I1101" s="9">
        <v>60</v>
      </c>
      <c r="J1101" s="9">
        <v>9.5</v>
      </c>
      <c r="K1101" s="10">
        <f t="shared" si="103"/>
        <v>17711</v>
      </c>
      <c r="L1101" s="10">
        <v>0</v>
      </c>
      <c r="M1101" s="10">
        <f t="shared" si="98"/>
        <v>17711</v>
      </c>
      <c r="N1101" s="10">
        <f t="shared" si="101"/>
        <v>10626.6</v>
      </c>
      <c r="O1101" s="10">
        <v>5000</v>
      </c>
      <c r="P1101" s="9" t="s">
        <v>9482</v>
      </c>
      <c r="Q1101" s="9" t="s">
        <v>9483</v>
      </c>
      <c r="R1101" s="9"/>
      <c r="S1101" s="9" t="s">
        <v>1680</v>
      </c>
      <c r="T1101" s="9" t="s">
        <v>1681</v>
      </c>
      <c r="U1101" s="9" t="s">
        <v>30</v>
      </c>
      <c r="V1101" s="9" t="s">
        <v>1682</v>
      </c>
      <c r="W1101" s="9" t="s">
        <v>550</v>
      </c>
      <c r="X1101" s="9" t="s">
        <v>45</v>
      </c>
      <c r="Y1101" s="9" t="s">
        <v>9484</v>
      </c>
      <c r="Z1101" s="9" t="s">
        <v>9485</v>
      </c>
      <c r="AA1101" s="9">
        <v>2015</v>
      </c>
      <c r="AB1101" s="5">
        <v>42248</v>
      </c>
      <c r="AC1101" s="5">
        <f t="shared" si="92"/>
        <v>42279</v>
      </c>
      <c r="AD1101" s="9" t="str">
        <f t="shared" si="100"/>
        <v>Eight Hundred Fifty  Thousand  and Cents Zero</v>
      </c>
      <c r="AE1101" s="9"/>
      <c r="AF1101" s="9"/>
    </row>
    <row r="1102" spans="1:32" ht="15.75" customHeight="1" x14ac:dyDescent="0.3">
      <c r="A1102" s="9" t="s">
        <v>9486</v>
      </c>
      <c r="B1102" s="5">
        <v>42249</v>
      </c>
      <c r="C1102" s="7" t="s">
        <v>9487</v>
      </c>
      <c r="D1102" s="9" t="s">
        <v>9488</v>
      </c>
      <c r="E1102" s="9" t="s">
        <v>9489</v>
      </c>
      <c r="F1102" s="8">
        <v>2500000</v>
      </c>
      <c r="G1102" s="8">
        <v>0</v>
      </c>
      <c r="H1102" s="8">
        <f t="shared" si="96"/>
        <v>2500000</v>
      </c>
      <c r="I1102" s="9">
        <v>9</v>
      </c>
      <c r="J1102" s="9">
        <v>9.5</v>
      </c>
      <c r="K1102" s="10">
        <f t="shared" si="103"/>
        <v>286620</v>
      </c>
      <c r="L1102" s="10">
        <v>0</v>
      </c>
      <c r="M1102" s="10">
        <f t="shared" si="98"/>
        <v>286620</v>
      </c>
      <c r="N1102" s="10">
        <f t="shared" si="101"/>
        <v>25795.800000000003</v>
      </c>
      <c r="O1102" s="10">
        <v>5000</v>
      </c>
      <c r="P1102" s="9" t="s">
        <v>9490</v>
      </c>
      <c r="Q1102" s="9" t="s">
        <v>9491</v>
      </c>
      <c r="R1102" s="9"/>
      <c r="S1102" s="9" t="s">
        <v>9492</v>
      </c>
      <c r="T1102" s="9" t="s">
        <v>9493</v>
      </c>
      <c r="U1102" s="9" t="s">
        <v>30</v>
      </c>
      <c r="V1102" s="9" t="s">
        <v>2437</v>
      </c>
      <c r="W1102" s="9" t="s">
        <v>44</v>
      </c>
      <c r="X1102" s="9" t="s">
        <v>45</v>
      </c>
      <c r="Y1102" s="9" t="s">
        <v>9494</v>
      </c>
      <c r="Z1102" s="9" t="s">
        <v>9495</v>
      </c>
      <c r="AA1102" s="9">
        <v>2013</v>
      </c>
      <c r="AB1102" s="5">
        <v>42247</v>
      </c>
      <c r="AC1102" s="5">
        <f t="shared" si="92"/>
        <v>42279</v>
      </c>
      <c r="AD1102" s="9" t="str">
        <f t="shared" si="100"/>
        <v>Two Million Five Hundred  Thousand  and Cents Zero</v>
      </c>
      <c r="AE1102" s="9"/>
      <c r="AF1102" s="9"/>
    </row>
    <row r="1103" spans="1:32" ht="15.75" customHeight="1" x14ac:dyDescent="0.3">
      <c r="A1103" s="9" t="s">
        <v>9496</v>
      </c>
      <c r="B1103" s="5">
        <v>42250</v>
      </c>
      <c r="C1103" s="7" t="s">
        <v>9497</v>
      </c>
      <c r="D1103" s="9" t="s">
        <v>9498</v>
      </c>
      <c r="E1103" s="9" t="s">
        <v>9499</v>
      </c>
      <c r="F1103" s="8">
        <v>850000</v>
      </c>
      <c r="G1103" s="8">
        <v>0</v>
      </c>
      <c r="H1103" s="8">
        <f t="shared" si="96"/>
        <v>850000</v>
      </c>
      <c r="I1103" s="9">
        <v>60</v>
      </c>
      <c r="J1103" s="9">
        <v>9.5</v>
      </c>
      <c r="K1103" s="10">
        <f t="shared" si="103"/>
        <v>17711</v>
      </c>
      <c r="L1103" s="10">
        <v>0</v>
      </c>
      <c r="M1103" s="10">
        <f t="shared" si="98"/>
        <v>17711</v>
      </c>
      <c r="N1103" s="10">
        <f t="shared" si="101"/>
        <v>10626.6</v>
      </c>
      <c r="O1103" s="10">
        <v>5000</v>
      </c>
      <c r="P1103" s="9" t="s">
        <v>9500</v>
      </c>
      <c r="Q1103" s="9" t="s">
        <v>9501</v>
      </c>
      <c r="R1103" s="9"/>
      <c r="S1103" s="9" t="s">
        <v>92</v>
      </c>
      <c r="T1103" s="9" t="s">
        <v>780</v>
      </c>
      <c r="U1103" s="9" t="s">
        <v>30</v>
      </c>
      <c r="V1103" s="9" t="s">
        <v>4847</v>
      </c>
      <c r="W1103" s="9" t="s">
        <v>95</v>
      </c>
      <c r="X1103" s="9" t="s">
        <v>45</v>
      </c>
      <c r="Y1103" s="9" t="s">
        <v>9502</v>
      </c>
      <c r="Z1103" s="9" t="s">
        <v>9503</v>
      </c>
      <c r="AA1103" s="9">
        <v>2015</v>
      </c>
      <c r="AB1103" s="5">
        <v>42249</v>
      </c>
      <c r="AC1103" s="5">
        <f t="shared" si="92"/>
        <v>42280</v>
      </c>
      <c r="AD1103" s="9" t="str">
        <f t="shared" si="100"/>
        <v>Eight Hundred Fifty  Thousand  and Cents Zero</v>
      </c>
      <c r="AE1103" s="9"/>
      <c r="AF1103" s="9"/>
    </row>
    <row r="1104" spans="1:32" ht="15.75" customHeight="1" x14ac:dyDescent="0.3">
      <c r="A1104" s="9" t="s">
        <v>9504</v>
      </c>
      <c r="B1104" s="5">
        <v>42250</v>
      </c>
      <c r="C1104" s="7" t="s">
        <v>9505</v>
      </c>
      <c r="D1104" s="9" t="s">
        <v>9506</v>
      </c>
      <c r="E1104" s="9" t="s">
        <v>9507</v>
      </c>
      <c r="F1104" s="8">
        <v>2700000</v>
      </c>
      <c r="G1104" s="8">
        <v>0</v>
      </c>
      <c r="H1104" s="8">
        <f t="shared" si="96"/>
        <v>2700000</v>
      </c>
      <c r="I1104" s="9">
        <v>24</v>
      </c>
      <c r="J1104" s="9">
        <v>11.5</v>
      </c>
      <c r="K1104" s="10">
        <f t="shared" si="103"/>
        <v>125268</v>
      </c>
      <c r="L1104" s="10">
        <v>0</v>
      </c>
      <c r="M1104" s="10">
        <f t="shared" si="98"/>
        <v>125268</v>
      </c>
      <c r="N1104" s="10">
        <f t="shared" si="101"/>
        <v>30064.32</v>
      </c>
      <c r="O1104" s="10">
        <v>5000</v>
      </c>
      <c r="P1104" s="9" t="s">
        <v>9508</v>
      </c>
      <c r="Q1104" s="9" t="s">
        <v>9509</v>
      </c>
      <c r="R1104" s="9"/>
      <c r="S1104" s="9" t="s">
        <v>9510</v>
      </c>
      <c r="T1104" s="9" t="s">
        <v>9511</v>
      </c>
      <c r="U1104" s="9" t="s">
        <v>30</v>
      </c>
      <c r="V1104" s="9" t="s">
        <v>9512</v>
      </c>
      <c r="W1104" s="9" t="s">
        <v>246</v>
      </c>
      <c r="X1104" s="9" t="s">
        <v>45</v>
      </c>
      <c r="Y1104" s="9" t="s">
        <v>9513</v>
      </c>
      <c r="Z1104" s="9" t="s">
        <v>9514</v>
      </c>
      <c r="AA1104" s="9">
        <v>2014</v>
      </c>
      <c r="AB1104" s="5">
        <v>42244</v>
      </c>
      <c r="AC1104" s="5">
        <f t="shared" si="92"/>
        <v>42280</v>
      </c>
      <c r="AD1104" s="9" t="str">
        <f t="shared" si="100"/>
        <v>Two Million Seven Hundred  Thousand  and Cents Zero</v>
      </c>
      <c r="AE1104" s="9"/>
      <c r="AF1104" s="9"/>
    </row>
    <row r="1105" spans="1:32" ht="15.75" customHeight="1" x14ac:dyDescent="0.3">
      <c r="A1105" s="9" t="s">
        <v>9515</v>
      </c>
      <c r="B1105" s="5">
        <v>42250</v>
      </c>
      <c r="C1105" s="7" t="s">
        <v>2307</v>
      </c>
      <c r="D1105" s="9" t="s">
        <v>9516</v>
      </c>
      <c r="E1105" s="9" t="s">
        <v>2308</v>
      </c>
      <c r="F1105" s="8">
        <v>3500000</v>
      </c>
      <c r="G1105" s="8">
        <v>0</v>
      </c>
      <c r="H1105" s="8">
        <f t="shared" si="96"/>
        <v>3500000</v>
      </c>
      <c r="I1105" s="9">
        <v>24</v>
      </c>
      <c r="J1105" s="9">
        <v>9.5</v>
      </c>
      <c r="K1105" s="10">
        <f t="shared" si="103"/>
        <v>159439</v>
      </c>
      <c r="L1105" s="10">
        <v>0</v>
      </c>
      <c r="M1105" s="10">
        <f t="shared" si="98"/>
        <v>159439</v>
      </c>
      <c r="N1105" s="10">
        <f t="shared" si="101"/>
        <v>38265.360000000001</v>
      </c>
      <c r="O1105" s="10">
        <v>5000</v>
      </c>
      <c r="P1105" s="9" t="s">
        <v>9517</v>
      </c>
      <c r="Q1105" s="9" t="s">
        <v>9518</v>
      </c>
      <c r="R1105" s="9"/>
      <c r="S1105" s="9" t="s">
        <v>9519</v>
      </c>
      <c r="T1105" s="9" t="s">
        <v>9520</v>
      </c>
      <c r="U1105" s="9" t="s">
        <v>30</v>
      </c>
      <c r="V1105" s="9" t="s">
        <v>5094</v>
      </c>
      <c r="W1105" s="9" t="s">
        <v>44</v>
      </c>
      <c r="X1105" s="9" t="s">
        <v>45</v>
      </c>
      <c r="Y1105" s="9" t="s">
        <v>9521</v>
      </c>
      <c r="Z1105" s="9" t="s">
        <v>9522</v>
      </c>
      <c r="AA1105" s="9">
        <v>2015</v>
      </c>
      <c r="AB1105" s="5">
        <v>42247</v>
      </c>
      <c r="AC1105" s="5">
        <f t="shared" si="92"/>
        <v>42280</v>
      </c>
      <c r="AD1105" s="9" t="str">
        <f t="shared" si="100"/>
        <v>Three Million Five Hundred  Thousand  and Cents Zero</v>
      </c>
      <c r="AE1105" s="9"/>
      <c r="AF1105" s="9"/>
    </row>
    <row r="1106" spans="1:32" ht="15.75" customHeight="1" x14ac:dyDescent="0.3">
      <c r="A1106" s="9" t="s">
        <v>9523</v>
      </c>
      <c r="B1106" s="5">
        <v>42250</v>
      </c>
      <c r="C1106" s="7" t="s">
        <v>9524</v>
      </c>
      <c r="D1106" s="9" t="s">
        <v>9525</v>
      </c>
      <c r="E1106" s="9" t="s">
        <v>9526</v>
      </c>
      <c r="F1106" s="8">
        <v>1500000</v>
      </c>
      <c r="G1106" s="8">
        <v>0</v>
      </c>
      <c r="H1106" s="8">
        <f t="shared" si="96"/>
        <v>1500000</v>
      </c>
      <c r="I1106" s="9">
        <v>60</v>
      </c>
      <c r="J1106" s="9">
        <v>9.5</v>
      </c>
      <c r="K1106" s="10">
        <f t="shared" si="103"/>
        <v>31255</v>
      </c>
      <c r="L1106" s="10">
        <v>0</v>
      </c>
      <c r="M1106" s="10">
        <f t="shared" si="98"/>
        <v>31255</v>
      </c>
      <c r="N1106" s="10">
        <f t="shared" si="101"/>
        <v>18753</v>
      </c>
      <c r="O1106" s="10">
        <v>5000</v>
      </c>
      <c r="P1106" s="9" t="s">
        <v>9527</v>
      </c>
      <c r="Q1106" s="9" t="s">
        <v>9528</v>
      </c>
      <c r="R1106" s="9"/>
      <c r="S1106" s="9" t="s">
        <v>9529</v>
      </c>
      <c r="T1106" s="9" t="s">
        <v>9530</v>
      </c>
      <c r="U1106" s="9" t="s">
        <v>30</v>
      </c>
      <c r="V1106" s="9" t="s">
        <v>2714</v>
      </c>
      <c r="W1106" s="9" t="s">
        <v>95</v>
      </c>
      <c r="X1106" s="9" t="s">
        <v>45</v>
      </c>
      <c r="Y1106" s="9" t="s">
        <v>9531</v>
      </c>
      <c r="Z1106" s="9" t="s">
        <v>9532</v>
      </c>
      <c r="AA1106" s="9">
        <v>2014</v>
      </c>
      <c r="AB1106" s="5">
        <v>42244</v>
      </c>
      <c r="AC1106" s="5">
        <f t="shared" si="92"/>
        <v>42280</v>
      </c>
      <c r="AD1106" s="9" t="str">
        <f t="shared" si="100"/>
        <v>One Million Five Hundred  Thousand  and Cents Zero</v>
      </c>
      <c r="AE1106" s="9"/>
      <c r="AF1106" s="9"/>
    </row>
    <row r="1107" spans="1:32" ht="15.75" customHeight="1" x14ac:dyDescent="0.3">
      <c r="A1107" s="9" t="s">
        <v>9533</v>
      </c>
      <c r="B1107" s="5">
        <v>42250</v>
      </c>
      <c r="C1107" s="7" t="s">
        <v>9534</v>
      </c>
      <c r="D1107" s="9" t="s">
        <v>9535</v>
      </c>
      <c r="E1107" s="9" t="s">
        <v>9536</v>
      </c>
      <c r="F1107" s="8">
        <v>4200000</v>
      </c>
      <c r="G1107" s="8">
        <v>0</v>
      </c>
      <c r="H1107" s="8">
        <f t="shared" si="96"/>
        <v>4200000</v>
      </c>
      <c r="I1107" s="9">
        <v>60</v>
      </c>
      <c r="J1107" s="9">
        <v>9.25</v>
      </c>
      <c r="K1107" s="10">
        <f t="shared" si="103"/>
        <v>87025</v>
      </c>
      <c r="L1107" s="10">
        <v>0</v>
      </c>
      <c r="M1107" s="10">
        <f t="shared" si="98"/>
        <v>87025</v>
      </c>
      <c r="N1107" s="10">
        <f t="shared" si="101"/>
        <v>52215</v>
      </c>
      <c r="O1107" s="10">
        <v>5000</v>
      </c>
      <c r="P1107" s="9" t="s">
        <v>148</v>
      </c>
      <c r="Q1107" s="9" t="s">
        <v>148</v>
      </c>
      <c r="R1107" s="9"/>
      <c r="S1107" s="9" t="s">
        <v>4955</v>
      </c>
      <c r="T1107" s="9" t="s">
        <v>7765</v>
      </c>
      <c r="U1107" s="9" t="s">
        <v>30</v>
      </c>
      <c r="V1107" s="9" t="s">
        <v>1483</v>
      </c>
      <c r="W1107" s="9" t="s">
        <v>44</v>
      </c>
      <c r="X1107" s="9" t="s">
        <v>45</v>
      </c>
      <c r="Y1107" s="9" t="s">
        <v>9537</v>
      </c>
      <c r="Z1107" s="9" t="s">
        <v>9538</v>
      </c>
      <c r="AA1107" s="9">
        <v>2015</v>
      </c>
      <c r="AB1107" s="5">
        <v>42249</v>
      </c>
      <c r="AC1107" s="5">
        <f t="shared" si="92"/>
        <v>42280</v>
      </c>
      <c r="AD1107" s="9" t="str">
        <f t="shared" si="100"/>
        <v>Four Million Two Hundred  Thousand  and Cents Zero</v>
      </c>
      <c r="AE1107" s="9"/>
      <c r="AF1107" s="9"/>
    </row>
    <row r="1108" spans="1:32" ht="15.75" customHeight="1" x14ac:dyDescent="0.3">
      <c r="A1108" s="9" t="s">
        <v>9539</v>
      </c>
      <c r="B1108" s="5">
        <v>42250</v>
      </c>
      <c r="C1108" s="7" t="s">
        <v>9540</v>
      </c>
      <c r="D1108" s="9" t="s">
        <v>9541</v>
      </c>
      <c r="E1108" s="9" t="s">
        <v>9542</v>
      </c>
      <c r="F1108" s="8">
        <v>9500000</v>
      </c>
      <c r="G1108" s="8">
        <v>0</v>
      </c>
      <c r="H1108" s="8">
        <f t="shared" si="96"/>
        <v>9500000</v>
      </c>
      <c r="I1108" s="9">
        <v>60</v>
      </c>
      <c r="J1108" s="9">
        <v>9.5</v>
      </c>
      <c r="K1108" s="10">
        <f t="shared" si="103"/>
        <v>197951</v>
      </c>
      <c r="L1108" s="10">
        <v>0</v>
      </c>
      <c r="M1108" s="10">
        <f t="shared" si="98"/>
        <v>197951</v>
      </c>
      <c r="N1108" s="10">
        <f t="shared" si="101"/>
        <v>118770.6</v>
      </c>
      <c r="O1108" s="10">
        <v>5000</v>
      </c>
      <c r="P1108" s="9" t="s">
        <v>9543</v>
      </c>
      <c r="Q1108" s="9" t="s">
        <v>9544</v>
      </c>
      <c r="R1108" s="9"/>
      <c r="S1108" s="9" t="s">
        <v>9545</v>
      </c>
      <c r="T1108" s="9" t="s">
        <v>9546</v>
      </c>
      <c r="U1108" s="9" t="s">
        <v>30</v>
      </c>
      <c r="V1108" s="9" t="s">
        <v>9547</v>
      </c>
      <c r="W1108" s="9" t="s">
        <v>951</v>
      </c>
      <c r="X1108" s="9" t="s">
        <v>45</v>
      </c>
      <c r="Y1108" s="9" t="s">
        <v>9548</v>
      </c>
      <c r="Z1108" s="9" t="s">
        <v>9549</v>
      </c>
      <c r="AA1108" s="9">
        <v>2015</v>
      </c>
      <c r="AB1108" s="5">
        <v>42244</v>
      </c>
      <c r="AC1108" s="5">
        <f t="shared" si="92"/>
        <v>42280</v>
      </c>
      <c r="AD1108" s="9" t="str">
        <f t="shared" si="100"/>
        <v>Nine Million Five Hundred  Thousand  and Cents Zero</v>
      </c>
      <c r="AE1108" s="9"/>
      <c r="AF1108" s="9"/>
    </row>
    <row r="1109" spans="1:32" ht="15.75" customHeight="1" x14ac:dyDescent="0.3">
      <c r="A1109" s="9" t="s">
        <v>9550</v>
      </c>
      <c r="B1109" s="5">
        <v>42250</v>
      </c>
      <c r="C1109" s="7" t="s">
        <v>193</v>
      </c>
      <c r="D1109" s="9" t="s">
        <v>9551</v>
      </c>
      <c r="E1109" s="9" t="s">
        <v>9552</v>
      </c>
      <c r="F1109" s="8">
        <v>1500000</v>
      </c>
      <c r="G1109" s="8">
        <v>0</v>
      </c>
      <c r="H1109" s="8">
        <f t="shared" si="96"/>
        <v>1500000</v>
      </c>
      <c r="I1109" s="9">
        <v>48</v>
      </c>
      <c r="J1109" s="9">
        <v>9.25</v>
      </c>
      <c r="K1109" s="10">
        <f t="shared" si="103"/>
        <v>37219</v>
      </c>
      <c r="L1109" s="10">
        <v>0</v>
      </c>
      <c r="M1109" s="10">
        <f t="shared" si="98"/>
        <v>37219</v>
      </c>
      <c r="N1109" s="10">
        <f t="shared" si="101"/>
        <v>17865.12</v>
      </c>
      <c r="O1109" s="10">
        <v>5000</v>
      </c>
      <c r="P1109" s="9" t="s">
        <v>9553</v>
      </c>
      <c r="Q1109" s="9" t="s">
        <v>9554</v>
      </c>
      <c r="R1109" s="9"/>
      <c r="S1109" s="9" t="s">
        <v>2571</v>
      </c>
      <c r="T1109" s="9" t="s">
        <v>2572</v>
      </c>
      <c r="U1109" s="9" t="s">
        <v>30</v>
      </c>
      <c r="V1109" s="9" t="s">
        <v>2236</v>
      </c>
      <c r="W1109" s="9" t="s">
        <v>95</v>
      </c>
      <c r="X1109" s="9" t="s">
        <v>45</v>
      </c>
      <c r="Y1109" s="9" t="s">
        <v>9555</v>
      </c>
      <c r="Z1109" s="9" t="s">
        <v>9556</v>
      </c>
      <c r="AA1109" s="9">
        <v>2012</v>
      </c>
      <c r="AB1109" s="5">
        <v>42248</v>
      </c>
      <c r="AC1109" s="5">
        <f t="shared" si="92"/>
        <v>42280</v>
      </c>
      <c r="AD1109" s="9" t="str">
        <f t="shared" si="100"/>
        <v>One Million Five Hundred  Thousand  and Cents Zero</v>
      </c>
      <c r="AE1109" s="9"/>
      <c r="AF1109" s="9"/>
    </row>
    <row r="1110" spans="1:32" ht="15.75" customHeight="1" x14ac:dyDescent="0.3">
      <c r="A1110" s="9" t="s">
        <v>9557</v>
      </c>
      <c r="B1110" s="5">
        <v>42250</v>
      </c>
      <c r="C1110" s="7" t="s">
        <v>9558</v>
      </c>
      <c r="D1110" s="9" t="s">
        <v>9559</v>
      </c>
      <c r="E1110" s="9" t="s">
        <v>9560</v>
      </c>
      <c r="F1110" s="8">
        <v>204850</v>
      </c>
      <c r="G1110" s="8">
        <v>0</v>
      </c>
      <c r="H1110" s="8">
        <f t="shared" si="96"/>
        <v>204850</v>
      </c>
      <c r="I1110" s="9">
        <v>36</v>
      </c>
      <c r="J1110" s="9">
        <v>20</v>
      </c>
      <c r="K1110" s="10">
        <f t="shared" si="103"/>
        <v>7488</v>
      </c>
      <c r="L1110" s="10">
        <v>0</v>
      </c>
      <c r="M1110" s="10">
        <f t="shared" si="98"/>
        <v>7488</v>
      </c>
      <c r="N1110" s="10">
        <v>0</v>
      </c>
      <c r="O1110" s="10">
        <v>3000</v>
      </c>
      <c r="P1110" s="9" t="s">
        <v>148</v>
      </c>
      <c r="Q1110" s="9" t="s">
        <v>148</v>
      </c>
      <c r="R1110" s="9"/>
      <c r="S1110" s="9" t="s">
        <v>3087</v>
      </c>
      <c r="T1110" s="9" t="s">
        <v>1038</v>
      </c>
      <c r="U1110" s="9" t="s">
        <v>30</v>
      </c>
      <c r="V1110" s="9" t="s">
        <v>1833</v>
      </c>
      <c r="W1110" s="9" t="s">
        <v>171</v>
      </c>
      <c r="X1110" s="9" t="s">
        <v>45</v>
      </c>
      <c r="Y1110" s="9" t="s">
        <v>9561</v>
      </c>
      <c r="Z1110" s="9" t="s">
        <v>9562</v>
      </c>
      <c r="AA1110" s="9">
        <v>2015</v>
      </c>
      <c r="AB1110" s="5">
        <v>42228</v>
      </c>
      <c r="AC1110" s="5">
        <f t="shared" si="92"/>
        <v>42280</v>
      </c>
      <c r="AD1110" s="9" t="str">
        <f t="shared" si="100"/>
        <v>Two Hundred Four Thousand Eight Hundred Fifty  and Cents Zero</v>
      </c>
      <c r="AE1110" s="9"/>
      <c r="AF1110" s="9"/>
    </row>
    <row r="1111" spans="1:32" ht="15.75" customHeight="1" x14ac:dyDescent="0.3">
      <c r="A1111" s="9" t="s">
        <v>9563</v>
      </c>
      <c r="B1111" s="5">
        <v>42250</v>
      </c>
      <c r="C1111" s="7" t="s">
        <v>9564</v>
      </c>
      <c r="D1111" s="9" t="s">
        <v>9565</v>
      </c>
      <c r="E1111" s="9" t="s">
        <v>9566</v>
      </c>
      <c r="F1111" s="8">
        <v>1700000</v>
      </c>
      <c r="G1111" s="8">
        <v>0</v>
      </c>
      <c r="H1111" s="8">
        <f t="shared" si="96"/>
        <v>1700000</v>
      </c>
      <c r="I1111" s="9">
        <v>60</v>
      </c>
      <c r="J1111" s="9">
        <v>9.5</v>
      </c>
      <c r="K1111" s="10">
        <f t="shared" si="103"/>
        <v>35423</v>
      </c>
      <c r="L1111" s="10">
        <v>0</v>
      </c>
      <c r="M1111" s="10">
        <f t="shared" si="98"/>
        <v>35423</v>
      </c>
      <c r="N1111" s="10">
        <f t="shared" ref="N1111:N1136" si="104">M1111*1%*I1111</f>
        <v>21253.800000000003</v>
      </c>
      <c r="O1111" s="10">
        <v>5000</v>
      </c>
      <c r="P1111" s="9" t="s">
        <v>3811</v>
      </c>
      <c r="Q1111" s="9" t="s">
        <v>3812</v>
      </c>
      <c r="R1111" s="9"/>
      <c r="S1111" s="9" t="s">
        <v>6058</v>
      </c>
      <c r="T1111" s="9" t="s">
        <v>9567</v>
      </c>
      <c r="U1111" s="9" t="s">
        <v>30</v>
      </c>
      <c r="V1111" s="9" t="s">
        <v>1841</v>
      </c>
      <c r="W1111" s="9" t="s">
        <v>95</v>
      </c>
      <c r="X1111" s="9" t="s">
        <v>45</v>
      </c>
      <c r="Y1111" s="9" t="s">
        <v>9568</v>
      </c>
      <c r="Z1111" s="9" t="s">
        <v>9569</v>
      </c>
      <c r="AA1111" s="9">
        <v>2015</v>
      </c>
      <c r="AB1111" s="5">
        <v>42249</v>
      </c>
      <c r="AC1111" s="5">
        <f t="shared" si="92"/>
        <v>42280</v>
      </c>
      <c r="AD1111" s="9" t="str">
        <f t="shared" si="100"/>
        <v>One Million Seven Hundred  Thousand  and Cents Zero</v>
      </c>
      <c r="AE1111" s="9"/>
      <c r="AF1111" s="9"/>
    </row>
    <row r="1112" spans="1:32" ht="15.75" customHeight="1" x14ac:dyDescent="0.3">
      <c r="A1112" s="9" t="s">
        <v>9570</v>
      </c>
      <c r="B1112" s="5">
        <v>42250</v>
      </c>
      <c r="C1112" s="7" t="s">
        <v>9571</v>
      </c>
      <c r="D1112" s="9" t="s">
        <v>9572</v>
      </c>
      <c r="E1112" s="9" t="s">
        <v>9573</v>
      </c>
      <c r="F1112" s="8">
        <v>1200000</v>
      </c>
      <c r="G1112" s="8">
        <v>0</v>
      </c>
      <c r="H1112" s="8">
        <f t="shared" si="96"/>
        <v>1200000</v>
      </c>
      <c r="I1112" s="9">
        <v>48</v>
      </c>
      <c r="J1112" s="9">
        <v>9.5</v>
      </c>
      <c r="K1112" s="10">
        <f t="shared" si="103"/>
        <v>29911</v>
      </c>
      <c r="L1112" s="10">
        <v>0</v>
      </c>
      <c r="M1112" s="10">
        <f t="shared" si="98"/>
        <v>29911</v>
      </c>
      <c r="N1112" s="10">
        <f t="shared" si="104"/>
        <v>14357.28</v>
      </c>
      <c r="O1112" s="10">
        <v>5000</v>
      </c>
      <c r="P1112" s="9" t="s">
        <v>9574</v>
      </c>
      <c r="Q1112" s="9" t="s">
        <v>9575</v>
      </c>
      <c r="R1112" s="9"/>
      <c r="S1112" s="9" t="s">
        <v>92</v>
      </c>
      <c r="T1112" s="9" t="s">
        <v>780</v>
      </c>
      <c r="U1112" s="9" t="s">
        <v>30</v>
      </c>
      <c r="V1112" s="9" t="s">
        <v>4847</v>
      </c>
      <c r="W1112" s="9" t="s">
        <v>95</v>
      </c>
      <c r="X1112" s="9" t="s">
        <v>45</v>
      </c>
      <c r="Y1112" s="9" t="s">
        <v>9576</v>
      </c>
      <c r="Z1112" s="9" t="s">
        <v>9577</v>
      </c>
      <c r="AA1112" s="9">
        <v>2015</v>
      </c>
      <c r="AB1112" s="5">
        <v>42243</v>
      </c>
      <c r="AC1112" s="5">
        <f t="shared" si="92"/>
        <v>42280</v>
      </c>
      <c r="AD1112" s="9" t="str">
        <f t="shared" si="100"/>
        <v>One Million Two Hundred  Thousand  and Cents Zero</v>
      </c>
      <c r="AE1112" s="9"/>
      <c r="AF1112" s="9"/>
    </row>
    <row r="1113" spans="1:32" ht="15.75" customHeight="1" x14ac:dyDescent="0.3">
      <c r="A1113" s="9" t="s">
        <v>9578</v>
      </c>
      <c r="B1113" s="5">
        <v>42250</v>
      </c>
      <c r="C1113" s="7" t="s">
        <v>9579</v>
      </c>
      <c r="D1113" s="9" t="s">
        <v>9580</v>
      </c>
      <c r="E1113" s="9" t="s">
        <v>9581</v>
      </c>
      <c r="F1113" s="8">
        <v>3000000</v>
      </c>
      <c r="G1113" s="8">
        <v>0</v>
      </c>
      <c r="H1113" s="8">
        <f t="shared" si="96"/>
        <v>3000000</v>
      </c>
      <c r="I1113" s="9">
        <v>36</v>
      </c>
      <c r="J1113" s="9">
        <v>9.5</v>
      </c>
      <c r="K1113" s="10">
        <f t="shared" si="103"/>
        <v>95344</v>
      </c>
      <c r="L1113" s="10">
        <v>0</v>
      </c>
      <c r="M1113" s="10">
        <f t="shared" si="98"/>
        <v>95344</v>
      </c>
      <c r="N1113" s="10">
        <f t="shared" si="104"/>
        <v>34323.840000000004</v>
      </c>
      <c r="O1113" s="10">
        <v>5000</v>
      </c>
      <c r="P1113" s="9" t="s">
        <v>1068</v>
      </c>
      <c r="Q1113" s="9" t="s">
        <v>1069</v>
      </c>
      <c r="R1113" s="9"/>
      <c r="S1113" s="9" t="s">
        <v>9582</v>
      </c>
      <c r="T1113" s="9" t="s">
        <v>5467</v>
      </c>
      <c r="U1113" s="9" t="s">
        <v>30</v>
      </c>
      <c r="V1113" s="9" t="s">
        <v>5094</v>
      </c>
      <c r="W1113" s="9" t="s">
        <v>44</v>
      </c>
      <c r="X1113" s="9" t="s">
        <v>45</v>
      </c>
      <c r="Y1113" s="9" t="s">
        <v>9583</v>
      </c>
      <c r="Z1113" s="9" t="s">
        <v>9584</v>
      </c>
      <c r="AA1113" s="9">
        <v>2015</v>
      </c>
      <c r="AB1113" s="5">
        <v>42248</v>
      </c>
      <c r="AC1113" s="5">
        <f t="shared" si="92"/>
        <v>42280</v>
      </c>
      <c r="AD1113" s="9" t="str">
        <f t="shared" si="100"/>
        <v>Three Million  and Cents Zero</v>
      </c>
      <c r="AE1113" s="9"/>
      <c r="AF1113" s="9"/>
    </row>
    <row r="1114" spans="1:32" ht="15.75" customHeight="1" x14ac:dyDescent="0.3">
      <c r="A1114" s="9" t="s">
        <v>9585</v>
      </c>
      <c r="B1114" s="5">
        <v>42250</v>
      </c>
      <c r="C1114" s="7" t="s">
        <v>9586</v>
      </c>
      <c r="D1114" s="9" t="s">
        <v>9587</v>
      </c>
      <c r="E1114" s="9" t="s">
        <v>9588</v>
      </c>
      <c r="F1114" s="8">
        <v>3500000</v>
      </c>
      <c r="G1114" s="8">
        <v>0</v>
      </c>
      <c r="H1114" s="8">
        <f t="shared" si="96"/>
        <v>3500000</v>
      </c>
      <c r="I1114" s="9">
        <v>60</v>
      </c>
      <c r="J1114" s="9">
        <v>9.5</v>
      </c>
      <c r="K1114" s="10">
        <f t="shared" si="103"/>
        <v>72929</v>
      </c>
      <c r="L1114" s="10">
        <v>0</v>
      </c>
      <c r="M1114" s="10">
        <f t="shared" si="98"/>
        <v>72929</v>
      </c>
      <c r="N1114" s="10">
        <f t="shared" si="104"/>
        <v>43757.399999999994</v>
      </c>
      <c r="O1114" s="10">
        <v>5000</v>
      </c>
      <c r="P1114" s="9" t="s">
        <v>9589</v>
      </c>
      <c r="Q1114" s="9" t="s">
        <v>9590</v>
      </c>
      <c r="R1114" s="9"/>
      <c r="S1114" s="9" t="s">
        <v>2066</v>
      </c>
      <c r="T1114" s="9" t="s">
        <v>207</v>
      </c>
      <c r="U1114" s="9" t="s">
        <v>30</v>
      </c>
      <c r="V1114" s="9" t="s">
        <v>1528</v>
      </c>
      <c r="W1114" s="9" t="s">
        <v>82</v>
      </c>
      <c r="X1114" s="9" t="s">
        <v>45</v>
      </c>
      <c r="Y1114" s="9" t="s">
        <v>9591</v>
      </c>
      <c r="Z1114" s="9" t="s">
        <v>9592</v>
      </c>
      <c r="AA1114" s="9">
        <v>2015</v>
      </c>
      <c r="AB1114" s="5">
        <v>42248</v>
      </c>
      <c r="AC1114" s="5">
        <f t="shared" si="92"/>
        <v>42280</v>
      </c>
      <c r="AD1114" s="9" t="str">
        <f t="shared" si="100"/>
        <v>Three Million Five Hundred  Thousand  and Cents Zero</v>
      </c>
      <c r="AE1114" s="9"/>
      <c r="AF1114" s="9"/>
    </row>
    <row r="1115" spans="1:32" ht="15.75" customHeight="1" x14ac:dyDescent="0.3">
      <c r="A1115" s="9" t="s">
        <v>9593</v>
      </c>
      <c r="B1115" s="5">
        <v>42250</v>
      </c>
      <c r="C1115" s="7" t="s">
        <v>9594</v>
      </c>
      <c r="D1115" s="9" t="s">
        <v>9595</v>
      </c>
      <c r="E1115" s="9" t="s">
        <v>9596</v>
      </c>
      <c r="F1115" s="8">
        <v>2500000</v>
      </c>
      <c r="G1115" s="8">
        <v>0</v>
      </c>
      <c r="H1115" s="8">
        <f t="shared" si="96"/>
        <v>2500000</v>
      </c>
      <c r="I1115" s="9">
        <v>48</v>
      </c>
      <c r="J1115" s="9">
        <v>9.5</v>
      </c>
      <c r="K1115" s="10">
        <f t="shared" si="103"/>
        <v>62315</v>
      </c>
      <c r="L1115" s="10">
        <v>0</v>
      </c>
      <c r="M1115" s="10">
        <f t="shared" si="98"/>
        <v>62315</v>
      </c>
      <c r="N1115" s="10">
        <f t="shared" si="104"/>
        <v>29911.199999999997</v>
      </c>
      <c r="O1115" s="10">
        <v>5000</v>
      </c>
      <c r="P1115" s="9" t="s">
        <v>9597</v>
      </c>
      <c r="Q1115" s="9" t="s">
        <v>9598</v>
      </c>
      <c r="R1115" s="9"/>
      <c r="S1115" s="9" t="s">
        <v>2571</v>
      </c>
      <c r="T1115" s="9" t="s">
        <v>2572</v>
      </c>
      <c r="U1115" s="9" t="s">
        <v>30</v>
      </c>
      <c r="V1115" s="9" t="s">
        <v>5094</v>
      </c>
      <c r="W1115" s="9" t="s">
        <v>44</v>
      </c>
      <c r="X1115" s="9" t="s">
        <v>45</v>
      </c>
      <c r="Y1115" s="9" t="s">
        <v>9599</v>
      </c>
      <c r="Z1115" s="9" t="s">
        <v>9600</v>
      </c>
      <c r="AA1115" s="9">
        <v>2015</v>
      </c>
      <c r="AB1115" s="5">
        <v>42249</v>
      </c>
      <c r="AC1115" s="5">
        <f t="shared" si="92"/>
        <v>42280</v>
      </c>
      <c r="AD1115" s="9" t="str">
        <f t="shared" si="100"/>
        <v>Two Million Five Hundred  Thousand  and Cents Zero</v>
      </c>
      <c r="AE1115" s="9"/>
      <c r="AF1115" s="9"/>
    </row>
    <row r="1116" spans="1:32" ht="15.75" customHeight="1" x14ac:dyDescent="0.3">
      <c r="A1116" s="9" t="s">
        <v>9601</v>
      </c>
      <c r="B1116" s="5">
        <v>42250</v>
      </c>
      <c r="C1116" s="7" t="s">
        <v>9602</v>
      </c>
      <c r="D1116" s="9" t="s">
        <v>9603</v>
      </c>
      <c r="E1116" s="9" t="s">
        <v>9604</v>
      </c>
      <c r="F1116" s="8">
        <v>1100000</v>
      </c>
      <c r="G1116" s="8">
        <v>0</v>
      </c>
      <c r="H1116" s="8">
        <f t="shared" si="96"/>
        <v>1100000</v>
      </c>
      <c r="I1116" s="9">
        <v>60</v>
      </c>
      <c r="J1116" s="9">
        <v>5</v>
      </c>
      <c r="K1116" s="10">
        <v>20758</v>
      </c>
      <c r="L1116" s="10">
        <v>0</v>
      </c>
      <c r="M1116" s="10">
        <f t="shared" si="98"/>
        <v>20758</v>
      </c>
      <c r="N1116" s="10">
        <f t="shared" si="104"/>
        <v>12454.800000000001</v>
      </c>
      <c r="O1116" s="10">
        <v>0</v>
      </c>
      <c r="P1116" s="9" t="s">
        <v>148</v>
      </c>
      <c r="Q1116" s="9" t="s">
        <v>148</v>
      </c>
      <c r="R1116" s="9"/>
      <c r="S1116" s="9" t="s">
        <v>9605</v>
      </c>
      <c r="T1116" s="9" t="s">
        <v>9606</v>
      </c>
      <c r="U1116" s="9" t="s">
        <v>30</v>
      </c>
      <c r="V1116" s="9" t="s">
        <v>9607</v>
      </c>
      <c r="W1116" s="9" t="s">
        <v>550</v>
      </c>
      <c r="X1116" s="9" t="s">
        <v>9608</v>
      </c>
      <c r="Y1116" s="9" t="s">
        <v>9609</v>
      </c>
      <c r="Z1116" s="9" t="s">
        <v>9610</v>
      </c>
      <c r="AA1116" s="9">
        <v>2000</v>
      </c>
      <c r="AB1116" s="5">
        <v>42236</v>
      </c>
      <c r="AC1116" s="5">
        <f t="shared" si="92"/>
        <v>42280</v>
      </c>
      <c r="AD1116" s="9" t="str">
        <f t="shared" si="100"/>
        <v>One Million One Hundred  Thousand  and Cents Zero</v>
      </c>
      <c r="AE1116" s="9"/>
      <c r="AF1116" s="9"/>
    </row>
    <row r="1117" spans="1:32" ht="15.75" customHeight="1" x14ac:dyDescent="0.3">
      <c r="A1117" s="9" t="s">
        <v>9611</v>
      </c>
      <c r="B1117" s="5">
        <v>42250</v>
      </c>
      <c r="C1117" s="7" t="s">
        <v>9612</v>
      </c>
      <c r="D1117" s="9" t="s">
        <v>9613</v>
      </c>
      <c r="E1117" s="9" t="s">
        <v>9614</v>
      </c>
      <c r="F1117" s="8">
        <v>125000</v>
      </c>
      <c r="G1117" s="8">
        <v>0</v>
      </c>
      <c r="H1117" s="8">
        <f t="shared" si="96"/>
        <v>125000</v>
      </c>
      <c r="I1117" s="9">
        <v>24</v>
      </c>
      <c r="J1117" s="9">
        <v>20</v>
      </c>
      <c r="K1117" s="10">
        <f t="shared" ref="K1117:K1139" si="105">ROUND(H1117/((1+0)+(1-(1+J1117%/12)^((1+0)-I1117))/(J1117%/12)),0)</f>
        <v>6258</v>
      </c>
      <c r="L1117" s="10">
        <v>0</v>
      </c>
      <c r="M1117" s="10">
        <f t="shared" si="98"/>
        <v>6258</v>
      </c>
      <c r="N1117" s="10">
        <f t="shared" si="104"/>
        <v>1501.92</v>
      </c>
      <c r="O1117" s="10">
        <v>3000</v>
      </c>
      <c r="P1117" s="9" t="s">
        <v>9615</v>
      </c>
      <c r="Q1117" s="9" t="s">
        <v>9616</v>
      </c>
      <c r="R1117" s="9"/>
      <c r="S1117" s="9" t="s">
        <v>1231</v>
      </c>
      <c r="T1117" s="9" t="s">
        <v>1232</v>
      </c>
      <c r="U1117" s="9" t="s">
        <v>30</v>
      </c>
      <c r="V1117" s="9" t="s">
        <v>1698</v>
      </c>
      <c r="W1117" s="9" t="s">
        <v>1234</v>
      </c>
      <c r="X1117" s="9" t="s">
        <v>45</v>
      </c>
      <c r="Y1117" s="9" t="s">
        <v>9617</v>
      </c>
      <c r="Z1117" s="9" t="s">
        <v>9618</v>
      </c>
      <c r="AA1117" s="9">
        <v>2015</v>
      </c>
      <c r="AB1117" s="5">
        <v>42230</v>
      </c>
      <c r="AC1117" s="5">
        <f t="shared" si="92"/>
        <v>42280</v>
      </c>
      <c r="AD1117" s="9" t="str">
        <f t="shared" si="100"/>
        <v>One Hundred Twenty Five Thousand  and Cents Zero</v>
      </c>
      <c r="AE1117" s="9"/>
      <c r="AF1117" s="9"/>
    </row>
    <row r="1118" spans="1:32" ht="15.75" customHeight="1" x14ac:dyDescent="0.3">
      <c r="A1118" s="9" t="s">
        <v>9619</v>
      </c>
      <c r="B1118" s="5">
        <v>42250</v>
      </c>
      <c r="C1118" s="7" t="s">
        <v>9620</v>
      </c>
      <c r="D1118" s="9" t="s">
        <v>9621</v>
      </c>
      <c r="E1118" s="9" t="s">
        <v>9622</v>
      </c>
      <c r="F1118" s="8">
        <v>1200000</v>
      </c>
      <c r="G1118" s="8">
        <v>0</v>
      </c>
      <c r="H1118" s="8">
        <f t="shared" si="96"/>
        <v>1200000</v>
      </c>
      <c r="I1118" s="9">
        <v>60</v>
      </c>
      <c r="J1118" s="9">
        <v>11.75</v>
      </c>
      <c r="K1118" s="10">
        <f t="shared" si="105"/>
        <v>26285</v>
      </c>
      <c r="L1118" s="10">
        <v>0</v>
      </c>
      <c r="M1118" s="10">
        <f t="shared" si="98"/>
        <v>26285</v>
      </c>
      <c r="N1118" s="10">
        <f t="shared" si="104"/>
        <v>15771.000000000002</v>
      </c>
      <c r="O1118" s="10">
        <v>5000</v>
      </c>
      <c r="P1118" s="9" t="s">
        <v>148</v>
      </c>
      <c r="Q1118" s="9" t="s">
        <v>148</v>
      </c>
      <c r="R1118" s="9"/>
      <c r="S1118" s="9" t="s">
        <v>9623</v>
      </c>
      <c r="T1118" s="9" t="s">
        <v>9624</v>
      </c>
      <c r="U1118" s="9" t="s">
        <v>30</v>
      </c>
      <c r="V1118" s="9" t="s">
        <v>9625</v>
      </c>
      <c r="W1118" s="9" t="s">
        <v>8049</v>
      </c>
      <c r="X1118" s="9" t="s">
        <v>9626</v>
      </c>
      <c r="Y1118" s="9" t="s">
        <v>9627</v>
      </c>
      <c r="Z1118" s="33">
        <v>66592522569546</v>
      </c>
      <c r="AA1118" s="9">
        <v>2009</v>
      </c>
      <c r="AB1118" s="5">
        <v>42250</v>
      </c>
      <c r="AC1118" s="5">
        <f t="shared" si="92"/>
        <v>42280</v>
      </c>
      <c r="AD1118" s="9" t="str">
        <f t="shared" si="100"/>
        <v>One Million Two Hundred  Thousand  and Cents Zero</v>
      </c>
      <c r="AE1118" s="9"/>
      <c r="AF1118" s="9"/>
    </row>
    <row r="1119" spans="1:32" ht="15.75" customHeight="1" x14ac:dyDescent="0.3">
      <c r="A1119" s="9" t="s">
        <v>9628</v>
      </c>
      <c r="B1119" s="5">
        <v>42250</v>
      </c>
      <c r="C1119" s="7" t="s">
        <v>9629</v>
      </c>
      <c r="D1119" s="9" t="s">
        <v>9630</v>
      </c>
      <c r="E1119" s="9" t="s">
        <v>9631</v>
      </c>
      <c r="F1119" s="8">
        <v>2500000</v>
      </c>
      <c r="G1119" s="8">
        <v>0</v>
      </c>
      <c r="H1119" s="8">
        <f t="shared" si="96"/>
        <v>2500000</v>
      </c>
      <c r="I1119" s="9">
        <v>48</v>
      </c>
      <c r="J1119" s="9">
        <v>9.5</v>
      </c>
      <c r="K1119" s="10">
        <f t="shared" si="105"/>
        <v>62315</v>
      </c>
      <c r="L1119" s="10">
        <v>0</v>
      </c>
      <c r="M1119" s="10">
        <f t="shared" si="98"/>
        <v>62315</v>
      </c>
      <c r="N1119" s="10">
        <f t="shared" si="104"/>
        <v>29911.199999999997</v>
      </c>
      <c r="O1119" s="10">
        <v>5000</v>
      </c>
      <c r="P1119" s="9" t="s">
        <v>9632</v>
      </c>
      <c r="Q1119" s="9" t="s">
        <v>9633</v>
      </c>
      <c r="R1119" s="9"/>
      <c r="S1119" s="9" t="s">
        <v>453</v>
      </c>
      <c r="T1119" s="9" t="s">
        <v>454</v>
      </c>
      <c r="U1119" s="9" t="s">
        <v>30</v>
      </c>
      <c r="V1119" s="9" t="s">
        <v>9634</v>
      </c>
      <c r="W1119" s="9" t="s">
        <v>456</v>
      </c>
      <c r="X1119" s="9" t="s">
        <v>45</v>
      </c>
      <c r="Y1119" s="9" t="s">
        <v>9635</v>
      </c>
      <c r="Z1119" s="9" t="s">
        <v>9636</v>
      </c>
      <c r="AA1119" s="9">
        <v>2015</v>
      </c>
      <c r="AB1119" s="5">
        <v>42242</v>
      </c>
      <c r="AC1119" s="5">
        <f t="shared" si="92"/>
        <v>42280</v>
      </c>
      <c r="AD1119" s="9" t="str">
        <f t="shared" si="100"/>
        <v>Two Million Five Hundred  Thousand  and Cents Zero</v>
      </c>
      <c r="AE1119" s="9"/>
      <c r="AF1119" s="9"/>
    </row>
    <row r="1120" spans="1:32" ht="15.75" customHeight="1" x14ac:dyDescent="0.3">
      <c r="A1120" s="9" t="s">
        <v>9637</v>
      </c>
      <c r="B1120" s="5">
        <v>42250</v>
      </c>
      <c r="C1120" s="7" t="s">
        <v>9638</v>
      </c>
      <c r="D1120" s="9" t="s">
        <v>9639</v>
      </c>
      <c r="E1120" s="9" t="s">
        <v>9640</v>
      </c>
      <c r="F1120" s="8">
        <v>550000</v>
      </c>
      <c r="G1120" s="8">
        <v>0</v>
      </c>
      <c r="H1120" s="8">
        <f t="shared" si="96"/>
        <v>550000</v>
      </c>
      <c r="I1120" s="9">
        <v>48</v>
      </c>
      <c r="J1120" s="9">
        <v>9.5</v>
      </c>
      <c r="K1120" s="10">
        <f t="shared" si="105"/>
        <v>13709</v>
      </c>
      <c r="L1120" s="10">
        <v>0</v>
      </c>
      <c r="M1120" s="10">
        <f t="shared" si="98"/>
        <v>13709</v>
      </c>
      <c r="N1120" s="10">
        <f t="shared" si="104"/>
        <v>6580.32</v>
      </c>
      <c r="O1120" s="10">
        <v>5000</v>
      </c>
      <c r="P1120" s="9" t="s">
        <v>148</v>
      </c>
      <c r="Q1120" s="9" t="s">
        <v>148</v>
      </c>
      <c r="R1120" s="9"/>
      <c r="S1120" s="9" t="s">
        <v>92</v>
      </c>
      <c r="T1120" s="9" t="s">
        <v>780</v>
      </c>
      <c r="U1120" s="9" t="s">
        <v>30</v>
      </c>
      <c r="V1120" s="9" t="s">
        <v>4847</v>
      </c>
      <c r="W1120" s="9" t="s">
        <v>95</v>
      </c>
      <c r="X1120" s="9" t="s">
        <v>45</v>
      </c>
      <c r="Y1120" s="9" t="s">
        <v>9641</v>
      </c>
      <c r="Z1120" s="9" t="s">
        <v>9642</v>
      </c>
      <c r="AA1120" s="9">
        <v>2015</v>
      </c>
      <c r="AB1120" s="5">
        <v>42248</v>
      </c>
      <c r="AC1120" s="5">
        <f t="shared" si="92"/>
        <v>42280</v>
      </c>
      <c r="AD1120" s="9" t="str">
        <f t="shared" si="100"/>
        <v>Five Hundred Fifty  Thousand  and Cents Zero</v>
      </c>
      <c r="AE1120" s="9"/>
      <c r="AF1120" s="9"/>
    </row>
    <row r="1121" spans="1:32" ht="15.75" customHeight="1" x14ac:dyDescent="0.3">
      <c r="A1121" s="9" t="s">
        <v>9643</v>
      </c>
      <c r="B1121" s="5">
        <v>42251</v>
      </c>
      <c r="C1121" s="7" t="s">
        <v>9644</v>
      </c>
      <c r="D1121" s="9" t="s">
        <v>9645</v>
      </c>
      <c r="E1121" s="9" t="s">
        <v>9646</v>
      </c>
      <c r="F1121" s="8">
        <v>2000000</v>
      </c>
      <c r="G1121" s="8">
        <v>0</v>
      </c>
      <c r="H1121" s="8">
        <f t="shared" si="96"/>
        <v>2000000</v>
      </c>
      <c r="I1121" s="9">
        <v>24</v>
      </c>
      <c r="J1121" s="9">
        <v>9.5</v>
      </c>
      <c r="K1121" s="10">
        <f t="shared" si="105"/>
        <v>91108</v>
      </c>
      <c r="L1121" s="10">
        <v>0</v>
      </c>
      <c r="M1121" s="10">
        <f t="shared" si="98"/>
        <v>91108</v>
      </c>
      <c r="N1121" s="10">
        <f t="shared" si="104"/>
        <v>21865.920000000002</v>
      </c>
      <c r="O1121" s="10">
        <v>5000</v>
      </c>
      <c r="P1121" s="9" t="s">
        <v>9647</v>
      </c>
      <c r="Q1121" s="9" t="s">
        <v>9648</v>
      </c>
      <c r="R1121" s="9"/>
      <c r="S1121" s="9" t="s">
        <v>2323</v>
      </c>
      <c r="T1121" s="9" t="s">
        <v>2324</v>
      </c>
      <c r="U1121" s="9" t="s">
        <v>30</v>
      </c>
      <c r="V1121" s="9" t="s">
        <v>2714</v>
      </c>
      <c r="W1121" s="9" t="s">
        <v>95</v>
      </c>
      <c r="X1121" s="9" t="s">
        <v>45</v>
      </c>
      <c r="Y1121" s="9" t="s">
        <v>9649</v>
      </c>
      <c r="Z1121" s="9" t="s">
        <v>9650</v>
      </c>
      <c r="AA1121" s="9">
        <v>2014</v>
      </c>
      <c r="AB1121" s="5">
        <v>42249</v>
      </c>
      <c r="AC1121" s="5">
        <f t="shared" si="92"/>
        <v>42281</v>
      </c>
      <c r="AD1121" s="9" t="str">
        <f t="shared" si="100"/>
        <v>Two Million  and Cents Zero</v>
      </c>
      <c r="AE1121" s="9"/>
      <c r="AF1121" s="9"/>
    </row>
    <row r="1122" spans="1:32" ht="15.75" customHeight="1" x14ac:dyDescent="0.3">
      <c r="A1122" s="9" t="s">
        <v>9651</v>
      </c>
      <c r="B1122" s="5">
        <v>42251</v>
      </c>
      <c r="C1122" s="7" t="s">
        <v>9652</v>
      </c>
      <c r="D1122" s="9" t="s">
        <v>9653</v>
      </c>
      <c r="E1122" s="9" t="s">
        <v>9654</v>
      </c>
      <c r="F1122" s="8">
        <v>6600000</v>
      </c>
      <c r="G1122" s="8">
        <v>0</v>
      </c>
      <c r="H1122" s="8">
        <f t="shared" si="96"/>
        <v>6600000</v>
      </c>
      <c r="I1122" s="9">
        <v>60</v>
      </c>
      <c r="J1122" s="9">
        <v>9.5</v>
      </c>
      <c r="K1122" s="10">
        <f t="shared" si="105"/>
        <v>137524</v>
      </c>
      <c r="L1122" s="10">
        <v>0</v>
      </c>
      <c r="M1122" s="10">
        <f t="shared" si="98"/>
        <v>137524</v>
      </c>
      <c r="N1122" s="10">
        <f t="shared" si="104"/>
        <v>82514.399999999994</v>
      </c>
      <c r="O1122" s="10">
        <v>5000</v>
      </c>
      <c r="P1122" s="9" t="s">
        <v>9655</v>
      </c>
      <c r="Q1122" s="9" t="s">
        <v>9656</v>
      </c>
      <c r="R1122" s="9"/>
      <c r="S1122" s="9" t="s">
        <v>2743</v>
      </c>
      <c r="T1122" s="9" t="s">
        <v>2744</v>
      </c>
      <c r="U1122" s="9" t="s">
        <v>30</v>
      </c>
      <c r="V1122" s="9" t="s">
        <v>1857</v>
      </c>
      <c r="W1122" s="9" t="s">
        <v>44</v>
      </c>
      <c r="X1122" s="9" t="s">
        <v>45</v>
      </c>
      <c r="Y1122" s="9" t="s">
        <v>9657</v>
      </c>
      <c r="Z1122" s="9" t="s">
        <v>9658</v>
      </c>
      <c r="AA1122" s="9">
        <v>2015</v>
      </c>
      <c r="AB1122" s="5">
        <v>42244</v>
      </c>
      <c r="AC1122" s="5">
        <f t="shared" si="92"/>
        <v>42281</v>
      </c>
      <c r="AD1122" s="9" t="str">
        <f t="shared" si="100"/>
        <v>Six Million Six Hundred  Thousand  and Cents Zero</v>
      </c>
      <c r="AE1122" s="9"/>
      <c r="AF1122" s="9"/>
    </row>
    <row r="1123" spans="1:32" ht="15.75" customHeight="1" x14ac:dyDescent="0.3">
      <c r="A1123" s="9" t="s">
        <v>9659</v>
      </c>
      <c r="B1123" s="5">
        <v>42251</v>
      </c>
      <c r="C1123" s="7" t="s">
        <v>9660</v>
      </c>
      <c r="D1123" s="9" t="s">
        <v>9661</v>
      </c>
      <c r="E1123" s="9" t="s">
        <v>9662</v>
      </c>
      <c r="F1123" s="8">
        <v>3300000</v>
      </c>
      <c r="G1123" s="8">
        <v>0</v>
      </c>
      <c r="H1123" s="8">
        <f t="shared" si="96"/>
        <v>3300000</v>
      </c>
      <c r="I1123" s="9">
        <v>60</v>
      </c>
      <c r="J1123" s="9">
        <v>9.5</v>
      </c>
      <c r="K1123" s="10">
        <f t="shared" si="105"/>
        <v>68762</v>
      </c>
      <c r="L1123" s="10">
        <v>0</v>
      </c>
      <c r="M1123" s="10">
        <f t="shared" si="98"/>
        <v>68762</v>
      </c>
      <c r="N1123" s="10">
        <f t="shared" si="104"/>
        <v>41257.199999999997</v>
      </c>
      <c r="O1123" s="10">
        <v>5000</v>
      </c>
      <c r="P1123" s="9" t="s">
        <v>9663</v>
      </c>
      <c r="Q1123" s="9" t="s">
        <v>9664</v>
      </c>
      <c r="R1123" s="9"/>
      <c r="S1123" s="9" t="s">
        <v>9665</v>
      </c>
      <c r="T1123" s="9" t="s">
        <v>9666</v>
      </c>
      <c r="U1123" s="9" t="s">
        <v>30</v>
      </c>
      <c r="V1123" s="9" t="s">
        <v>6374</v>
      </c>
      <c r="W1123" s="9" t="s">
        <v>44</v>
      </c>
      <c r="X1123" s="9" t="s">
        <v>45</v>
      </c>
      <c r="Y1123" s="9" t="s">
        <v>9667</v>
      </c>
      <c r="Z1123" s="9" t="s">
        <v>9668</v>
      </c>
      <c r="AA1123" s="9">
        <v>2012</v>
      </c>
      <c r="AB1123" s="5">
        <v>42249</v>
      </c>
      <c r="AC1123" s="5">
        <f t="shared" si="92"/>
        <v>42281</v>
      </c>
      <c r="AD1123" s="9" t="str">
        <f t="shared" si="100"/>
        <v>Three Million Three Hundred  Thousand  and Cents Zero</v>
      </c>
      <c r="AE1123" s="9"/>
      <c r="AF1123" s="9"/>
    </row>
    <row r="1124" spans="1:32" ht="15.75" customHeight="1" x14ac:dyDescent="0.3">
      <c r="A1124" s="9" t="s">
        <v>9669</v>
      </c>
      <c r="B1124" s="5">
        <v>42251</v>
      </c>
      <c r="C1124" s="7" t="s">
        <v>9670</v>
      </c>
      <c r="D1124" s="9" t="s">
        <v>9671</v>
      </c>
      <c r="E1124" s="9" t="s">
        <v>9672</v>
      </c>
      <c r="F1124" s="8">
        <v>1000000</v>
      </c>
      <c r="G1124" s="8">
        <v>0</v>
      </c>
      <c r="H1124" s="8">
        <f t="shared" si="96"/>
        <v>1000000</v>
      </c>
      <c r="I1124" s="9">
        <v>60</v>
      </c>
      <c r="J1124" s="9">
        <v>9.5</v>
      </c>
      <c r="K1124" s="10">
        <f t="shared" si="105"/>
        <v>20837</v>
      </c>
      <c r="L1124" s="10">
        <v>0</v>
      </c>
      <c r="M1124" s="10">
        <f t="shared" si="98"/>
        <v>20837</v>
      </c>
      <c r="N1124" s="10">
        <f t="shared" si="104"/>
        <v>12502.2</v>
      </c>
      <c r="O1124" s="10">
        <v>5000</v>
      </c>
      <c r="P1124" s="9" t="s">
        <v>9673</v>
      </c>
      <c r="Q1124" s="9" t="s">
        <v>9674</v>
      </c>
      <c r="R1124" s="9"/>
      <c r="S1124" s="9" t="s">
        <v>92</v>
      </c>
      <c r="T1124" s="9" t="s">
        <v>780</v>
      </c>
      <c r="U1124" s="9" t="s">
        <v>30</v>
      </c>
      <c r="V1124" s="9" t="s">
        <v>333</v>
      </c>
      <c r="W1124" s="9" t="s">
        <v>95</v>
      </c>
      <c r="X1124" s="9" t="s">
        <v>45</v>
      </c>
      <c r="Y1124" s="9" t="s">
        <v>9675</v>
      </c>
      <c r="Z1124" s="9" t="s">
        <v>9676</v>
      </c>
      <c r="AA1124" s="9">
        <v>2015</v>
      </c>
      <c r="AB1124" s="5">
        <v>42248</v>
      </c>
      <c r="AC1124" s="5">
        <f t="shared" si="92"/>
        <v>42281</v>
      </c>
      <c r="AD1124" s="9" t="str">
        <f t="shared" si="100"/>
        <v>One Million  and Cents Zero</v>
      </c>
      <c r="AE1124" s="9"/>
      <c r="AF1124" s="9"/>
    </row>
    <row r="1125" spans="1:32" ht="15.75" customHeight="1" x14ac:dyDescent="0.3">
      <c r="A1125" s="9" t="s">
        <v>9677</v>
      </c>
      <c r="B1125" s="5">
        <v>42251</v>
      </c>
      <c r="C1125" s="7" t="s">
        <v>9678</v>
      </c>
      <c r="D1125" s="9" t="s">
        <v>9679</v>
      </c>
      <c r="E1125" s="9" t="s">
        <v>9680</v>
      </c>
      <c r="F1125" s="8">
        <v>1100000</v>
      </c>
      <c r="G1125" s="8">
        <v>0</v>
      </c>
      <c r="H1125" s="8">
        <f t="shared" si="96"/>
        <v>1100000</v>
      </c>
      <c r="I1125" s="9">
        <v>60</v>
      </c>
      <c r="J1125" s="9">
        <v>9.5</v>
      </c>
      <c r="K1125" s="10">
        <f t="shared" si="105"/>
        <v>22921</v>
      </c>
      <c r="L1125" s="10">
        <v>0</v>
      </c>
      <c r="M1125" s="10">
        <f t="shared" si="98"/>
        <v>22921</v>
      </c>
      <c r="N1125" s="10">
        <f t="shared" si="104"/>
        <v>13752.6</v>
      </c>
      <c r="O1125" s="10">
        <v>5000</v>
      </c>
      <c r="P1125" s="9" t="s">
        <v>9681</v>
      </c>
      <c r="Q1125" s="9" t="s">
        <v>9682</v>
      </c>
      <c r="R1125" s="9"/>
      <c r="S1125" s="9" t="s">
        <v>7444</v>
      </c>
      <c r="T1125" s="9" t="s">
        <v>7445</v>
      </c>
      <c r="U1125" s="9" t="s">
        <v>30</v>
      </c>
      <c r="V1125" s="9" t="s">
        <v>106</v>
      </c>
      <c r="W1125" s="9" t="s">
        <v>95</v>
      </c>
      <c r="X1125" s="9" t="s">
        <v>45</v>
      </c>
      <c r="Y1125" s="9" t="s">
        <v>9683</v>
      </c>
      <c r="Z1125" s="9" t="s">
        <v>9684</v>
      </c>
      <c r="AA1125" s="9">
        <v>2012</v>
      </c>
      <c r="AB1125" s="5">
        <v>42250</v>
      </c>
      <c r="AC1125" s="5">
        <f t="shared" si="92"/>
        <v>42281</v>
      </c>
      <c r="AD1125" s="9" t="str">
        <f t="shared" si="100"/>
        <v>One Million One Hundred  Thousand  and Cents Zero</v>
      </c>
      <c r="AE1125" s="9"/>
      <c r="AF1125" s="9"/>
    </row>
    <row r="1126" spans="1:32" ht="15.75" customHeight="1" x14ac:dyDescent="0.3">
      <c r="A1126" s="9" t="s">
        <v>9685</v>
      </c>
      <c r="B1126" s="5">
        <v>42251</v>
      </c>
      <c r="C1126" s="7" t="s">
        <v>9686</v>
      </c>
      <c r="D1126" s="9" t="s">
        <v>9687</v>
      </c>
      <c r="E1126" s="9" t="s">
        <v>9688</v>
      </c>
      <c r="F1126" s="8">
        <v>600000</v>
      </c>
      <c r="G1126" s="8">
        <v>0</v>
      </c>
      <c r="H1126" s="8">
        <f t="shared" si="96"/>
        <v>600000</v>
      </c>
      <c r="I1126" s="9">
        <v>60</v>
      </c>
      <c r="J1126" s="9">
        <v>9.5</v>
      </c>
      <c r="K1126" s="10">
        <f t="shared" si="105"/>
        <v>12502</v>
      </c>
      <c r="L1126" s="10">
        <v>0</v>
      </c>
      <c r="M1126" s="10">
        <f t="shared" si="98"/>
        <v>12502</v>
      </c>
      <c r="N1126" s="10">
        <f t="shared" si="104"/>
        <v>7501.2</v>
      </c>
      <c r="O1126" s="10">
        <v>5000</v>
      </c>
      <c r="P1126" s="9" t="s">
        <v>148</v>
      </c>
      <c r="Q1126" s="9" t="s">
        <v>148</v>
      </c>
      <c r="R1126" s="9"/>
      <c r="S1126" s="9" t="s">
        <v>92</v>
      </c>
      <c r="T1126" s="9" t="s">
        <v>8597</v>
      </c>
      <c r="U1126" s="9" t="s">
        <v>30</v>
      </c>
      <c r="V1126" s="9" t="s">
        <v>4847</v>
      </c>
      <c r="W1126" s="9" t="s">
        <v>95</v>
      </c>
      <c r="X1126" s="9" t="s">
        <v>45</v>
      </c>
      <c r="Y1126" s="9" t="s">
        <v>9689</v>
      </c>
      <c r="Z1126" s="9" t="s">
        <v>9690</v>
      </c>
      <c r="AA1126" s="9">
        <v>2015</v>
      </c>
      <c r="AB1126" s="5">
        <v>42248</v>
      </c>
      <c r="AC1126" s="5">
        <f t="shared" si="92"/>
        <v>42281</v>
      </c>
      <c r="AD1126" s="9" t="str">
        <f t="shared" si="100"/>
        <v>Six Hundred  Thousand  and Cents Zero</v>
      </c>
      <c r="AE1126" s="9"/>
      <c r="AF1126" s="9"/>
    </row>
    <row r="1127" spans="1:32" ht="15.75" customHeight="1" x14ac:dyDescent="0.3">
      <c r="A1127" s="9" t="s">
        <v>9691</v>
      </c>
      <c r="B1127" s="5">
        <v>42251</v>
      </c>
      <c r="C1127" s="7" t="s">
        <v>9692</v>
      </c>
      <c r="D1127" s="9" t="s">
        <v>9693</v>
      </c>
      <c r="E1127" s="9" t="s">
        <v>9694</v>
      </c>
      <c r="F1127" s="8">
        <v>1500000</v>
      </c>
      <c r="G1127" s="8">
        <v>0</v>
      </c>
      <c r="H1127" s="8">
        <f t="shared" si="96"/>
        <v>1500000</v>
      </c>
      <c r="I1127" s="9">
        <v>60</v>
      </c>
      <c r="J1127" s="9">
        <v>9.5</v>
      </c>
      <c r="K1127" s="10">
        <f t="shared" si="105"/>
        <v>31255</v>
      </c>
      <c r="L1127" s="10">
        <v>0</v>
      </c>
      <c r="M1127" s="10">
        <f t="shared" si="98"/>
        <v>31255</v>
      </c>
      <c r="N1127" s="10">
        <f t="shared" si="104"/>
        <v>18753</v>
      </c>
      <c r="O1127" s="10">
        <v>5000</v>
      </c>
      <c r="P1127" s="9" t="s">
        <v>148</v>
      </c>
      <c r="Q1127" s="9" t="s">
        <v>148</v>
      </c>
      <c r="R1127" s="9"/>
      <c r="S1127" s="9" t="s">
        <v>9695</v>
      </c>
      <c r="T1127" s="9" t="s">
        <v>9696</v>
      </c>
      <c r="U1127" s="9" t="s">
        <v>30</v>
      </c>
      <c r="V1127" s="9" t="s">
        <v>2714</v>
      </c>
      <c r="W1127" s="9" t="s">
        <v>95</v>
      </c>
      <c r="X1127" s="9" t="s">
        <v>45</v>
      </c>
      <c r="Y1127" s="9" t="s">
        <v>9697</v>
      </c>
      <c r="Z1127" s="9" t="s">
        <v>9698</v>
      </c>
      <c r="AA1127" s="9">
        <v>2015</v>
      </c>
      <c r="AB1127" s="5">
        <v>42247</v>
      </c>
      <c r="AC1127" s="5">
        <f t="shared" si="92"/>
        <v>42281</v>
      </c>
      <c r="AD1127" s="9" t="str">
        <f t="shared" si="100"/>
        <v>One Million Five Hundred  Thousand  and Cents Zero</v>
      </c>
      <c r="AE1127" s="9"/>
      <c r="AF1127" s="9"/>
    </row>
    <row r="1128" spans="1:32" ht="15.75" customHeight="1" x14ac:dyDescent="0.3">
      <c r="A1128" s="9" t="s">
        <v>9699</v>
      </c>
      <c r="B1128" s="5">
        <v>42251</v>
      </c>
      <c r="C1128" s="7" t="s">
        <v>9700</v>
      </c>
      <c r="D1128" s="9" t="s">
        <v>9701</v>
      </c>
      <c r="E1128" s="9" t="s">
        <v>9702</v>
      </c>
      <c r="F1128" s="8">
        <v>1400000</v>
      </c>
      <c r="G1128" s="8">
        <v>0</v>
      </c>
      <c r="H1128" s="8">
        <f t="shared" si="96"/>
        <v>1400000</v>
      </c>
      <c r="I1128" s="9">
        <v>48</v>
      </c>
      <c r="J1128" s="9">
        <v>9.5</v>
      </c>
      <c r="K1128" s="10">
        <f t="shared" si="105"/>
        <v>34896</v>
      </c>
      <c r="L1128" s="10">
        <v>0</v>
      </c>
      <c r="M1128" s="10">
        <f t="shared" si="98"/>
        <v>34896</v>
      </c>
      <c r="N1128" s="10">
        <f t="shared" si="104"/>
        <v>16750.079999999998</v>
      </c>
      <c r="O1128" s="10">
        <v>5000</v>
      </c>
      <c r="P1128" s="9" t="s">
        <v>9703</v>
      </c>
      <c r="Q1128" s="9" t="s">
        <v>9704</v>
      </c>
      <c r="R1128" s="9"/>
      <c r="S1128" s="9" t="s">
        <v>180</v>
      </c>
      <c r="T1128" s="9" t="s">
        <v>181</v>
      </c>
      <c r="U1128" s="9" t="s">
        <v>30</v>
      </c>
      <c r="V1128" s="9" t="s">
        <v>182</v>
      </c>
      <c r="W1128" s="9" t="s">
        <v>183</v>
      </c>
      <c r="X1128" s="9" t="s">
        <v>45</v>
      </c>
      <c r="Y1128" s="9" t="s">
        <v>9705</v>
      </c>
      <c r="Z1128" s="9" t="s">
        <v>9706</v>
      </c>
      <c r="AA1128" s="9">
        <v>2015</v>
      </c>
      <c r="AB1128" s="5">
        <v>42247</v>
      </c>
      <c r="AC1128" s="5">
        <f t="shared" si="92"/>
        <v>42281</v>
      </c>
      <c r="AD1128" s="9" t="str">
        <f t="shared" si="100"/>
        <v>One Million Four Hundred  Thousand  and Cents Zero</v>
      </c>
      <c r="AE1128" s="9"/>
      <c r="AF1128" s="9"/>
    </row>
    <row r="1129" spans="1:32" ht="15.75" customHeight="1" x14ac:dyDescent="0.3">
      <c r="A1129" s="9" t="s">
        <v>9707</v>
      </c>
      <c r="B1129" s="5">
        <v>42256</v>
      </c>
      <c r="C1129" s="7" t="s">
        <v>335</v>
      </c>
      <c r="D1129" s="9" t="s">
        <v>336</v>
      </c>
      <c r="E1129" s="9" t="s">
        <v>337</v>
      </c>
      <c r="F1129" s="8">
        <v>6000000</v>
      </c>
      <c r="G1129" s="8">
        <v>0</v>
      </c>
      <c r="H1129" s="8">
        <f t="shared" si="96"/>
        <v>6000000</v>
      </c>
      <c r="I1129" s="9">
        <v>48</v>
      </c>
      <c r="J1129" s="9">
        <v>9.25</v>
      </c>
      <c r="K1129" s="10">
        <f t="shared" si="105"/>
        <v>148876</v>
      </c>
      <c r="L1129" s="10">
        <v>0</v>
      </c>
      <c r="M1129" s="10">
        <f t="shared" si="98"/>
        <v>148876</v>
      </c>
      <c r="N1129" s="10">
        <f t="shared" si="104"/>
        <v>71460.479999999996</v>
      </c>
      <c r="O1129" s="10">
        <v>5000</v>
      </c>
      <c r="P1129" s="9" t="s">
        <v>9708</v>
      </c>
      <c r="Q1129" s="9" t="s">
        <v>339</v>
      </c>
      <c r="R1129" s="9"/>
      <c r="S1129" s="9" t="s">
        <v>3403</v>
      </c>
      <c r="T1129" s="9" t="s">
        <v>5033</v>
      </c>
      <c r="U1129" s="9" t="s">
        <v>30</v>
      </c>
      <c r="V1129" s="9" t="s">
        <v>5134</v>
      </c>
      <c r="W1129" s="9" t="s">
        <v>44</v>
      </c>
      <c r="X1129" s="9" t="s">
        <v>45</v>
      </c>
      <c r="Y1129" s="9" t="s">
        <v>9709</v>
      </c>
      <c r="Z1129" s="9" t="s">
        <v>9710</v>
      </c>
      <c r="AA1129" s="9">
        <v>2015</v>
      </c>
      <c r="AB1129" s="5">
        <v>42247</v>
      </c>
      <c r="AC1129" s="5">
        <f t="shared" si="92"/>
        <v>42286</v>
      </c>
      <c r="AD1129" s="9" t="str">
        <f t="shared" si="100"/>
        <v>Six Million  and Cents Zero</v>
      </c>
      <c r="AE1129" s="9"/>
      <c r="AF1129" s="9"/>
    </row>
    <row r="1130" spans="1:32" ht="15.75" customHeight="1" x14ac:dyDescent="0.3">
      <c r="A1130" s="9" t="s">
        <v>9711</v>
      </c>
      <c r="B1130" s="5">
        <v>42251</v>
      </c>
      <c r="C1130" s="7" t="s">
        <v>9712</v>
      </c>
      <c r="D1130" s="9" t="s">
        <v>9713</v>
      </c>
      <c r="E1130" s="9" t="s">
        <v>9714</v>
      </c>
      <c r="F1130" s="8">
        <v>4600000</v>
      </c>
      <c r="G1130" s="8">
        <v>0</v>
      </c>
      <c r="H1130" s="8">
        <f t="shared" si="96"/>
        <v>4600000</v>
      </c>
      <c r="I1130" s="9">
        <v>48</v>
      </c>
      <c r="J1130" s="9">
        <v>9.5</v>
      </c>
      <c r="K1130" s="10">
        <f t="shared" si="105"/>
        <v>114659</v>
      </c>
      <c r="L1130" s="10">
        <v>0</v>
      </c>
      <c r="M1130" s="10">
        <f t="shared" si="98"/>
        <v>114659</v>
      </c>
      <c r="N1130" s="10">
        <f t="shared" si="104"/>
        <v>55036.319999999992</v>
      </c>
      <c r="O1130" s="10">
        <v>5000</v>
      </c>
      <c r="P1130" s="9" t="s">
        <v>9715</v>
      </c>
      <c r="Q1130" s="9" t="s">
        <v>9716</v>
      </c>
      <c r="R1130" s="9"/>
      <c r="S1130" s="9" t="s">
        <v>453</v>
      </c>
      <c r="T1130" s="9" t="s">
        <v>454</v>
      </c>
      <c r="U1130" s="9" t="s">
        <v>30</v>
      </c>
      <c r="V1130" s="9" t="s">
        <v>9717</v>
      </c>
      <c r="W1130" s="9" t="s">
        <v>456</v>
      </c>
      <c r="X1130" s="9" t="s">
        <v>45</v>
      </c>
      <c r="Y1130" s="9" t="s">
        <v>9718</v>
      </c>
      <c r="Z1130" s="9" t="s">
        <v>9719</v>
      </c>
      <c r="AA1130" s="9">
        <v>2015</v>
      </c>
      <c r="AB1130" s="5">
        <v>42241</v>
      </c>
      <c r="AC1130" s="5">
        <f t="shared" si="92"/>
        <v>42281</v>
      </c>
      <c r="AD1130" s="9" t="str">
        <f t="shared" si="100"/>
        <v>Four Million Six Hundred  Thousand  and Cents Zero</v>
      </c>
      <c r="AE1130" s="9"/>
      <c r="AF1130" s="9"/>
    </row>
    <row r="1131" spans="1:32" ht="15.75" customHeight="1" x14ac:dyDescent="0.3">
      <c r="A1131" s="9" t="s">
        <v>9711</v>
      </c>
      <c r="B1131" s="5">
        <v>42251</v>
      </c>
      <c r="C1131" s="7" t="s">
        <v>9712</v>
      </c>
      <c r="D1131" s="9" t="s">
        <v>9713</v>
      </c>
      <c r="E1131" s="9" t="s">
        <v>9714</v>
      </c>
      <c r="F1131" s="8">
        <v>4600000</v>
      </c>
      <c r="G1131" s="8">
        <v>0</v>
      </c>
      <c r="H1131" s="8">
        <f t="shared" si="96"/>
        <v>4600000</v>
      </c>
      <c r="I1131" s="9">
        <v>48</v>
      </c>
      <c r="J1131" s="9">
        <v>9.5</v>
      </c>
      <c r="K1131" s="10">
        <f t="shared" si="105"/>
        <v>114659</v>
      </c>
      <c r="L1131" s="10">
        <v>0</v>
      </c>
      <c r="M1131" s="10">
        <f t="shared" si="98"/>
        <v>114659</v>
      </c>
      <c r="N1131" s="10">
        <f t="shared" si="104"/>
        <v>55036.319999999992</v>
      </c>
      <c r="O1131" s="10">
        <v>5000</v>
      </c>
      <c r="P1131" s="9" t="s">
        <v>9715</v>
      </c>
      <c r="Q1131" s="9" t="s">
        <v>9716</v>
      </c>
      <c r="R1131" s="9"/>
      <c r="S1131" s="9" t="s">
        <v>453</v>
      </c>
      <c r="T1131" s="9" t="s">
        <v>454</v>
      </c>
      <c r="U1131" s="9" t="s">
        <v>30</v>
      </c>
      <c r="V1131" s="9" t="s">
        <v>9717</v>
      </c>
      <c r="W1131" s="9" t="s">
        <v>456</v>
      </c>
      <c r="X1131" s="9" t="s">
        <v>45</v>
      </c>
      <c r="Y1131" s="9" t="s">
        <v>9720</v>
      </c>
      <c r="Z1131" s="9" t="s">
        <v>9721</v>
      </c>
      <c r="AA1131" s="9">
        <v>2015</v>
      </c>
      <c r="AB1131" s="5">
        <v>42241</v>
      </c>
      <c r="AC1131" s="5">
        <f t="shared" si="92"/>
        <v>42281</v>
      </c>
      <c r="AD1131" s="9" t="str">
        <f t="shared" si="100"/>
        <v>Four Million Six Hundred  Thousand  and Cents Zero</v>
      </c>
      <c r="AE1131" s="9"/>
      <c r="AF1131" s="9"/>
    </row>
    <row r="1132" spans="1:32" ht="15.75" customHeight="1" x14ac:dyDescent="0.3">
      <c r="A1132" s="9" t="s">
        <v>9711</v>
      </c>
      <c r="B1132" s="5">
        <v>42251</v>
      </c>
      <c r="C1132" s="7" t="s">
        <v>9712</v>
      </c>
      <c r="D1132" s="9" t="s">
        <v>9713</v>
      </c>
      <c r="E1132" s="9" t="s">
        <v>9714</v>
      </c>
      <c r="F1132" s="8">
        <v>3700000</v>
      </c>
      <c r="G1132" s="8">
        <v>0</v>
      </c>
      <c r="H1132" s="8">
        <f t="shared" si="96"/>
        <v>3700000</v>
      </c>
      <c r="I1132" s="9">
        <v>48</v>
      </c>
      <c r="J1132" s="9">
        <v>9.5</v>
      </c>
      <c r="K1132" s="10">
        <f t="shared" si="105"/>
        <v>92225</v>
      </c>
      <c r="L1132" s="10">
        <v>0</v>
      </c>
      <c r="M1132" s="10">
        <f t="shared" si="98"/>
        <v>92225</v>
      </c>
      <c r="N1132" s="10">
        <f t="shared" si="104"/>
        <v>44268</v>
      </c>
      <c r="O1132" s="10">
        <v>5000</v>
      </c>
      <c r="P1132" s="9" t="s">
        <v>9715</v>
      </c>
      <c r="Q1132" s="9" t="s">
        <v>9716</v>
      </c>
      <c r="R1132" s="9"/>
      <c r="S1132" s="9" t="s">
        <v>2392</v>
      </c>
      <c r="T1132" s="9" t="s">
        <v>6769</v>
      </c>
      <c r="U1132" s="9" t="s">
        <v>30</v>
      </c>
      <c r="V1132" s="9" t="s">
        <v>9722</v>
      </c>
      <c r="W1132" s="9" t="s">
        <v>2395</v>
      </c>
      <c r="X1132" s="9" t="s">
        <v>45</v>
      </c>
      <c r="Y1132" s="9" t="s">
        <v>9723</v>
      </c>
      <c r="Z1132" s="9" t="s">
        <v>9724</v>
      </c>
      <c r="AA1132" s="9">
        <v>2015</v>
      </c>
      <c r="AB1132" s="5">
        <v>42241</v>
      </c>
      <c r="AC1132" s="5">
        <f t="shared" si="92"/>
        <v>42281</v>
      </c>
      <c r="AD1132" s="9" t="str">
        <f t="shared" si="100"/>
        <v>Three Million Seven Hundred  Thousand  and Cents Zero</v>
      </c>
      <c r="AE1132" s="9"/>
      <c r="AF1132" s="9"/>
    </row>
    <row r="1133" spans="1:32" ht="15.75" customHeight="1" x14ac:dyDescent="0.3">
      <c r="A1133" s="9" t="s">
        <v>9725</v>
      </c>
      <c r="B1133" s="5">
        <v>42251</v>
      </c>
      <c r="C1133" s="7" t="s">
        <v>9726</v>
      </c>
      <c r="D1133" s="9" t="s">
        <v>9727</v>
      </c>
      <c r="E1133" s="9" t="s">
        <v>9728</v>
      </c>
      <c r="F1133" s="8">
        <v>700000</v>
      </c>
      <c r="G1133" s="8">
        <v>0</v>
      </c>
      <c r="H1133" s="8">
        <f t="shared" si="96"/>
        <v>700000</v>
      </c>
      <c r="I1133" s="9">
        <v>60</v>
      </c>
      <c r="J1133" s="9">
        <v>9.5</v>
      </c>
      <c r="K1133" s="10">
        <f t="shared" si="105"/>
        <v>14586</v>
      </c>
      <c r="L1133" s="10">
        <v>0</v>
      </c>
      <c r="M1133" s="10">
        <f t="shared" si="98"/>
        <v>14586</v>
      </c>
      <c r="N1133" s="10">
        <f t="shared" si="104"/>
        <v>8751.6</v>
      </c>
      <c r="O1133" s="10">
        <v>5000</v>
      </c>
      <c r="P1133" s="9" t="s">
        <v>148</v>
      </c>
      <c r="Q1133" s="9" t="s">
        <v>148</v>
      </c>
      <c r="R1133" s="9"/>
      <c r="S1133" s="9" t="s">
        <v>1638</v>
      </c>
      <c r="T1133" s="9" t="s">
        <v>1639</v>
      </c>
      <c r="U1133" s="9" t="s">
        <v>30</v>
      </c>
      <c r="V1133" s="9" t="s">
        <v>2236</v>
      </c>
      <c r="W1133" s="9" t="s">
        <v>95</v>
      </c>
      <c r="X1133" s="9" t="s">
        <v>45</v>
      </c>
      <c r="Y1133" s="9" t="s">
        <v>9729</v>
      </c>
      <c r="Z1133" s="9" t="s">
        <v>9730</v>
      </c>
      <c r="AA1133" s="9">
        <v>2012</v>
      </c>
      <c r="AB1133" s="5">
        <v>42249</v>
      </c>
      <c r="AC1133" s="5">
        <f t="shared" si="92"/>
        <v>42281</v>
      </c>
      <c r="AD1133" s="9" t="str">
        <f t="shared" si="100"/>
        <v>Seven Hundred  Thousand  and Cents Zero</v>
      </c>
      <c r="AE1133" s="9"/>
      <c r="AF1133" s="9"/>
    </row>
    <row r="1134" spans="1:32" ht="15.75" customHeight="1" x14ac:dyDescent="0.3">
      <c r="A1134" s="9" t="s">
        <v>9731</v>
      </c>
      <c r="B1134" s="5">
        <v>42254</v>
      </c>
      <c r="C1134" s="7" t="s">
        <v>9732</v>
      </c>
      <c r="D1134" s="9" t="s">
        <v>9733</v>
      </c>
      <c r="E1134" s="9" t="s">
        <v>9734</v>
      </c>
      <c r="F1134" s="8">
        <v>1900000</v>
      </c>
      <c r="G1134" s="8">
        <v>0</v>
      </c>
      <c r="H1134" s="8">
        <f t="shared" si="96"/>
        <v>1900000</v>
      </c>
      <c r="I1134" s="9">
        <v>48</v>
      </c>
      <c r="J1134" s="9">
        <v>9.5</v>
      </c>
      <c r="K1134" s="10">
        <f t="shared" si="105"/>
        <v>47359</v>
      </c>
      <c r="L1134" s="10">
        <v>0</v>
      </c>
      <c r="M1134" s="10">
        <f t="shared" si="98"/>
        <v>47359</v>
      </c>
      <c r="N1134" s="10">
        <f t="shared" si="104"/>
        <v>22732.32</v>
      </c>
      <c r="O1134" s="10">
        <v>5000</v>
      </c>
      <c r="P1134" s="9" t="s">
        <v>9735</v>
      </c>
      <c r="Q1134" s="9" t="s">
        <v>9736</v>
      </c>
      <c r="R1134" s="9"/>
      <c r="S1134" s="9" t="s">
        <v>2413</v>
      </c>
      <c r="T1134" s="9" t="s">
        <v>8270</v>
      </c>
      <c r="U1134" s="9" t="s">
        <v>30</v>
      </c>
      <c r="V1134" s="9" t="s">
        <v>2714</v>
      </c>
      <c r="W1134" s="9" t="s">
        <v>95</v>
      </c>
      <c r="X1134" s="9" t="s">
        <v>45</v>
      </c>
      <c r="Y1134" s="9" t="s">
        <v>9737</v>
      </c>
      <c r="Z1134" s="9" t="s">
        <v>9738</v>
      </c>
      <c r="AA1134" s="9">
        <v>2014</v>
      </c>
      <c r="AB1134" s="5">
        <v>42249</v>
      </c>
      <c r="AC1134" s="5">
        <f t="shared" si="92"/>
        <v>42284</v>
      </c>
      <c r="AD1134" s="9" t="str">
        <f t="shared" si="100"/>
        <v>One Million Nine Hundred  Thousand  and Cents Zero</v>
      </c>
      <c r="AE1134" s="9"/>
      <c r="AF1134" s="9"/>
    </row>
    <row r="1135" spans="1:32" ht="15.75" customHeight="1" x14ac:dyDescent="0.3">
      <c r="A1135" s="9" t="s">
        <v>9739</v>
      </c>
      <c r="B1135" s="5">
        <v>42254</v>
      </c>
      <c r="C1135" s="7" t="s">
        <v>9740</v>
      </c>
      <c r="D1135" s="9" t="s">
        <v>9741</v>
      </c>
      <c r="E1135" s="9" t="s">
        <v>9742</v>
      </c>
      <c r="F1135" s="8">
        <v>1900000</v>
      </c>
      <c r="G1135" s="8">
        <v>0</v>
      </c>
      <c r="H1135" s="8">
        <f t="shared" si="96"/>
        <v>1900000</v>
      </c>
      <c r="I1135" s="9">
        <v>60</v>
      </c>
      <c r="J1135" s="9">
        <v>9.5</v>
      </c>
      <c r="K1135" s="10">
        <f t="shared" si="105"/>
        <v>39590</v>
      </c>
      <c r="L1135" s="10">
        <v>0</v>
      </c>
      <c r="M1135" s="10">
        <f t="shared" si="98"/>
        <v>39590</v>
      </c>
      <c r="N1135" s="10">
        <f t="shared" si="104"/>
        <v>23754.000000000004</v>
      </c>
      <c r="O1135" s="10">
        <v>5000</v>
      </c>
      <c r="P1135" s="9" t="s">
        <v>9743</v>
      </c>
      <c r="Q1135" s="9" t="s">
        <v>9744</v>
      </c>
      <c r="R1135" s="9"/>
      <c r="S1135" s="9" t="s">
        <v>92</v>
      </c>
      <c r="T1135" s="9" t="s">
        <v>780</v>
      </c>
      <c r="U1135" s="9" t="s">
        <v>30</v>
      </c>
      <c r="V1135" s="9" t="s">
        <v>6199</v>
      </c>
      <c r="W1135" s="9" t="s">
        <v>95</v>
      </c>
      <c r="X1135" s="9" t="s">
        <v>45</v>
      </c>
      <c r="Y1135" s="9" t="s">
        <v>9745</v>
      </c>
      <c r="Z1135" s="9" t="s">
        <v>9746</v>
      </c>
      <c r="AA1135" s="9">
        <v>2015</v>
      </c>
      <c r="AB1135" s="5">
        <v>42244</v>
      </c>
      <c r="AC1135" s="5">
        <f t="shared" si="92"/>
        <v>42284</v>
      </c>
      <c r="AD1135" s="9" t="str">
        <f t="shared" si="100"/>
        <v>One Million Nine Hundred  Thousand  and Cents Zero</v>
      </c>
      <c r="AE1135" s="9"/>
      <c r="AF1135" s="9"/>
    </row>
    <row r="1136" spans="1:32" ht="15.75" customHeight="1" x14ac:dyDescent="0.3">
      <c r="A1136" s="9" t="s">
        <v>9669</v>
      </c>
      <c r="B1136" s="5">
        <v>42254</v>
      </c>
      <c r="C1136" s="7" t="s">
        <v>9747</v>
      </c>
      <c r="D1136" s="9" t="s">
        <v>9748</v>
      </c>
      <c r="E1136" s="9" t="s">
        <v>9749</v>
      </c>
      <c r="F1136" s="8">
        <v>975000</v>
      </c>
      <c r="G1136" s="8">
        <v>0</v>
      </c>
      <c r="H1136" s="8">
        <f t="shared" si="96"/>
        <v>975000</v>
      </c>
      <c r="I1136" s="9">
        <v>60</v>
      </c>
      <c r="J1136" s="9">
        <v>9.5</v>
      </c>
      <c r="K1136" s="10">
        <f t="shared" si="105"/>
        <v>20316</v>
      </c>
      <c r="L1136" s="10">
        <v>0</v>
      </c>
      <c r="M1136" s="10">
        <f t="shared" si="98"/>
        <v>20316</v>
      </c>
      <c r="N1136" s="10">
        <f t="shared" si="104"/>
        <v>12189.6</v>
      </c>
      <c r="O1136" s="10">
        <v>5000</v>
      </c>
      <c r="P1136" s="9" t="s">
        <v>9750</v>
      </c>
      <c r="Q1136" s="9" t="s">
        <v>9751</v>
      </c>
      <c r="R1136" s="9"/>
      <c r="S1136" s="9" t="s">
        <v>92</v>
      </c>
      <c r="T1136" s="9" t="s">
        <v>780</v>
      </c>
      <c r="U1136" s="9" t="s">
        <v>30</v>
      </c>
      <c r="V1136" s="9" t="s">
        <v>333</v>
      </c>
      <c r="W1136" s="9" t="s">
        <v>95</v>
      </c>
      <c r="X1136" s="9" t="s">
        <v>45</v>
      </c>
      <c r="Y1136" s="9" t="s">
        <v>9752</v>
      </c>
      <c r="Z1136" s="9" t="s">
        <v>9753</v>
      </c>
      <c r="AA1136" s="9">
        <v>2015</v>
      </c>
      <c r="AB1136" s="5">
        <v>42250</v>
      </c>
      <c r="AC1136" s="5">
        <f t="shared" si="92"/>
        <v>42284</v>
      </c>
      <c r="AD1136" s="9" t="str">
        <f t="shared" si="100"/>
        <v>Nine Hundred Seventy Five Thousand  and Cents Zero</v>
      </c>
      <c r="AE1136" s="9"/>
      <c r="AF1136" s="9"/>
    </row>
    <row r="1137" spans="1:32" ht="15.75" customHeight="1" x14ac:dyDescent="0.3">
      <c r="A1137" s="9" t="s">
        <v>9754</v>
      </c>
      <c r="B1137" s="5">
        <v>42254</v>
      </c>
      <c r="C1137" s="7" t="s">
        <v>9755</v>
      </c>
      <c r="D1137" s="9" t="s">
        <v>9756</v>
      </c>
      <c r="E1137" s="9" t="s">
        <v>9757</v>
      </c>
      <c r="F1137" s="8">
        <v>504850</v>
      </c>
      <c r="G1137" s="8">
        <v>0</v>
      </c>
      <c r="H1137" s="8">
        <f t="shared" si="96"/>
        <v>504850</v>
      </c>
      <c r="I1137" s="9">
        <v>36</v>
      </c>
      <c r="J1137" s="9">
        <v>20</v>
      </c>
      <c r="K1137" s="10">
        <f t="shared" si="105"/>
        <v>18454</v>
      </c>
      <c r="L1137" s="10">
        <v>0</v>
      </c>
      <c r="M1137" s="10">
        <f t="shared" si="98"/>
        <v>18454</v>
      </c>
      <c r="N1137" s="10">
        <v>0</v>
      </c>
      <c r="O1137" s="10">
        <v>3000</v>
      </c>
      <c r="P1137" s="9" t="s">
        <v>9758</v>
      </c>
      <c r="Q1137" s="9" t="s">
        <v>9759</v>
      </c>
      <c r="R1137" s="9"/>
      <c r="S1137" s="9" t="s">
        <v>3087</v>
      </c>
      <c r="T1137" s="9" t="s">
        <v>1038</v>
      </c>
      <c r="U1137" s="9" t="s">
        <v>30</v>
      </c>
      <c r="V1137" s="9" t="s">
        <v>1833</v>
      </c>
      <c r="W1137" s="9" t="s">
        <v>171</v>
      </c>
      <c r="X1137" s="9" t="s">
        <v>45</v>
      </c>
      <c r="Y1137" s="9" t="s">
        <v>9760</v>
      </c>
      <c r="Z1137" s="9" t="s">
        <v>9761</v>
      </c>
      <c r="AA1137" s="9">
        <v>2015</v>
      </c>
      <c r="AB1137" s="5">
        <v>42236</v>
      </c>
      <c r="AC1137" s="5">
        <f t="shared" si="92"/>
        <v>42284</v>
      </c>
      <c r="AD1137" s="9" t="str">
        <f t="shared" si="100"/>
        <v>Five Hundred Four Thousand Eight Hundred Fifty  and Cents Zero</v>
      </c>
      <c r="AE1137" s="9"/>
      <c r="AF1137" s="9"/>
    </row>
    <row r="1138" spans="1:32" ht="15.75" customHeight="1" x14ac:dyDescent="0.3">
      <c r="A1138" s="9" t="s">
        <v>9762</v>
      </c>
      <c r="B1138" s="5">
        <v>42254</v>
      </c>
      <c r="C1138" s="7" t="s">
        <v>9763</v>
      </c>
      <c r="D1138" s="9" t="s">
        <v>9764</v>
      </c>
      <c r="E1138" s="9" t="s">
        <v>9765</v>
      </c>
      <c r="F1138" s="8">
        <v>1200000</v>
      </c>
      <c r="G1138" s="8">
        <v>0</v>
      </c>
      <c r="H1138" s="8">
        <f t="shared" si="96"/>
        <v>1200000</v>
      </c>
      <c r="I1138" s="9">
        <v>48</v>
      </c>
      <c r="J1138" s="9">
        <v>9.5</v>
      </c>
      <c r="K1138" s="10">
        <f t="shared" si="105"/>
        <v>29911</v>
      </c>
      <c r="L1138" s="10">
        <v>0</v>
      </c>
      <c r="M1138" s="10">
        <f t="shared" si="98"/>
        <v>29911</v>
      </c>
      <c r="N1138" s="10">
        <f t="shared" ref="N1138:N1168" si="106">M1138*1%*I1138</f>
        <v>14357.28</v>
      </c>
      <c r="O1138" s="10">
        <v>5000</v>
      </c>
      <c r="P1138" s="9" t="s">
        <v>1290</v>
      </c>
      <c r="Q1138" s="9" t="s">
        <v>1291</v>
      </c>
      <c r="R1138" s="9"/>
      <c r="S1138" s="9" t="s">
        <v>2323</v>
      </c>
      <c r="T1138" s="9" t="s">
        <v>2324</v>
      </c>
      <c r="U1138" s="9" t="s">
        <v>30</v>
      </c>
      <c r="V1138" s="9" t="s">
        <v>2236</v>
      </c>
      <c r="W1138" s="9" t="s">
        <v>95</v>
      </c>
      <c r="X1138" s="9" t="s">
        <v>45</v>
      </c>
      <c r="Y1138" s="9" t="s">
        <v>9766</v>
      </c>
      <c r="Z1138" s="9" t="s">
        <v>9767</v>
      </c>
      <c r="AA1138" s="9">
        <v>2013</v>
      </c>
      <c r="AB1138" s="5">
        <v>42250</v>
      </c>
      <c r="AC1138" s="5">
        <f t="shared" si="92"/>
        <v>42284</v>
      </c>
      <c r="AD1138" s="9" t="str">
        <f t="shared" si="100"/>
        <v>One Million Two Hundred  Thousand  and Cents Zero</v>
      </c>
      <c r="AE1138" s="9"/>
      <c r="AF1138" s="9"/>
    </row>
    <row r="1139" spans="1:32" ht="15.75" customHeight="1" x14ac:dyDescent="0.3">
      <c r="A1139" s="9" t="s">
        <v>9768</v>
      </c>
      <c r="B1139" s="5">
        <v>42254</v>
      </c>
      <c r="C1139" s="7" t="s">
        <v>9769</v>
      </c>
      <c r="D1139" s="9" t="s">
        <v>9770</v>
      </c>
      <c r="E1139" s="9" t="s">
        <v>9771</v>
      </c>
      <c r="F1139" s="8">
        <v>1350000</v>
      </c>
      <c r="G1139" s="8">
        <v>0</v>
      </c>
      <c r="H1139" s="8">
        <f t="shared" si="96"/>
        <v>1350000</v>
      </c>
      <c r="I1139" s="9">
        <v>60</v>
      </c>
      <c r="J1139" s="9">
        <v>9.5</v>
      </c>
      <c r="K1139" s="10">
        <f t="shared" si="105"/>
        <v>28130</v>
      </c>
      <c r="L1139" s="10">
        <v>0</v>
      </c>
      <c r="M1139" s="10">
        <f t="shared" si="98"/>
        <v>28130</v>
      </c>
      <c r="N1139" s="10">
        <f t="shared" si="106"/>
        <v>16878</v>
      </c>
      <c r="O1139" s="10">
        <v>5000</v>
      </c>
      <c r="P1139" s="9" t="s">
        <v>9772</v>
      </c>
      <c r="Q1139" s="9" t="s">
        <v>9773</v>
      </c>
      <c r="R1139" s="9"/>
      <c r="S1139" s="9" t="s">
        <v>1680</v>
      </c>
      <c r="T1139" s="9" t="s">
        <v>1681</v>
      </c>
      <c r="U1139" s="9" t="s">
        <v>30</v>
      </c>
      <c r="V1139" s="9" t="s">
        <v>1682</v>
      </c>
      <c r="W1139" s="9" t="s">
        <v>550</v>
      </c>
      <c r="X1139" s="9" t="s">
        <v>45</v>
      </c>
      <c r="Y1139" s="9" t="s">
        <v>9774</v>
      </c>
      <c r="Z1139" s="9" t="s">
        <v>9775</v>
      </c>
      <c r="AA1139" s="9">
        <v>2015</v>
      </c>
      <c r="AB1139" s="5">
        <v>42227</v>
      </c>
      <c r="AC1139" s="5">
        <f t="shared" si="92"/>
        <v>42284</v>
      </c>
      <c r="AD1139" s="9" t="str">
        <f t="shared" si="100"/>
        <v>One Million Three Hundred Fifty  Thousand  and Cents Zero</v>
      </c>
      <c r="AE1139" s="9"/>
      <c r="AF1139" s="9"/>
    </row>
    <row r="1140" spans="1:32" ht="15.75" customHeight="1" x14ac:dyDescent="0.3">
      <c r="A1140" s="9" t="s">
        <v>9776</v>
      </c>
      <c r="B1140" s="5">
        <v>42254</v>
      </c>
      <c r="C1140" s="7" t="s">
        <v>9777</v>
      </c>
      <c r="D1140" s="9" t="s">
        <v>9778</v>
      </c>
      <c r="E1140" s="9" t="s">
        <v>9779</v>
      </c>
      <c r="F1140" s="8">
        <v>1200000</v>
      </c>
      <c r="G1140" s="8">
        <v>0</v>
      </c>
      <c r="H1140" s="8">
        <f t="shared" si="96"/>
        <v>1200000</v>
      </c>
      <c r="I1140" s="9">
        <v>60</v>
      </c>
      <c r="J1140" s="9">
        <v>5</v>
      </c>
      <c r="K1140" s="10">
        <v>22645</v>
      </c>
      <c r="L1140" s="10">
        <v>0</v>
      </c>
      <c r="M1140" s="10">
        <f t="shared" si="98"/>
        <v>22645</v>
      </c>
      <c r="N1140" s="10">
        <f t="shared" si="106"/>
        <v>13587.000000000002</v>
      </c>
      <c r="O1140" s="10">
        <v>5000</v>
      </c>
      <c r="P1140" s="9" t="s">
        <v>148</v>
      </c>
      <c r="Q1140" s="9" t="s">
        <v>148</v>
      </c>
      <c r="R1140" s="9"/>
      <c r="S1140" s="9" t="s">
        <v>2085</v>
      </c>
      <c r="T1140" s="9" t="s">
        <v>1014</v>
      </c>
      <c r="U1140" s="9" t="s">
        <v>30</v>
      </c>
      <c r="V1140" s="9" t="s">
        <v>9780</v>
      </c>
      <c r="W1140" s="9" t="s">
        <v>44</v>
      </c>
      <c r="X1140" s="9" t="s">
        <v>45</v>
      </c>
      <c r="Y1140" s="9" t="s">
        <v>9781</v>
      </c>
      <c r="Z1140" s="9" t="s">
        <v>9782</v>
      </c>
      <c r="AA1140" s="9">
        <v>2014</v>
      </c>
      <c r="AB1140" s="5">
        <v>42242</v>
      </c>
      <c r="AC1140" s="5">
        <f t="shared" si="92"/>
        <v>42284</v>
      </c>
      <c r="AD1140" s="9" t="str">
        <f t="shared" si="100"/>
        <v>One Million Two Hundred  Thousand  and Cents Zero</v>
      </c>
      <c r="AE1140" s="9"/>
      <c r="AF1140" s="9"/>
    </row>
    <row r="1141" spans="1:32" ht="15.75" customHeight="1" x14ac:dyDescent="0.3">
      <c r="A1141" s="9" t="s">
        <v>9783</v>
      </c>
      <c r="B1141" s="5">
        <v>42255</v>
      </c>
      <c r="C1141" s="7" t="s">
        <v>9784</v>
      </c>
      <c r="D1141" s="9" t="s">
        <v>9785</v>
      </c>
      <c r="E1141" s="9" t="s">
        <v>9786</v>
      </c>
      <c r="F1141" s="8">
        <v>1175000</v>
      </c>
      <c r="G1141" s="8">
        <v>0</v>
      </c>
      <c r="H1141" s="8">
        <f t="shared" si="96"/>
        <v>1175000</v>
      </c>
      <c r="I1141" s="9">
        <v>60</v>
      </c>
      <c r="J1141" s="9">
        <v>9.5</v>
      </c>
      <c r="K1141" s="10">
        <f t="shared" ref="K1141:K1179" si="107">ROUND(H1141/((1+0)+(1-(1+J1141%/12)^((1+0)-I1141))/(J1141%/12)),0)</f>
        <v>24483</v>
      </c>
      <c r="L1141" s="10">
        <v>0</v>
      </c>
      <c r="M1141" s="10">
        <f t="shared" si="98"/>
        <v>24483</v>
      </c>
      <c r="N1141" s="10">
        <f t="shared" si="106"/>
        <v>14689.800000000001</v>
      </c>
      <c r="O1141" s="10">
        <v>5000</v>
      </c>
      <c r="P1141" s="9" t="s">
        <v>9787</v>
      </c>
      <c r="Q1141" s="9" t="s">
        <v>9788</v>
      </c>
      <c r="R1141" s="9"/>
      <c r="S1141" s="9" t="s">
        <v>92</v>
      </c>
      <c r="T1141" s="9" t="s">
        <v>780</v>
      </c>
      <c r="U1141" s="9" t="s">
        <v>30</v>
      </c>
      <c r="V1141" s="9" t="s">
        <v>4847</v>
      </c>
      <c r="W1141" s="9" t="s">
        <v>95</v>
      </c>
      <c r="X1141" s="9" t="s">
        <v>45</v>
      </c>
      <c r="Y1141" s="9" t="s">
        <v>9789</v>
      </c>
      <c r="Z1141" s="9" t="s">
        <v>9790</v>
      </c>
      <c r="AA1141" s="9">
        <v>2015</v>
      </c>
      <c r="AB1141" s="5">
        <v>42248</v>
      </c>
      <c r="AC1141" s="5">
        <f t="shared" si="92"/>
        <v>42285</v>
      </c>
      <c r="AD1141" s="9" t="str">
        <f t="shared" si="100"/>
        <v>One Million One Hundred Seventy Five Thousand  and Cents Zero</v>
      </c>
      <c r="AE1141" s="9"/>
      <c r="AF1141" s="9"/>
    </row>
    <row r="1142" spans="1:32" ht="15.75" customHeight="1" x14ac:dyDescent="0.3">
      <c r="A1142" s="9" t="s">
        <v>9791</v>
      </c>
      <c r="B1142" s="5">
        <v>42255</v>
      </c>
      <c r="C1142" s="7" t="s">
        <v>9792</v>
      </c>
      <c r="D1142" s="9" t="s">
        <v>9793</v>
      </c>
      <c r="E1142" s="9" t="s">
        <v>9794</v>
      </c>
      <c r="F1142" s="8">
        <v>1500000</v>
      </c>
      <c r="G1142" s="8">
        <v>0</v>
      </c>
      <c r="H1142" s="8">
        <f t="shared" si="96"/>
        <v>1500000</v>
      </c>
      <c r="I1142" s="9">
        <v>60</v>
      </c>
      <c r="J1142" s="9">
        <v>9.5</v>
      </c>
      <c r="K1142" s="10">
        <f t="shared" si="107"/>
        <v>31255</v>
      </c>
      <c r="L1142" s="10">
        <v>0</v>
      </c>
      <c r="M1142" s="10">
        <f t="shared" si="98"/>
        <v>31255</v>
      </c>
      <c r="N1142" s="10">
        <f t="shared" si="106"/>
        <v>18753</v>
      </c>
      <c r="O1142" s="10">
        <v>5000</v>
      </c>
      <c r="P1142" s="9" t="s">
        <v>7351</v>
      </c>
      <c r="Q1142" s="9" t="s">
        <v>9795</v>
      </c>
      <c r="R1142" s="9"/>
      <c r="S1142" s="9" t="s">
        <v>2161</v>
      </c>
      <c r="T1142" s="9" t="s">
        <v>2162</v>
      </c>
      <c r="U1142" s="9" t="s">
        <v>30</v>
      </c>
      <c r="V1142" s="9" t="s">
        <v>987</v>
      </c>
      <c r="W1142" s="9" t="s">
        <v>44</v>
      </c>
      <c r="X1142" s="9" t="s">
        <v>45</v>
      </c>
      <c r="Y1142" s="9" t="s">
        <v>9796</v>
      </c>
      <c r="Z1142" s="9" t="s">
        <v>9797</v>
      </c>
      <c r="AA1142" s="9">
        <v>2013</v>
      </c>
      <c r="AB1142" s="5">
        <v>42252</v>
      </c>
      <c r="AC1142" s="5">
        <f t="shared" si="92"/>
        <v>42285</v>
      </c>
      <c r="AD1142" s="9" t="str">
        <f t="shared" si="100"/>
        <v>One Million Five Hundred  Thousand  and Cents Zero</v>
      </c>
      <c r="AE1142" s="9"/>
      <c r="AF1142" s="9"/>
    </row>
    <row r="1143" spans="1:32" ht="15.75" customHeight="1" x14ac:dyDescent="0.3">
      <c r="A1143" s="9" t="s">
        <v>9798</v>
      </c>
      <c r="B1143" s="5">
        <v>42255</v>
      </c>
      <c r="C1143" s="7" t="s">
        <v>9799</v>
      </c>
      <c r="D1143" s="9" t="s">
        <v>9800</v>
      </c>
      <c r="E1143" s="9" t="s">
        <v>9801</v>
      </c>
      <c r="F1143" s="8">
        <v>1500000</v>
      </c>
      <c r="G1143" s="8">
        <v>0</v>
      </c>
      <c r="H1143" s="8">
        <f t="shared" si="96"/>
        <v>1500000</v>
      </c>
      <c r="I1143" s="9">
        <v>60</v>
      </c>
      <c r="J1143" s="9">
        <v>9.5</v>
      </c>
      <c r="K1143" s="10">
        <f t="shared" si="107"/>
        <v>31255</v>
      </c>
      <c r="L1143" s="10">
        <v>0</v>
      </c>
      <c r="M1143" s="10">
        <f t="shared" si="98"/>
        <v>31255</v>
      </c>
      <c r="N1143" s="10">
        <f t="shared" si="106"/>
        <v>18753</v>
      </c>
      <c r="O1143" s="10">
        <v>5000</v>
      </c>
      <c r="P1143" s="9" t="s">
        <v>9802</v>
      </c>
      <c r="Q1143" s="9" t="s">
        <v>9803</v>
      </c>
      <c r="R1143" s="9"/>
      <c r="S1143" s="9" t="s">
        <v>8832</v>
      </c>
      <c r="T1143" s="9" t="s">
        <v>8833</v>
      </c>
      <c r="U1143" s="9" t="s">
        <v>30</v>
      </c>
      <c r="V1143" s="9" t="s">
        <v>106</v>
      </c>
      <c r="W1143" s="9" t="s">
        <v>95</v>
      </c>
      <c r="X1143" s="9" t="s">
        <v>45</v>
      </c>
      <c r="Y1143" s="9" t="s">
        <v>9804</v>
      </c>
      <c r="Z1143" s="9" t="s">
        <v>9805</v>
      </c>
      <c r="AA1143" s="9">
        <v>2010</v>
      </c>
      <c r="AB1143" s="5">
        <v>42235</v>
      </c>
      <c r="AC1143" s="5">
        <f t="shared" si="92"/>
        <v>42285</v>
      </c>
      <c r="AD1143" s="9" t="str">
        <f t="shared" si="100"/>
        <v>One Million Five Hundred  Thousand  and Cents Zero</v>
      </c>
      <c r="AE1143" s="9"/>
      <c r="AF1143" s="9"/>
    </row>
    <row r="1144" spans="1:32" ht="15.75" customHeight="1" x14ac:dyDescent="0.3">
      <c r="A1144" s="9" t="s">
        <v>9806</v>
      </c>
      <c r="B1144" s="5">
        <v>42255</v>
      </c>
      <c r="C1144" s="7" t="s">
        <v>9807</v>
      </c>
      <c r="D1144" s="9" t="s">
        <v>9808</v>
      </c>
      <c r="E1144" s="9" t="s">
        <v>9809</v>
      </c>
      <c r="F1144" s="8">
        <v>1800000</v>
      </c>
      <c r="G1144" s="8">
        <v>0</v>
      </c>
      <c r="H1144" s="8">
        <f t="shared" si="96"/>
        <v>1800000</v>
      </c>
      <c r="I1144" s="9">
        <v>48</v>
      </c>
      <c r="J1144" s="9">
        <v>9.5</v>
      </c>
      <c r="K1144" s="10">
        <f t="shared" si="107"/>
        <v>44866</v>
      </c>
      <c r="L1144" s="10">
        <v>0</v>
      </c>
      <c r="M1144" s="10">
        <f t="shared" si="98"/>
        <v>44866</v>
      </c>
      <c r="N1144" s="10">
        <f t="shared" si="106"/>
        <v>21535.68</v>
      </c>
      <c r="O1144" s="10">
        <v>5000</v>
      </c>
      <c r="P1144" s="9" t="s">
        <v>9810</v>
      </c>
      <c r="Q1144" s="9" t="s">
        <v>9811</v>
      </c>
      <c r="R1144" s="9"/>
      <c r="S1144" s="9" t="s">
        <v>9812</v>
      </c>
      <c r="T1144" s="9" t="s">
        <v>9813</v>
      </c>
      <c r="U1144" s="9" t="s">
        <v>30</v>
      </c>
      <c r="V1144" s="9" t="s">
        <v>1196</v>
      </c>
      <c r="W1144" s="9" t="s">
        <v>44</v>
      </c>
      <c r="X1144" s="9" t="s">
        <v>45</v>
      </c>
      <c r="Y1144" s="9" t="s">
        <v>9814</v>
      </c>
      <c r="Z1144" s="9" t="s">
        <v>9815</v>
      </c>
      <c r="AA1144" s="9">
        <v>2015</v>
      </c>
      <c r="AB1144" s="5">
        <v>42254</v>
      </c>
      <c r="AC1144" s="5">
        <f t="shared" si="92"/>
        <v>42285</v>
      </c>
      <c r="AD1144" s="9" t="str">
        <f t="shared" si="100"/>
        <v>One Million Eight Hundred  Thousand  and Cents Zero</v>
      </c>
      <c r="AE1144" s="9"/>
      <c r="AF1144" s="9"/>
    </row>
    <row r="1145" spans="1:32" ht="15.75" customHeight="1" x14ac:dyDescent="0.3">
      <c r="A1145" s="9" t="s">
        <v>9816</v>
      </c>
      <c r="B1145" s="5">
        <v>42255</v>
      </c>
      <c r="C1145" s="7" t="s">
        <v>9817</v>
      </c>
      <c r="D1145" s="9" t="s">
        <v>9818</v>
      </c>
      <c r="E1145" s="9" t="s">
        <v>9819</v>
      </c>
      <c r="F1145" s="8">
        <v>4000000</v>
      </c>
      <c r="G1145" s="8">
        <v>0</v>
      </c>
      <c r="H1145" s="8">
        <f t="shared" si="96"/>
        <v>4000000</v>
      </c>
      <c r="I1145" s="9">
        <v>12</v>
      </c>
      <c r="J1145" s="9">
        <v>9.5</v>
      </c>
      <c r="K1145" s="10">
        <f t="shared" si="107"/>
        <v>347979</v>
      </c>
      <c r="L1145" s="10">
        <v>0</v>
      </c>
      <c r="M1145" s="10">
        <f t="shared" si="98"/>
        <v>347979</v>
      </c>
      <c r="N1145" s="10">
        <f t="shared" si="106"/>
        <v>41757.479999999996</v>
      </c>
      <c r="O1145" s="10">
        <v>5000</v>
      </c>
      <c r="P1145" s="9" t="s">
        <v>9820</v>
      </c>
      <c r="Q1145" s="9" t="s">
        <v>9821</v>
      </c>
      <c r="R1145" s="9"/>
      <c r="S1145" s="9" t="s">
        <v>9492</v>
      </c>
      <c r="T1145" s="9" t="s">
        <v>9493</v>
      </c>
      <c r="U1145" s="9" t="s">
        <v>30</v>
      </c>
      <c r="V1145" s="9" t="s">
        <v>6003</v>
      </c>
      <c r="W1145" s="9" t="s">
        <v>44</v>
      </c>
      <c r="X1145" s="9" t="s">
        <v>45</v>
      </c>
      <c r="Y1145" s="9" t="s">
        <v>9822</v>
      </c>
      <c r="Z1145" s="9" t="s">
        <v>9823</v>
      </c>
      <c r="AA1145" s="9">
        <v>2015</v>
      </c>
      <c r="AB1145" s="5">
        <v>42249</v>
      </c>
      <c r="AC1145" s="5">
        <f t="shared" si="92"/>
        <v>42285</v>
      </c>
      <c r="AD1145" s="9" t="str">
        <f t="shared" si="100"/>
        <v>Four Million  and Cents Zero</v>
      </c>
      <c r="AE1145" s="9"/>
      <c r="AF1145" s="9"/>
    </row>
    <row r="1146" spans="1:32" ht="15.75" customHeight="1" x14ac:dyDescent="0.3">
      <c r="A1146" s="9" t="s">
        <v>9824</v>
      </c>
      <c r="B1146" s="5">
        <v>42255</v>
      </c>
      <c r="C1146" s="7" t="s">
        <v>9825</v>
      </c>
      <c r="D1146" s="9" t="s">
        <v>9826</v>
      </c>
      <c r="E1146" s="9" t="s">
        <v>9827</v>
      </c>
      <c r="F1146" s="8">
        <v>825000</v>
      </c>
      <c r="G1146" s="8">
        <v>0</v>
      </c>
      <c r="H1146" s="8">
        <f t="shared" si="96"/>
        <v>825000</v>
      </c>
      <c r="I1146" s="9">
        <v>48</v>
      </c>
      <c r="J1146" s="9">
        <v>9.5</v>
      </c>
      <c r="K1146" s="10">
        <f t="shared" si="107"/>
        <v>20564</v>
      </c>
      <c r="L1146" s="10">
        <v>0</v>
      </c>
      <c r="M1146" s="10">
        <f t="shared" si="98"/>
        <v>20564</v>
      </c>
      <c r="N1146" s="10">
        <f t="shared" si="106"/>
        <v>9870.7200000000012</v>
      </c>
      <c r="O1146" s="10">
        <v>5000</v>
      </c>
      <c r="P1146" s="9" t="s">
        <v>9828</v>
      </c>
      <c r="Q1146" s="9" t="s">
        <v>9829</v>
      </c>
      <c r="R1146" s="9"/>
      <c r="S1146" s="9" t="s">
        <v>92</v>
      </c>
      <c r="T1146" s="9" t="s">
        <v>780</v>
      </c>
      <c r="U1146" s="9" t="s">
        <v>30</v>
      </c>
      <c r="V1146" s="9" t="s">
        <v>2822</v>
      </c>
      <c r="W1146" s="9" t="s">
        <v>95</v>
      </c>
      <c r="X1146" s="9" t="s">
        <v>45</v>
      </c>
      <c r="Y1146" s="9" t="s">
        <v>9830</v>
      </c>
      <c r="Z1146" s="9" t="s">
        <v>9831</v>
      </c>
      <c r="AA1146" s="9">
        <v>2015</v>
      </c>
      <c r="AB1146" s="5">
        <v>42249</v>
      </c>
      <c r="AC1146" s="5">
        <f t="shared" si="92"/>
        <v>42285</v>
      </c>
      <c r="AD1146" s="9" t="str">
        <f t="shared" si="100"/>
        <v>Eight Hundred Twenty Five Thousand  and Cents Zero</v>
      </c>
      <c r="AE1146" s="9"/>
      <c r="AF1146" s="9"/>
    </row>
    <row r="1147" spans="1:32" ht="15.75" customHeight="1" x14ac:dyDescent="0.3">
      <c r="A1147" s="9" t="s">
        <v>9832</v>
      </c>
      <c r="B1147" s="5">
        <v>42255</v>
      </c>
      <c r="C1147" s="7" t="s">
        <v>8250</v>
      </c>
      <c r="D1147" s="9" t="s">
        <v>8251</v>
      </c>
      <c r="E1147" s="9" t="s">
        <v>9833</v>
      </c>
      <c r="F1147" s="8">
        <v>2000000</v>
      </c>
      <c r="G1147" s="8">
        <v>0</v>
      </c>
      <c r="H1147" s="8">
        <f t="shared" si="96"/>
        <v>2000000</v>
      </c>
      <c r="I1147" s="9">
        <v>60</v>
      </c>
      <c r="J1147" s="9">
        <v>9.5</v>
      </c>
      <c r="K1147" s="10">
        <f t="shared" si="107"/>
        <v>41674</v>
      </c>
      <c r="L1147" s="10">
        <v>0</v>
      </c>
      <c r="M1147" s="10">
        <f t="shared" si="98"/>
        <v>41674</v>
      </c>
      <c r="N1147" s="10">
        <f t="shared" si="106"/>
        <v>25004.400000000001</v>
      </c>
      <c r="O1147" s="10">
        <v>5000</v>
      </c>
      <c r="P1147" s="9" t="s">
        <v>9834</v>
      </c>
      <c r="Q1147" s="9" t="s">
        <v>8248</v>
      </c>
      <c r="R1147" s="9"/>
      <c r="S1147" s="9" t="s">
        <v>115</v>
      </c>
      <c r="T1147" s="9" t="s">
        <v>116</v>
      </c>
      <c r="U1147" s="9" t="s">
        <v>30</v>
      </c>
      <c r="V1147" s="9" t="s">
        <v>8213</v>
      </c>
      <c r="W1147" s="9" t="s">
        <v>95</v>
      </c>
      <c r="X1147" s="9" t="s">
        <v>45</v>
      </c>
      <c r="Y1147" s="9" t="s">
        <v>9835</v>
      </c>
      <c r="Z1147" s="9" t="s">
        <v>9836</v>
      </c>
      <c r="AA1147" s="9">
        <v>2015</v>
      </c>
      <c r="AB1147" s="5">
        <v>42254</v>
      </c>
      <c r="AC1147" s="5">
        <f t="shared" si="92"/>
        <v>42285</v>
      </c>
      <c r="AD1147" s="9" t="str">
        <f t="shared" si="100"/>
        <v>Two Million  and Cents Zero</v>
      </c>
      <c r="AE1147" s="9"/>
      <c r="AF1147" s="9"/>
    </row>
    <row r="1148" spans="1:32" ht="15.75" customHeight="1" x14ac:dyDescent="0.3">
      <c r="A1148" s="9" t="s">
        <v>9837</v>
      </c>
      <c r="B1148" s="5">
        <v>42255</v>
      </c>
      <c r="C1148" s="7" t="s">
        <v>9838</v>
      </c>
      <c r="D1148" s="9" t="s">
        <v>9839</v>
      </c>
      <c r="E1148" s="9" t="s">
        <v>9840</v>
      </c>
      <c r="F1148" s="8">
        <v>3300000</v>
      </c>
      <c r="G1148" s="8">
        <v>0</v>
      </c>
      <c r="H1148" s="8">
        <f t="shared" si="96"/>
        <v>3300000</v>
      </c>
      <c r="I1148" s="9">
        <v>60</v>
      </c>
      <c r="J1148" s="9">
        <v>12</v>
      </c>
      <c r="K1148" s="10">
        <f t="shared" si="107"/>
        <v>72680</v>
      </c>
      <c r="L1148" s="10">
        <v>0</v>
      </c>
      <c r="M1148" s="10">
        <f t="shared" si="98"/>
        <v>72680</v>
      </c>
      <c r="N1148" s="10">
        <f t="shared" si="106"/>
        <v>43608.000000000007</v>
      </c>
      <c r="O1148" s="10">
        <v>5000</v>
      </c>
      <c r="P1148" s="9" t="s">
        <v>9841</v>
      </c>
      <c r="Q1148" s="9" t="s">
        <v>9842</v>
      </c>
      <c r="R1148" s="9"/>
      <c r="S1148" s="9" t="s">
        <v>9843</v>
      </c>
      <c r="T1148" s="9" t="s">
        <v>9844</v>
      </c>
      <c r="U1148" s="9" t="s">
        <v>30</v>
      </c>
      <c r="V1148" s="9" t="s">
        <v>885</v>
      </c>
      <c r="W1148" s="9" t="s">
        <v>44</v>
      </c>
      <c r="X1148" s="9" t="s">
        <v>9845</v>
      </c>
      <c r="Y1148" s="9" t="s">
        <v>9846</v>
      </c>
      <c r="Z1148" s="9" t="s">
        <v>9847</v>
      </c>
      <c r="AA1148" s="9">
        <v>2013</v>
      </c>
      <c r="AB1148" s="5">
        <v>42254</v>
      </c>
      <c r="AC1148" s="5">
        <f t="shared" si="92"/>
        <v>42285</v>
      </c>
      <c r="AD1148" s="9" t="str">
        <f t="shared" si="100"/>
        <v>Three Million Three Hundred  Thousand  and Cents Zero</v>
      </c>
      <c r="AE1148" s="9"/>
      <c r="AF1148" s="9"/>
    </row>
    <row r="1149" spans="1:32" ht="15.75" customHeight="1" x14ac:dyDescent="0.3">
      <c r="A1149" s="9" t="s">
        <v>9848</v>
      </c>
      <c r="B1149" s="5">
        <v>42255</v>
      </c>
      <c r="C1149" s="7" t="s">
        <v>9849</v>
      </c>
      <c r="D1149" s="9" t="s">
        <v>9850</v>
      </c>
      <c r="E1149" s="9" t="s">
        <v>9851</v>
      </c>
      <c r="F1149" s="8">
        <v>500000</v>
      </c>
      <c r="G1149" s="8">
        <v>0</v>
      </c>
      <c r="H1149" s="8">
        <f t="shared" si="96"/>
        <v>500000</v>
      </c>
      <c r="I1149" s="9">
        <v>60</v>
      </c>
      <c r="J1149" s="9">
        <v>9.5</v>
      </c>
      <c r="K1149" s="10">
        <f t="shared" si="107"/>
        <v>10418</v>
      </c>
      <c r="L1149" s="10">
        <v>0</v>
      </c>
      <c r="M1149" s="10">
        <f t="shared" si="98"/>
        <v>10418</v>
      </c>
      <c r="N1149" s="10">
        <f t="shared" si="106"/>
        <v>6250.8</v>
      </c>
      <c r="O1149" s="10">
        <v>5000</v>
      </c>
      <c r="P1149" s="9" t="s">
        <v>148</v>
      </c>
      <c r="Q1149" s="9" t="s">
        <v>148</v>
      </c>
      <c r="R1149" s="9"/>
      <c r="S1149" s="9" t="s">
        <v>92</v>
      </c>
      <c r="T1149" s="9" t="s">
        <v>443</v>
      </c>
      <c r="U1149" s="9" t="s">
        <v>30</v>
      </c>
      <c r="V1149" s="9" t="s">
        <v>4847</v>
      </c>
      <c r="W1149" s="9" t="s">
        <v>95</v>
      </c>
      <c r="X1149" s="9" t="s">
        <v>45</v>
      </c>
      <c r="Y1149" s="9" t="s">
        <v>9852</v>
      </c>
      <c r="Z1149" s="9" t="s">
        <v>9853</v>
      </c>
      <c r="AA1149" s="9">
        <v>2015</v>
      </c>
      <c r="AB1149" s="5">
        <v>42250</v>
      </c>
      <c r="AC1149" s="5">
        <f t="shared" si="92"/>
        <v>42285</v>
      </c>
      <c r="AD1149" s="9" t="str">
        <f t="shared" si="100"/>
        <v>Five Hundred  Thousand  and Cents Zero</v>
      </c>
      <c r="AE1149" s="9"/>
      <c r="AF1149" s="9"/>
    </row>
    <row r="1150" spans="1:32" ht="15.75" customHeight="1" x14ac:dyDescent="0.3">
      <c r="A1150" s="9" t="s">
        <v>9854</v>
      </c>
      <c r="B1150" s="5">
        <v>42255</v>
      </c>
      <c r="C1150" s="7" t="s">
        <v>9855</v>
      </c>
      <c r="D1150" s="9" t="s">
        <v>9856</v>
      </c>
      <c r="E1150" s="9" t="s">
        <v>9857</v>
      </c>
      <c r="F1150" s="8">
        <v>1435000</v>
      </c>
      <c r="G1150" s="8">
        <v>0</v>
      </c>
      <c r="H1150" s="8">
        <f t="shared" si="96"/>
        <v>1435000</v>
      </c>
      <c r="I1150" s="9">
        <v>60</v>
      </c>
      <c r="J1150" s="9">
        <v>9.5</v>
      </c>
      <c r="K1150" s="10">
        <f t="shared" si="107"/>
        <v>29901</v>
      </c>
      <c r="L1150" s="10">
        <v>0</v>
      </c>
      <c r="M1150" s="10">
        <f t="shared" si="98"/>
        <v>29901</v>
      </c>
      <c r="N1150" s="10">
        <f t="shared" si="106"/>
        <v>17940.599999999999</v>
      </c>
      <c r="O1150" s="10">
        <v>5000</v>
      </c>
      <c r="P1150" s="9" t="s">
        <v>148</v>
      </c>
      <c r="Q1150" s="9" t="s">
        <v>148</v>
      </c>
      <c r="R1150" s="9"/>
      <c r="S1150" s="9" t="s">
        <v>92</v>
      </c>
      <c r="T1150" s="9" t="s">
        <v>780</v>
      </c>
      <c r="U1150" s="9" t="s">
        <v>30</v>
      </c>
      <c r="V1150" s="9" t="s">
        <v>5658</v>
      </c>
      <c r="W1150" s="9" t="s">
        <v>95</v>
      </c>
      <c r="X1150" s="9" t="s">
        <v>45</v>
      </c>
      <c r="Y1150" s="9" t="s">
        <v>9858</v>
      </c>
      <c r="Z1150" s="9" t="s">
        <v>9859</v>
      </c>
      <c r="AA1150" s="9">
        <v>2015</v>
      </c>
      <c r="AB1150" s="5">
        <v>42250</v>
      </c>
      <c r="AC1150" s="5">
        <f t="shared" si="92"/>
        <v>42285</v>
      </c>
      <c r="AD1150" s="9" t="str">
        <f t="shared" si="100"/>
        <v>One Million Four Hundred Thirty Five Thousand  and Cents Zero</v>
      </c>
      <c r="AE1150" s="9"/>
      <c r="AF1150" s="9"/>
    </row>
    <row r="1151" spans="1:32" ht="15.75" customHeight="1" x14ac:dyDescent="0.3">
      <c r="A1151" s="9" t="s">
        <v>9860</v>
      </c>
      <c r="B1151" s="5">
        <v>42255</v>
      </c>
      <c r="C1151" s="7" t="s">
        <v>9861</v>
      </c>
      <c r="D1151" s="9" t="s">
        <v>9862</v>
      </c>
      <c r="E1151" s="9" t="s">
        <v>9863</v>
      </c>
      <c r="F1151" s="8">
        <v>1000000</v>
      </c>
      <c r="G1151" s="8">
        <v>0</v>
      </c>
      <c r="H1151" s="8">
        <f t="shared" si="96"/>
        <v>1000000</v>
      </c>
      <c r="I1151" s="9">
        <v>60</v>
      </c>
      <c r="J1151" s="9">
        <v>9.5</v>
      </c>
      <c r="K1151" s="10">
        <f t="shared" si="107"/>
        <v>20837</v>
      </c>
      <c r="L1151" s="10">
        <v>0</v>
      </c>
      <c r="M1151" s="10">
        <f t="shared" si="98"/>
        <v>20837</v>
      </c>
      <c r="N1151" s="10">
        <f t="shared" si="106"/>
        <v>12502.2</v>
      </c>
      <c r="O1151" s="10">
        <v>5000</v>
      </c>
      <c r="P1151" s="9" t="s">
        <v>9864</v>
      </c>
      <c r="Q1151" s="9" t="s">
        <v>9865</v>
      </c>
      <c r="R1151" s="9"/>
      <c r="S1151" s="9" t="s">
        <v>92</v>
      </c>
      <c r="T1151" s="9" t="s">
        <v>780</v>
      </c>
      <c r="U1151" s="9" t="s">
        <v>30</v>
      </c>
      <c r="V1151" s="9" t="s">
        <v>2822</v>
      </c>
      <c r="W1151" s="9" t="s">
        <v>95</v>
      </c>
      <c r="X1151" s="9" t="s">
        <v>45</v>
      </c>
      <c r="Y1151" s="9" t="s">
        <v>9866</v>
      </c>
      <c r="Z1151" s="9" t="s">
        <v>9867</v>
      </c>
      <c r="AA1151" s="9">
        <v>2015</v>
      </c>
      <c r="AB1151" s="5">
        <v>42249</v>
      </c>
      <c r="AC1151" s="5">
        <f t="shared" si="92"/>
        <v>42285</v>
      </c>
      <c r="AD1151" s="9" t="str">
        <f t="shared" si="100"/>
        <v>One Million  and Cents Zero</v>
      </c>
      <c r="AE1151" s="9"/>
      <c r="AF1151" s="9"/>
    </row>
    <row r="1152" spans="1:32" ht="15.75" customHeight="1" x14ac:dyDescent="0.3">
      <c r="A1152" s="9" t="s">
        <v>9868</v>
      </c>
      <c r="B1152" s="5">
        <v>42255</v>
      </c>
      <c r="C1152" s="7" t="s">
        <v>9869</v>
      </c>
      <c r="D1152" s="9" t="s">
        <v>9870</v>
      </c>
      <c r="E1152" s="9" t="s">
        <v>9871</v>
      </c>
      <c r="F1152" s="8">
        <v>1375000</v>
      </c>
      <c r="G1152" s="8">
        <v>0</v>
      </c>
      <c r="H1152" s="8">
        <f t="shared" si="96"/>
        <v>1375000</v>
      </c>
      <c r="I1152" s="9">
        <v>60</v>
      </c>
      <c r="J1152" s="9">
        <v>9.5</v>
      </c>
      <c r="K1152" s="10">
        <f t="shared" si="107"/>
        <v>28651</v>
      </c>
      <c r="L1152" s="10">
        <v>0</v>
      </c>
      <c r="M1152" s="10">
        <f t="shared" si="98"/>
        <v>28651</v>
      </c>
      <c r="N1152" s="10">
        <f t="shared" si="106"/>
        <v>17190.599999999999</v>
      </c>
      <c r="O1152" s="10">
        <v>5000</v>
      </c>
      <c r="P1152" s="9" t="s">
        <v>9872</v>
      </c>
      <c r="Q1152" s="9" t="s">
        <v>9873</v>
      </c>
      <c r="R1152" s="9"/>
      <c r="S1152" s="9" t="s">
        <v>92</v>
      </c>
      <c r="T1152" s="9" t="s">
        <v>780</v>
      </c>
      <c r="U1152" s="9" t="s">
        <v>30</v>
      </c>
      <c r="V1152" s="9" t="s">
        <v>4847</v>
      </c>
      <c r="W1152" s="9" t="s">
        <v>95</v>
      </c>
      <c r="X1152" s="9" t="s">
        <v>45</v>
      </c>
      <c r="Y1152" s="9" t="s">
        <v>9874</v>
      </c>
      <c r="Z1152" s="9" t="s">
        <v>9875</v>
      </c>
      <c r="AA1152" s="9">
        <v>2015</v>
      </c>
      <c r="AB1152" s="5">
        <v>42251</v>
      </c>
      <c r="AC1152" s="5">
        <f t="shared" si="92"/>
        <v>42285</v>
      </c>
      <c r="AD1152" s="9" t="str">
        <f t="shared" si="100"/>
        <v>One Million Three Hundred Seventy Five Thousand  and Cents Zero</v>
      </c>
      <c r="AE1152" s="9"/>
      <c r="AF1152" s="9"/>
    </row>
    <row r="1153" spans="1:32" ht="15.75" customHeight="1" x14ac:dyDescent="0.3">
      <c r="A1153" s="9" t="s">
        <v>9876</v>
      </c>
      <c r="B1153" s="5">
        <v>42256</v>
      </c>
      <c r="C1153" s="7" t="s">
        <v>9877</v>
      </c>
      <c r="D1153" s="9" t="s">
        <v>9878</v>
      </c>
      <c r="E1153" s="9" t="s">
        <v>9879</v>
      </c>
      <c r="F1153" s="8">
        <v>265000</v>
      </c>
      <c r="G1153" s="8">
        <v>0</v>
      </c>
      <c r="H1153" s="8">
        <f t="shared" si="96"/>
        <v>265000</v>
      </c>
      <c r="I1153" s="9">
        <v>36</v>
      </c>
      <c r="J1153" s="9">
        <v>20</v>
      </c>
      <c r="K1153" s="10">
        <f t="shared" si="107"/>
        <v>9687</v>
      </c>
      <c r="L1153" s="10">
        <v>0</v>
      </c>
      <c r="M1153" s="10">
        <f t="shared" si="98"/>
        <v>9687</v>
      </c>
      <c r="N1153" s="10">
        <f t="shared" si="106"/>
        <v>3487.32</v>
      </c>
      <c r="O1153" s="10">
        <v>5000</v>
      </c>
      <c r="P1153" s="9" t="s">
        <v>148</v>
      </c>
      <c r="Q1153" s="9" t="s">
        <v>148</v>
      </c>
      <c r="R1153" s="9"/>
      <c r="S1153" s="9" t="s">
        <v>92</v>
      </c>
      <c r="T1153" s="9" t="s">
        <v>2882</v>
      </c>
      <c r="U1153" s="9" t="s">
        <v>30</v>
      </c>
      <c r="V1153" s="9" t="s">
        <v>9880</v>
      </c>
      <c r="W1153" s="9" t="s">
        <v>1442</v>
      </c>
      <c r="X1153" s="9" t="s">
        <v>45</v>
      </c>
      <c r="Y1153" s="9" t="s">
        <v>9881</v>
      </c>
      <c r="Z1153" s="9" t="s">
        <v>9882</v>
      </c>
      <c r="AA1153" s="9">
        <v>2015</v>
      </c>
      <c r="AB1153" s="5">
        <v>42255</v>
      </c>
      <c r="AC1153" s="5">
        <f t="shared" si="92"/>
        <v>42286</v>
      </c>
      <c r="AD1153" s="9" t="str">
        <f t="shared" si="100"/>
        <v>Two Hundred Sixty Five Thousand  and Cents Zero</v>
      </c>
      <c r="AE1153" s="9"/>
      <c r="AF1153" s="9"/>
    </row>
    <row r="1154" spans="1:32" ht="15.75" customHeight="1" x14ac:dyDescent="0.3">
      <c r="A1154" s="9" t="s">
        <v>9883</v>
      </c>
      <c r="B1154" s="5">
        <v>42256</v>
      </c>
      <c r="C1154" s="7" t="s">
        <v>9884</v>
      </c>
      <c r="D1154" s="9" t="s">
        <v>9885</v>
      </c>
      <c r="E1154" s="9" t="s">
        <v>9886</v>
      </c>
      <c r="F1154" s="8">
        <v>1050000</v>
      </c>
      <c r="G1154" s="8">
        <v>0</v>
      </c>
      <c r="H1154" s="8">
        <f t="shared" si="96"/>
        <v>1050000</v>
      </c>
      <c r="I1154" s="9">
        <v>42</v>
      </c>
      <c r="J1154" s="9">
        <v>9.5</v>
      </c>
      <c r="K1154" s="10">
        <f t="shared" si="107"/>
        <v>29252</v>
      </c>
      <c r="L1154" s="10">
        <v>0</v>
      </c>
      <c r="M1154" s="10">
        <f t="shared" si="98"/>
        <v>29252</v>
      </c>
      <c r="N1154" s="10">
        <f t="shared" si="106"/>
        <v>12285.84</v>
      </c>
      <c r="O1154" s="10">
        <v>5000</v>
      </c>
      <c r="P1154" s="9" t="s">
        <v>9887</v>
      </c>
      <c r="Q1154" s="9" t="s">
        <v>9888</v>
      </c>
      <c r="R1154" s="9"/>
      <c r="S1154" s="9" t="s">
        <v>9889</v>
      </c>
      <c r="T1154" s="9" t="s">
        <v>9890</v>
      </c>
      <c r="U1154" s="9" t="s">
        <v>30</v>
      </c>
      <c r="V1154" s="9" t="s">
        <v>6663</v>
      </c>
      <c r="W1154" s="9" t="s">
        <v>95</v>
      </c>
      <c r="X1154" s="9" t="s">
        <v>45</v>
      </c>
      <c r="Y1154" s="9" t="s">
        <v>9891</v>
      </c>
      <c r="Z1154" s="9" t="s">
        <v>9892</v>
      </c>
      <c r="AA1154" s="9">
        <v>2013</v>
      </c>
      <c r="AB1154" s="5">
        <v>42254</v>
      </c>
      <c r="AC1154" s="5">
        <f t="shared" si="92"/>
        <v>42286</v>
      </c>
      <c r="AD1154" s="9" t="str">
        <f t="shared" si="100"/>
        <v>One Million Fifty  Thousand  and Cents Zero</v>
      </c>
      <c r="AE1154" s="9"/>
      <c r="AF1154" s="9"/>
    </row>
    <row r="1155" spans="1:32" ht="15.75" customHeight="1" x14ac:dyDescent="0.3">
      <c r="A1155" s="9" t="s">
        <v>9893</v>
      </c>
      <c r="B1155" s="5">
        <v>42256</v>
      </c>
      <c r="C1155" s="7" t="s">
        <v>9894</v>
      </c>
      <c r="D1155" s="9" t="s">
        <v>9895</v>
      </c>
      <c r="E1155" s="9" t="s">
        <v>9896</v>
      </c>
      <c r="F1155" s="8">
        <v>2200000</v>
      </c>
      <c r="G1155" s="8">
        <v>0</v>
      </c>
      <c r="H1155" s="8">
        <f t="shared" si="96"/>
        <v>2200000</v>
      </c>
      <c r="I1155" s="9">
        <v>60</v>
      </c>
      <c r="J1155" s="9">
        <v>9.25</v>
      </c>
      <c r="K1155" s="10">
        <f t="shared" si="107"/>
        <v>45584</v>
      </c>
      <c r="L1155" s="10">
        <v>0</v>
      </c>
      <c r="M1155" s="10">
        <f t="shared" si="98"/>
        <v>45584</v>
      </c>
      <c r="N1155" s="10">
        <f t="shared" si="106"/>
        <v>27350.400000000001</v>
      </c>
      <c r="O1155" s="10">
        <v>5000</v>
      </c>
      <c r="P1155" s="9" t="s">
        <v>148</v>
      </c>
      <c r="Q1155" s="9" t="s">
        <v>148</v>
      </c>
      <c r="R1155" s="9"/>
      <c r="S1155" s="9" t="s">
        <v>2066</v>
      </c>
      <c r="T1155" s="9" t="s">
        <v>2067</v>
      </c>
      <c r="U1155" s="9" t="s">
        <v>30</v>
      </c>
      <c r="V1155" s="9" t="s">
        <v>8366</v>
      </c>
      <c r="W1155" s="9" t="s">
        <v>95</v>
      </c>
      <c r="X1155" s="9" t="s">
        <v>45</v>
      </c>
      <c r="Y1155" s="9" t="s">
        <v>9897</v>
      </c>
      <c r="Z1155" s="9" t="s">
        <v>9898</v>
      </c>
      <c r="AA1155" s="9">
        <v>2014</v>
      </c>
      <c r="AB1155" s="5">
        <v>42250</v>
      </c>
      <c r="AC1155" s="5">
        <f t="shared" si="92"/>
        <v>42286</v>
      </c>
      <c r="AD1155" s="9" t="str">
        <f t="shared" si="100"/>
        <v>Two Million Two Hundred  Thousand  and Cents Zero</v>
      </c>
      <c r="AE1155" s="9"/>
      <c r="AF1155" s="9"/>
    </row>
    <row r="1156" spans="1:32" ht="15.75" customHeight="1" x14ac:dyDescent="0.3">
      <c r="A1156" s="9" t="s">
        <v>9899</v>
      </c>
      <c r="B1156" s="5">
        <v>42257</v>
      </c>
      <c r="C1156" s="7" t="s">
        <v>9900</v>
      </c>
      <c r="D1156" s="9" t="s">
        <v>9901</v>
      </c>
      <c r="E1156" s="9" t="s">
        <v>9902</v>
      </c>
      <c r="F1156" s="8">
        <v>14000000</v>
      </c>
      <c r="G1156" s="8">
        <v>0</v>
      </c>
      <c r="H1156" s="8">
        <f t="shared" si="96"/>
        <v>14000000</v>
      </c>
      <c r="I1156" s="9">
        <v>36</v>
      </c>
      <c r="J1156" s="9">
        <v>9.25</v>
      </c>
      <c r="K1156" s="10">
        <f t="shared" si="107"/>
        <v>443409</v>
      </c>
      <c r="L1156" s="10">
        <v>0</v>
      </c>
      <c r="M1156" s="10">
        <f t="shared" si="98"/>
        <v>443409</v>
      </c>
      <c r="N1156" s="10">
        <f t="shared" si="106"/>
        <v>159627.24</v>
      </c>
      <c r="O1156" s="10">
        <v>5000</v>
      </c>
      <c r="P1156" s="9" t="s">
        <v>9903</v>
      </c>
      <c r="Q1156" s="9" t="s">
        <v>9904</v>
      </c>
      <c r="R1156" s="9" t="s">
        <v>138</v>
      </c>
      <c r="S1156" s="9" t="s">
        <v>9905</v>
      </c>
      <c r="T1156" s="9" t="s">
        <v>9906</v>
      </c>
      <c r="U1156" s="9" t="s">
        <v>30</v>
      </c>
      <c r="V1156" s="9" t="s">
        <v>5930</v>
      </c>
      <c r="W1156" s="9" t="s">
        <v>44</v>
      </c>
      <c r="X1156" s="9" t="s">
        <v>45</v>
      </c>
      <c r="Y1156" s="9" t="s">
        <v>9907</v>
      </c>
      <c r="Z1156" s="9" t="s">
        <v>9908</v>
      </c>
      <c r="AA1156" s="9">
        <v>2015</v>
      </c>
      <c r="AB1156" s="5">
        <v>42250</v>
      </c>
      <c r="AC1156" s="5">
        <f t="shared" si="92"/>
        <v>42287</v>
      </c>
      <c r="AD1156" s="9" t="str">
        <f t="shared" si="100"/>
        <v>Fourteen Million  and Cents Zero</v>
      </c>
      <c r="AE1156" s="9"/>
      <c r="AF1156" s="9"/>
    </row>
    <row r="1157" spans="1:32" ht="15.75" customHeight="1" x14ac:dyDescent="0.3">
      <c r="A1157" s="9" t="s">
        <v>9909</v>
      </c>
      <c r="B1157" s="5">
        <v>42256</v>
      </c>
      <c r="C1157" s="7" t="s">
        <v>9910</v>
      </c>
      <c r="D1157" s="9" t="s">
        <v>9911</v>
      </c>
      <c r="E1157" s="9" t="s">
        <v>9912</v>
      </c>
      <c r="F1157" s="8">
        <v>105000</v>
      </c>
      <c r="G1157" s="8">
        <v>0</v>
      </c>
      <c r="H1157" s="8">
        <f t="shared" si="96"/>
        <v>105000</v>
      </c>
      <c r="I1157" s="9">
        <v>24</v>
      </c>
      <c r="J1157" s="9">
        <v>20</v>
      </c>
      <c r="K1157" s="10">
        <f t="shared" si="107"/>
        <v>5256</v>
      </c>
      <c r="L1157" s="10">
        <v>0</v>
      </c>
      <c r="M1157" s="10">
        <f t="shared" si="98"/>
        <v>5256</v>
      </c>
      <c r="N1157" s="10">
        <f t="shared" si="106"/>
        <v>1261.44</v>
      </c>
      <c r="O1157" s="10">
        <v>3000</v>
      </c>
      <c r="P1157" s="9" t="s">
        <v>9913</v>
      </c>
      <c r="Q1157" s="9" t="s">
        <v>9914</v>
      </c>
      <c r="R1157" s="9"/>
      <c r="S1157" s="9" t="s">
        <v>168</v>
      </c>
      <c r="T1157" s="9" t="s">
        <v>169</v>
      </c>
      <c r="U1157" s="9" t="s">
        <v>30</v>
      </c>
      <c r="V1157" s="9" t="s">
        <v>5528</v>
      </c>
      <c r="W1157" s="9" t="s">
        <v>171</v>
      </c>
      <c r="X1157" s="9" t="s">
        <v>45</v>
      </c>
      <c r="Y1157" s="9" t="s">
        <v>9915</v>
      </c>
      <c r="Z1157" s="9" t="s">
        <v>9916</v>
      </c>
      <c r="AA1157" s="9">
        <v>2015</v>
      </c>
      <c r="AB1157" s="5">
        <v>42250</v>
      </c>
      <c r="AC1157" s="5">
        <f t="shared" si="92"/>
        <v>42286</v>
      </c>
      <c r="AD1157" s="9" t="str">
        <f t="shared" si="100"/>
        <v>One Hundred Five Thousand  and Cents Zero</v>
      </c>
      <c r="AE1157" s="9"/>
      <c r="AF1157" s="9"/>
    </row>
    <row r="1158" spans="1:32" ht="15.75" customHeight="1" x14ac:dyDescent="0.3">
      <c r="A1158" s="9" t="s">
        <v>9550</v>
      </c>
      <c r="B1158" s="5">
        <v>42256</v>
      </c>
      <c r="C1158" s="7" t="s">
        <v>9917</v>
      </c>
      <c r="D1158" s="9" t="s">
        <v>9918</v>
      </c>
      <c r="E1158" s="9" t="s">
        <v>9919</v>
      </c>
      <c r="F1158" s="8">
        <v>1200000</v>
      </c>
      <c r="G1158" s="8">
        <v>0</v>
      </c>
      <c r="H1158" s="8">
        <f t="shared" si="96"/>
        <v>1200000</v>
      </c>
      <c r="I1158" s="9">
        <v>60</v>
      </c>
      <c r="J1158" s="9">
        <v>9.5</v>
      </c>
      <c r="K1158" s="10">
        <f t="shared" si="107"/>
        <v>25004</v>
      </c>
      <c r="L1158" s="10">
        <v>0</v>
      </c>
      <c r="M1158" s="10">
        <f t="shared" si="98"/>
        <v>25004</v>
      </c>
      <c r="N1158" s="10">
        <f t="shared" si="106"/>
        <v>15002.4</v>
      </c>
      <c r="O1158" s="10">
        <v>5000</v>
      </c>
      <c r="P1158" s="9" t="s">
        <v>5893</v>
      </c>
      <c r="Q1158" s="9" t="s">
        <v>9920</v>
      </c>
      <c r="R1158" s="9"/>
      <c r="S1158" s="9" t="s">
        <v>2571</v>
      </c>
      <c r="T1158" s="9" t="s">
        <v>2572</v>
      </c>
      <c r="U1158" s="9" t="s">
        <v>30</v>
      </c>
      <c r="V1158" s="9" t="s">
        <v>6663</v>
      </c>
      <c r="W1158" s="9" t="s">
        <v>95</v>
      </c>
      <c r="X1158" s="9" t="s">
        <v>45</v>
      </c>
      <c r="Y1158" s="9" t="s">
        <v>9921</v>
      </c>
      <c r="Z1158" s="9" t="s">
        <v>9922</v>
      </c>
      <c r="AA1158" s="9">
        <v>2014</v>
      </c>
      <c r="AB1158" s="5">
        <v>42249</v>
      </c>
      <c r="AC1158" s="5">
        <f t="shared" si="92"/>
        <v>42286</v>
      </c>
      <c r="AD1158" s="9" t="str">
        <f t="shared" si="100"/>
        <v>One Million Two Hundred  Thousand  and Cents Zero</v>
      </c>
      <c r="AE1158" s="9"/>
      <c r="AF1158" s="9"/>
    </row>
    <row r="1159" spans="1:32" ht="15.75" customHeight="1" x14ac:dyDescent="0.3">
      <c r="A1159" s="9" t="s">
        <v>9923</v>
      </c>
      <c r="B1159" s="5">
        <v>42256</v>
      </c>
      <c r="C1159" s="7" t="s">
        <v>9924</v>
      </c>
      <c r="D1159" s="9" t="s">
        <v>9925</v>
      </c>
      <c r="E1159" s="9" t="s">
        <v>9926</v>
      </c>
      <c r="F1159" s="8">
        <v>1700000</v>
      </c>
      <c r="G1159" s="8">
        <v>0</v>
      </c>
      <c r="H1159" s="8">
        <f t="shared" si="96"/>
        <v>1700000</v>
      </c>
      <c r="I1159" s="9">
        <v>60</v>
      </c>
      <c r="J1159" s="9">
        <v>9.25</v>
      </c>
      <c r="K1159" s="10">
        <f t="shared" si="107"/>
        <v>35224</v>
      </c>
      <c r="L1159" s="10">
        <v>0</v>
      </c>
      <c r="M1159" s="10">
        <f t="shared" si="98"/>
        <v>35224</v>
      </c>
      <c r="N1159" s="10">
        <f t="shared" si="106"/>
        <v>21134.400000000001</v>
      </c>
      <c r="O1159" s="10">
        <v>5000</v>
      </c>
      <c r="P1159" s="9" t="s">
        <v>148</v>
      </c>
      <c r="Q1159" s="9" t="s">
        <v>148</v>
      </c>
      <c r="R1159" s="9"/>
      <c r="S1159" s="9" t="s">
        <v>9927</v>
      </c>
      <c r="T1159" s="9" t="s">
        <v>9928</v>
      </c>
      <c r="U1159" s="9" t="s">
        <v>30</v>
      </c>
      <c r="V1159" s="9" t="s">
        <v>2714</v>
      </c>
      <c r="W1159" s="9" t="s">
        <v>95</v>
      </c>
      <c r="X1159" s="9" t="s">
        <v>45</v>
      </c>
      <c r="Y1159" s="9" t="s">
        <v>9929</v>
      </c>
      <c r="Z1159" s="9" t="s">
        <v>9930</v>
      </c>
      <c r="AA1159" s="9">
        <v>2015</v>
      </c>
      <c r="AB1159" s="5">
        <v>42255</v>
      </c>
      <c r="AC1159" s="5">
        <f t="shared" si="92"/>
        <v>42286</v>
      </c>
      <c r="AD1159" s="9" t="str">
        <f t="shared" si="100"/>
        <v>One Million Seven Hundred  Thousand  and Cents Zero</v>
      </c>
      <c r="AE1159" s="9"/>
      <c r="AF1159" s="9"/>
    </row>
    <row r="1160" spans="1:32" ht="15.75" customHeight="1" x14ac:dyDescent="0.3">
      <c r="A1160" s="9" t="s">
        <v>9931</v>
      </c>
      <c r="B1160" s="5">
        <v>42256</v>
      </c>
      <c r="C1160" s="7" t="s">
        <v>9932</v>
      </c>
      <c r="D1160" s="9" t="s">
        <v>9933</v>
      </c>
      <c r="E1160" s="9" t="s">
        <v>9934</v>
      </c>
      <c r="F1160" s="8">
        <v>1000000</v>
      </c>
      <c r="G1160" s="8">
        <v>0</v>
      </c>
      <c r="H1160" s="8">
        <f t="shared" si="96"/>
        <v>1000000</v>
      </c>
      <c r="I1160" s="9">
        <v>36</v>
      </c>
      <c r="J1160" s="9">
        <v>9.5</v>
      </c>
      <c r="K1160" s="10">
        <f t="shared" si="107"/>
        <v>31781</v>
      </c>
      <c r="L1160" s="10">
        <v>0</v>
      </c>
      <c r="M1160" s="10">
        <f t="shared" si="98"/>
        <v>31781</v>
      </c>
      <c r="N1160" s="10">
        <f t="shared" si="106"/>
        <v>11441.16</v>
      </c>
      <c r="O1160" s="10">
        <v>5000</v>
      </c>
      <c r="P1160" s="9" t="s">
        <v>148</v>
      </c>
      <c r="Q1160" s="9" t="s">
        <v>148</v>
      </c>
      <c r="R1160" s="9"/>
      <c r="S1160" s="9" t="s">
        <v>139</v>
      </c>
      <c r="T1160" s="9" t="s">
        <v>140</v>
      </c>
      <c r="U1160" s="9" t="s">
        <v>30</v>
      </c>
      <c r="V1160" s="9" t="s">
        <v>9935</v>
      </c>
      <c r="W1160" s="9" t="s">
        <v>82</v>
      </c>
      <c r="X1160" s="9" t="s">
        <v>45</v>
      </c>
      <c r="Y1160" s="9" t="s">
        <v>9936</v>
      </c>
      <c r="Z1160" s="9" t="s">
        <v>9937</v>
      </c>
      <c r="AA1160" s="9">
        <v>2014</v>
      </c>
      <c r="AB1160" s="5">
        <v>42255</v>
      </c>
      <c r="AC1160" s="5">
        <f t="shared" si="92"/>
        <v>42286</v>
      </c>
      <c r="AD1160" s="9" t="str">
        <f t="shared" si="100"/>
        <v>One Million  and Cents Zero</v>
      </c>
      <c r="AE1160" s="9"/>
      <c r="AF1160" s="9"/>
    </row>
    <row r="1161" spans="1:32" ht="15.75" customHeight="1" x14ac:dyDescent="0.3">
      <c r="A1161" s="9" t="s">
        <v>9938</v>
      </c>
      <c r="B1161" s="5">
        <v>42256</v>
      </c>
      <c r="C1161" s="7" t="s">
        <v>9939</v>
      </c>
      <c r="D1161" s="9" t="s">
        <v>9940</v>
      </c>
      <c r="E1161" s="9" t="s">
        <v>9941</v>
      </c>
      <c r="F1161" s="8">
        <v>800000</v>
      </c>
      <c r="G1161" s="8">
        <v>0</v>
      </c>
      <c r="H1161" s="8">
        <f t="shared" si="96"/>
        <v>800000</v>
      </c>
      <c r="I1161" s="9">
        <v>48</v>
      </c>
      <c r="J1161" s="9">
        <v>9.5</v>
      </c>
      <c r="K1161" s="10">
        <f t="shared" si="107"/>
        <v>19941</v>
      </c>
      <c r="L1161" s="10">
        <v>0</v>
      </c>
      <c r="M1161" s="10">
        <f t="shared" si="98"/>
        <v>19941</v>
      </c>
      <c r="N1161" s="10">
        <f t="shared" si="106"/>
        <v>9571.68</v>
      </c>
      <c r="O1161" s="10">
        <v>5000</v>
      </c>
      <c r="P1161" s="9" t="s">
        <v>148</v>
      </c>
      <c r="Q1161" s="9" t="s">
        <v>148</v>
      </c>
      <c r="R1161" s="9"/>
      <c r="S1161" s="9" t="s">
        <v>9942</v>
      </c>
      <c r="T1161" s="9" t="s">
        <v>9943</v>
      </c>
      <c r="U1161" s="9" t="s">
        <v>30</v>
      </c>
      <c r="V1161" s="9" t="s">
        <v>1528</v>
      </c>
      <c r="W1161" s="9" t="s">
        <v>82</v>
      </c>
      <c r="X1161" s="9" t="s">
        <v>45</v>
      </c>
      <c r="Y1161" s="9" t="s">
        <v>9944</v>
      </c>
      <c r="Z1161" s="9" t="s">
        <v>9945</v>
      </c>
      <c r="AA1161" s="9">
        <v>2014</v>
      </c>
      <c r="AB1161" s="5">
        <v>42256</v>
      </c>
      <c r="AC1161" s="5">
        <f t="shared" si="92"/>
        <v>42286</v>
      </c>
      <c r="AD1161" s="9" t="str">
        <f t="shared" si="100"/>
        <v>Eight Hundred  Thousand  and Cents Zero</v>
      </c>
      <c r="AE1161" s="9"/>
      <c r="AF1161" s="9"/>
    </row>
    <row r="1162" spans="1:32" ht="15.75" customHeight="1" x14ac:dyDescent="0.3">
      <c r="A1162" s="9" t="s">
        <v>9946</v>
      </c>
      <c r="B1162" s="5">
        <v>42256</v>
      </c>
      <c r="C1162" s="7" t="s">
        <v>9947</v>
      </c>
      <c r="D1162" s="9" t="s">
        <v>9948</v>
      </c>
      <c r="E1162" s="9" t="s">
        <v>9949</v>
      </c>
      <c r="F1162" s="8">
        <v>2500000</v>
      </c>
      <c r="G1162" s="8">
        <v>0</v>
      </c>
      <c r="H1162" s="8">
        <f t="shared" si="96"/>
        <v>2500000</v>
      </c>
      <c r="I1162" s="9">
        <v>60</v>
      </c>
      <c r="J1162" s="9">
        <v>9.5</v>
      </c>
      <c r="K1162" s="10">
        <f t="shared" si="107"/>
        <v>52092</v>
      </c>
      <c r="L1162" s="10">
        <v>0</v>
      </c>
      <c r="M1162" s="10">
        <f t="shared" si="98"/>
        <v>52092</v>
      </c>
      <c r="N1162" s="10">
        <f t="shared" si="106"/>
        <v>31255.199999999997</v>
      </c>
      <c r="O1162" s="10">
        <v>5000</v>
      </c>
      <c r="P1162" s="9" t="s">
        <v>9950</v>
      </c>
      <c r="Q1162" s="9" t="s">
        <v>9951</v>
      </c>
      <c r="R1162" s="9"/>
      <c r="S1162" s="9" t="s">
        <v>3913</v>
      </c>
      <c r="T1162" s="9" t="s">
        <v>9952</v>
      </c>
      <c r="U1162" s="9" t="s">
        <v>30</v>
      </c>
      <c r="V1162" s="9" t="s">
        <v>2714</v>
      </c>
      <c r="W1162" s="9" t="s">
        <v>95</v>
      </c>
      <c r="X1162" s="9" t="s">
        <v>45</v>
      </c>
      <c r="Y1162" s="9" t="s">
        <v>9953</v>
      </c>
      <c r="Z1162" s="9" t="s">
        <v>9954</v>
      </c>
      <c r="AA1162" s="9">
        <v>2015</v>
      </c>
      <c r="AB1162" s="5">
        <v>42254</v>
      </c>
      <c r="AC1162" s="5">
        <f t="shared" si="92"/>
        <v>42286</v>
      </c>
      <c r="AD1162" s="9" t="str">
        <f t="shared" si="100"/>
        <v>Two Million Five Hundred  Thousand  and Cents Zero</v>
      </c>
      <c r="AE1162" s="9"/>
      <c r="AF1162" s="9"/>
    </row>
    <row r="1163" spans="1:32" ht="15.75" customHeight="1" x14ac:dyDescent="0.3">
      <c r="A1163" s="9" t="s">
        <v>9955</v>
      </c>
      <c r="B1163" s="5">
        <v>42256</v>
      </c>
      <c r="C1163" s="7" t="s">
        <v>153</v>
      </c>
      <c r="D1163" s="9" t="s">
        <v>9956</v>
      </c>
      <c r="E1163" s="9" t="s">
        <v>9957</v>
      </c>
      <c r="F1163" s="8">
        <v>2000000</v>
      </c>
      <c r="G1163" s="8">
        <v>0</v>
      </c>
      <c r="H1163" s="8">
        <f t="shared" si="96"/>
        <v>2000000</v>
      </c>
      <c r="I1163" s="9">
        <v>36</v>
      </c>
      <c r="J1163" s="9">
        <v>9.25</v>
      </c>
      <c r="K1163" s="10">
        <f t="shared" si="107"/>
        <v>63344</v>
      </c>
      <c r="L1163" s="10">
        <v>0</v>
      </c>
      <c r="M1163" s="10">
        <f t="shared" si="98"/>
        <v>63344</v>
      </c>
      <c r="N1163" s="10">
        <f t="shared" si="106"/>
        <v>22803.840000000004</v>
      </c>
      <c r="O1163" s="10">
        <v>5000</v>
      </c>
      <c r="P1163" s="9" t="s">
        <v>9958</v>
      </c>
      <c r="Q1163" s="9" t="s">
        <v>9959</v>
      </c>
      <c r="R1163" s="9"/>
      <c r="S1163" s="9" t="s">
        <v>9960</v>
      </c>
      <c r="T1163" s="9" t="s">
        <v>9961</v>
      </c>
      <c r="U1163" s="9" t="s">
        <v>30</v>
      </c>
      <c r="V1163" s="9" t="s">
        <v>2714</v>
      </c>
      <c r="W1163" s="9" t="s">
        <v>95</v>
      </c>
      <c r="X1163" s="9" t="s">
        <v>45</v>
      </c>
      <c r="Y1163" s="9" t="s">
        <v>9962</v>
      </c>
      <c r="Z1163" s="9" t="s">
        <v>9963</v>
      </c>
      <c r="AA1163" s="9">
        <v>2014</v>
      </c>
      <c r="AB1163" s="5">
        <v>42254</v>
      </c>
      <c r="AC1163" s="5">
        <f t="shared" si="92"/>
        <v>42286</v>
      </c>
      <c r="AD1163" s="9" t="str">
        <f t="shared" si="100"/>
        <v>Two Million  and Cents Zero</v>
      </c>
      <c r="AE1163" s="9"/>
      <c r="AF1163" s="9"/>
    </row>
    <row r="1164" spans="1:32" ht="15.75" customHeight="1" x14ac:dyDescent="0.3">
      <c r="A1164" s="9" t="s">
        <v>9504</v>
      </c>
      <c r="B1164" s="5">
        <v>42257</v>
      </c>
      <c r="C1164" s="7" t="s">
        <v>9964</v>
      </c>
      <c r="D1164" s="9" t="s">
        <v>9965</v>
      </c>
      <c r="E1164" s="9" t="s">
        <v>9966</v>
      </c>
      <c r="F1164" s="8">
        <v>9000000</v>
      </c>
      <c r="G1164" s="8">
        <v>0</v>
      </c>
      <c r="H1164" s="8">
        <f t="shared" si="96"/>
        <v>9000000</v>
      </c>
      <c r="I1164" s="9">
        <v>24</v>
      </c>
      <c r="J1164" s="9">
        <v>9.5</v>
      </c>
      <c r="K1164" s="10">
        <f t="shared" si="107"/>
        <v>409985</v>
      </c>
      <c r="L1164" s="10">
        <v>0</v>
      </c>
      <c r="M1164" s="10">
        <f t="shared" si="98"/>
        <v>409985</v>
      </c>
      <c r="N1164" s="10">
        <f t="shared" si="106"/>
        <v>98396.400000000009</v>
      </c>
      <c r="O1164" s="10">
        <v>5000</v>
      </c>
      <c r="P1164" s="9" t="s">
        <v>9967</v>
      </c>
      <c r="Q1164" s="9" t="s">
        <v>9968</v>
      </c>
      <c r="R1164" s="9"/>
      <c r="S1164" s="9" t="s">
        <v>9969</v>
      </c>
      <c r="T1164" s="9" t="s">
        <v>9970</v>
      </c>
      <c r="U1164" s="9" t="s">
        <v>30</v>
      </c>
      <c r="V1164" s="9" t="s">
        <v>9971</v>
      </c>
      <c r="W1164" s="9" t="s">
        <v>226</v>
      </c>
      <c r="X1164" s="9" t="s">
        <v>45</v>
      </c>
      <c r="Y1164" s="9" t="s">
        <v>9972</v>
      </c>
      <c r="Z1164" s="9" t="s">
        <v>9973</v>
      </c>
      <c r="AA1164" s="9">
        <v>2015</v>
      </c>
      <c r="AB1164" s="5">
        <v>42255</v>
      </c>
      <c r="AC1164" s="5">
        <f t="shared" si="92"/>
        <v>42287</v>
      </c>
      <c r="AD1164" s="9" t="str">
        <f t="shared" si="100"/>
        <v>Nine Million  and Cents Zero</v>
      </c>
      <c r="AE1164" s="9"/>
      <c r="AF1164" s="9"/>
    </row>
    <row r="1165" spans="1:32" ht="15.75" customHeight="1" x14ac:dyDescent="0.3">
      <c r="A1165" s="9" t="s">
        <v>9974</v>
      </c>
      <c r="B1165" s="5">
        <v>42257</v>
      </c>
      <c r="C1165" s="7" t="s">
        <v>9975</v>
      </c>
      <c r="D1165" s="9" t="s">
        <v>9976</v>
      </c>
      <c r="E1165" s="9" t="s">
        <v>9977</v>
      </c>
      <c r="F1165" s="8">
        <v>3000000</v>
      </c>
      <c r="G1165" s="8">
        <v>0</v>
      </c>
      <c r="H1165" s="8">
        <f t="shared" si="96"/>
        <v>3000000</v>
      </c>
      <c r="I1165" s="9">
        <v>24</v>
      </c>
      <c r="J1165" s="9">
        <v>9.5</v>
      </c>
      <c r="K1165" s="10">
        <f t="shared" si="107"/>
        <v>136662</v>
      </c>
      <c r="L1165" s="10">
        <v>0</v>
      </c>
      <c r="M1165" s="10">
        <f t="shared" si="98"/>
        <v>136662</v>
      </c>
      <c r="N1165" s="10">
        <f t="shared" si="106"/>
        <v>32798.880000000005</v>
      </c>
      <c r="O1165" s="10">
        <v>5000</v>
      </c>
      <c r="P1165" s="9" t="s">
        <v>9978</v>
      </c>
      <c r="Q1165" s="9" t="s">
        <v>9979</v>
      </c>
      <c r="R1165" s="9"/>
      <c r="S1165" s="9" t="s">
        <v>9980</v>
      </c>
      <c r="T1165" s="9" t="s">
        <v>9981</v>
      </c>
      <c r="U1165" s="9" t="s">
        <v>30</v>
      </c>
      <c r="V1165" s="9" t="s">
        <v>987</v>
      </c>
      <c r="W1165" s="9" t="s">
        <v>44</v>
      </c>
      <c r="X1165" s="9" t="s">
        <v>45</v>
      </c>
      <c r="Y1165" s="9" t="s">
        <v>9982</v>
      </c>
      <c r="Z1165" s="9" t="s">
        <v>9983</v>
      </c>
      <c r="AA1165" s="9">
        <v>2015</v>
      </c>
      <c r="AB1165" s="5">
        <v>42241</v>
      </c>
      <c r="AC1165" s="5">
        <f t="shared" si="92"/>
        <v>42287</v>
      </c>
      <c r="AD1165" s="9" t="str">
        <f t="shared" si="100"/>
        <v>Three Million  and Cents Zero</v>
      </c>
      <c r="AE1165" s="9"/>
      <c r="AF1165" s="9"/>
    </row>
    <row r="1166" spans="1:32" ht="15.75" customHeight="1" x14ac:dyDescent="0.3">
      <c r="A1166" s="9" t="s">
        <v>9984</v>
      </c>
      <c r="B1166" s="5">
        <v>42261</v>
      </c>
      <c r="C1166" s="7" t="s">
        <v>9985</v>
      </c>
      <c r="D1166" s="9" t="s">
        <v>9986</v>
      </c>
      <c r="E1166" s="9" t="s">
        <v>9987</v>
      </c>
      <c r="F1166" s="8">
        <v>2750000</v>
      </c>
      <c r="G1166" s="8">
        <v>0</v>
      </c>
      <c r="H1166" s="8">
        <f t="shared" si="96"/>
        <v>2750000</v>
      </c>
      <c r="I1166" s="9">
        <v>36</v>
      </c>
      <c r="J1166" s="9">
        <v>12.5</v>
      </c>
      <c r="K1166" s="10">
        <f t="shared" si="107"/>
        <v>91049</v>
      </c>
      <c r="L1166" s="10">
        <v>0</v>
      </c>
      <c r="M1166" s="10">
        <f t="shared" si="98"/>
        <v>91049</v>
      </c>
      <c r="N1166" s="10">
        <f t="shared" si="106"/>
        <v>32777.64</v>
      </c>
      <c r="O1166" s="10">
        <v>5000</v>
      </c>
      <c r="P1166" s="9" t="s">
        <v>9988</v>
      </c>
      <c r="Q1166" s="9" t="s">
        <v>3227</v>
      </c>
      <c r="R1166" s="9"/>
      <c r="S1166" s="9" t="s">
        <v>9988</v>
      </c>
      <c r="T1166" s="9" t="s">
        <v>9989</v>
      </c>
      <c r="U1166" s="9" t="s">
        <v>30</v>
      </c>
      <c r="V1166" s="9" t="s">
        <v>9990</v>
      </c>
      <c r="W1166" s="9" t="s">
        <v>456</v>
      </c>
      <c r="X1166" s="9" t="s">
        <v>9991</v>
      </c>
      <c r="Y1166" s="9" t="s">
        <v>9992</v>
      </c>
      <c r="Z1166" s="9" t="s">
        <v>9993</v>
      </c>
      <c r="AA1166" s="9">
        <v>2008</v>
      </c>
      <c r="AB1166" s="5">
        <v>42250</v>
      </c>
      <c r="AC1166" s="5">
        <f t="shared" si="92"/>
        <v>42291</v>
      </c>
      <c r="AD1166" s="9" t="str">
        <f t="shared" si="100"/>
        <v>Two Million Seven Hundred Fifty  Thousand  and Cents Zero</v>
      </c>
      <c r="AE1166" s="9"/>
      <c r="AF1166" s="9"/>
    </row>
    <row r="1167" spans="1:32" ht="15.75" customHeight="1" x14ac:dyDescent="0.3">
      <c r="A1167" s="9" t="s">
        <v>9994</v>
      </c>
      <c r="B1167" s="5">
        <v>42257</v>
      </c>
      <c r="C1167" s="7" t="s">
        <v>9995</v>
      </c>
      <c r="D1167" s="9" t="s">
        <v>9996</v>
      </c>
      <c r="E1167" s="9" t="s">
        <v>9997</v>
      </c>
      <c r="F1167" s="8">
        <v>1665000</v>
      </c>
      <c r="G1167" s="8">
        <v>0</v>
      </c>
      <c r="H1167" s="8">
        <f t="shared" si="96"/>
        <v>1665000</v>
      </c>
      <c r="I1167" s="9">
        <v>60</v>
      </c>
      <c r="J1167" s="9">
        <v>9.5</v>
      </c>
      <c r="K1167" s="10">
        <f t="shared" si="107"/>
        <v>34693</v>
      </c>
      <c r="L1167" s="10">
        <v>0</v>
      </c>
      <c r="M1167" s="10">
        <f t="shared" si="98"/>
        <v>34693</v>
      </c>
      <c r="N1167" s="10">
        <f t="shared" si="106"/>
        <v>20815.8</v>
      </c>
      <c r="O1167" s="10">
        <v>5000</v>
      </c>
      <c r="P1167" s="9" t="s">
        <v>148</v>
      </c>
      <c r="Q1167" s="9" t="s">
        <v>148</v>
      </c>
      <c r="R1167" s="9"/>
      <c r="S1167" s="9" t="s">
        <v>9436</v>
      </c>
      <c r="T1167" s="9" t="s">
        <v>4609</v>
      </c>
      <c r="U1167" s="9" t="s">
        <v>30</v>
      </c>
      <c r="V1167" s="9" t="s">
        <v>9437</v>
      </c>
      <c r="W1167" s="9" t="s">
        <v>9132</v>
      </c>
      <c r="X1167" s="9" t="s">
        <v>45</v>
      </c>
      <c r="Y1167" s="9" t="s">
        <v>9998</v>
      </c>
      <c r="Z1167" s="9" t="s">
        <v>9999</v>
      </c>
      <c r="AA1167" s="9">
        <v>2015</v>
      </c>
      <c r="AB1167" s="5">
        <v>42255</v>
      </c>
      <c r="AC1167" s="5">
        <f t="shared" si="92"/>
        <v>42287</v>
      </c>
      <c r="AD1167" s="9" t="str">
        <f t="shared" si="100"/>
        <v>One Million Six Hundred Sixty Five Thousand  and Cents Zero</v>
      </c>
      <c r="AE1167" s="9"/>
      <c r="AF1167" s="9"/>
    </row>
    <row r="1168" spans="1:32" ht="15.75" customHeight="1" x14ac:dyDescent="0.3">
      <c r="A1168" s="9" t="s">
        <v>10000</v>
      </c>
      <c r="B1168" s="5">
        <v>42257</v>
      </c>
      <c r="C1168" s="7" t="s">
        <v>3616</v>
      </c>
      <c r="D1168" s="9" t="s">
        <v>10001</v>
      </c>
      <c r="E1168" s="9" t="s">
        <v>10002</v>
      </c>
      <c r="F1168" s="8">
        <v>9800000</v>
      </c>
      <c r="G1168" s="8">
        <v>0</v>
      </c>
      <c r="H1168" s="8">
        <f t="shared" si="96"/>
        <v>9800000</v>
      </c>
      <c r="I1168" s="9">
        <v>60</v>
      </c>
      <c r="J1168" s="9">
        <v>9.25</v>
      </c>
      <c r="K1168" s="10">
        <f t="shared" si="107"/>
        <v>203058</v>
      </c>
      <c r="L1168" s="10">
        <v>0</v>
      </c>
      <c r="M1168" s="10">
        <f t="shared" si="98"/>
        <v>203058</v>
      </c>
      <c r="N1168" s="10">
        <f t="shared" si="106"/>
        <v>121834.8</v>
      </c>
      <c r="O1168" s="10">
        <v>5000</v>
      </c>
      <c r="P1168" s="9" t="s">
        <v>10003</v>
      </c>
      <c r="Q1168" s="9" t="s">
        <v>10004</v>
      </c>
      <c r="R1168" s="9"/>
      <c r="S1168" s="9" t="s">
        <v>10005</v>
      </c>
      <c r="T1168" s="9" t="s">
        <v>10006</v>
      </c>
      <c r="U1168" s="9" t="s">
        <v>30</v>
      </c>
      <c r="V1168" s="9" t="s">
        <v>4039</v>
      </c>
      <c r="W1168" s="9" t="s">
        <v>44</v>
      </c>
      <c r="X1168" s="9" t="s">
        <v>45</v>
      </c>
      <c r="Y1168" s="9" t="s">
        <v>10007</v>
      </c>
      <c r="Z1168" s="9" t="s">
        <v>10008</v>
      </c>
      <c r="AA1168" s="9">
        <v>2015</v>
      </c>
      <c r="AB1168" s="5">
        <v>42222</v>
      </c>
      <c r="AC1168" s="5">
        <f t="shared" si="92"/>
        <v>42287</v>
      </c>
      <c r="AD1168" s="9" t="str">
        <f t="shared" si="100"/>
        <v>Nine Million Eight Hundred  Thousand  and Cents Zero</v>
      </c>
      <c r="AE1168" s="9"/>
      <c r="AF1168" s="9"/>
    </row>
    <row r="1169" spans="1:32" ht="15.75" customHeight="1" x14ac:dyDescent="0.3">
      <c r="A1169" s="9" t="s">
        <v>10009</v>
      </c>
      <c r="B1169" s="5">
        <v>42257</v>
      </c>
      <c r="C1169" s="7" t="s">
        <v>10010</v>
      </c>
      <c r="D1169" s="9" t="s">
        <v>10011</v>
      </c>
      <c r="E1169" s="9" t="s">
        <v>10012</v>
      </c>
      <c r="F1169" s="8">
        <v>389000</v>
      </c>
      <c r="G1169" s="8">
        <v>0</v>
      </c>
      <c r="H1169" s="8">
        <f t="shared" si="96"/>
        <v>389000</v>
      </c>
      <c r="I1169" s="9">
        <v>36</v>
      </c>
      <c r="J1169" s="9">
        <v>20</v>
      </c>
      <c r="K1169" s="10">
        <f t="shared" si="107"/>
        <v>14220</v>
      </c>
      <c r="L1169" s="10">
        <v>0</v>
      </c>
      <c r="M1169" s="10">
        <f t="shared" si="98"/>
        <v>14220</v>
      </c>
      <c r="N1169" s="10">
        <v>0</v>
      </c>
      <c r="O1169" s="10">
        <v>3000</v>
      </c>
      <c r="P1169" s="9" t="s">
        <v>10013</v>
      </c>
      <c r="Q1169" s="9" t="s">
        <v>10014</v>
      </c>
      <c r="R1169" s="9"/>
      <c r="S1169" s="9" t="s">
        <v>92</v>
      </c>
      <c r="T1169" s="9" t="s">
        <v>2882</v>
      </c>
      <c r="U1169" s="9" t="s">
        <v>30</v>
      </c>
      <c r="V1169" s="9" t="s">
        <v>3012</v>
      </c>
      <c r="W1169" s="9" t="s">
        <v>3013</v>
      </c>
      <c r="X1169" s="9" t="s">
        <v>45</v>
      </c>
      <c r="Y1169" s="9" t="s">
        <v>10015</v>
      </c>
      <c r="Z1169" s="9" t="s">
        <v>10016</v>
      </c>
      <c r="AA1169" s="9">
        <v>2015</v>
      </c>
      <c r="AB1169" s="5">
        <v>42250</v>
      </c>
      <c r="AC1169" s="5">
        <f t="shared" si="92"/>
        <v>42287</v>
      </c>
      <c r="AD1169" s="9" t="str">
        <f t="shared" si="100"/>
        <v>Three Hundred Eighty Nine Thousand  and Cents Zero</v>
      </c>
      <c r="AE1169" s="9"/>
      <c r="AF1169" s="9"/>
    </row>
    <row r="1170" spans="1:32" ht="15.75" customHeight="1" x14ac:dyDescent="0.3">
      <c r="A1170" s="9" t="s">
        <v>10017</v>
      </c>
      <c r="B1170" s="5">
        <v>42257</v>
      </c>
      <c r="C1170" s="7" t="s">
        <v>10018</v>
      </c>
      <c r="D1170" s="9" t="s">
        <v>10019</v>
      </c>
      <c r="E1170" s="9" t="s">
        <v>10020</v>
      </c>
      <c r="F1170" s="8">
        <v>2200000</v>
      </c>
      <c r="G1170" s="8">
        <v>0</v>
      </c>
      <c r="H1170" s="8">
        <f t="shared" si="96"/>
        <v>2200000</v>
      </c>
      <c r="I1170" s="9">
        <v>60</v>
      </c>
      <c r="J1170" s="9">
        <v>9.5</v>
      </c>
      <c r="K1170" s="10">
        <f t="shared" si="107"/>
        <v>45841</v>
      </c>
      <c r="L1170" s="10">
        <v>0</v>
      </c>
      <c r="M1170" s="10">
        <f t="shared" si="98"/>
        <v>45841</v>
      </c>
      <c r="N1170" s="10">
        <f t="shared" ref="N1170:N1174" si="108">M1170*1%*I1170</f>
        <v>27504.600000000002</v>
      </c>
      <c r="O1170" s="10">
        <v>5000</v>
      </c>
      <c r="P1170" s="9" t="s">
        <v>10021</v>
      </c>
      <c r="Q1170" s="9" t="s">
        <v>10022</v>
      </c>
      <c r="R1170" s="9"/>
      <c r="S1170" s="9" t="s">
        <v>9017</v>
      </c>
      <c r="T1170" s="9" t="s">
        <v>9018</v>
      </c>
      <c r="U1170" s="9" t="s">
        <v>30</v>
      </c>
      <c r="V1170" s="9" t="s">
        <v>2714</v>
      </c>
      <c r="W1170" s="9" t="s">
        <v>95</v>
      </c>
      <c r="X1170" s="9" t="s">
        <v>45</v>
      </c>
      <c r="Y1170" s="9" t="s">
        <v>10023</v>
      </c>
      <c r="Z1170" s="9" t="s">
        <v>10024</v>
      </c>
      <c r="AA1170" s="9">
        <v>2014</v>
      </c>
      <c r="AB1170" s="5">
        <v>42256</v>
      </c>
      <c r="AC1170" s="5">
        <f t="shared" si="92"/>
        <v>42287</v>
      </c>
      <c r="AD1170" s="9" t="str">
        <f t="shared" si="100"/>
        <v>Two Million Two Hundred  Thousand  and Cents Zero</v>
      </c>
      <c r="AE1170" s="9"/>
      <c r="AF1170" s="9"/>
    </row>
    <row r="1171" spans="1:32" ht="15.75" customHeight="1" x14ac:dyDescent="0.3">
      <c r="A1171" s="9" t="s">
        <v>10025</v>
      </c>
      <c r="B1171" s="5">
        <v>42257</v>
      </c>
      <c r="C1171" s="7" t="s">
        <v>10026</v>
      </c>
      <c r="D1171" s="9" t="s">
        <v>10027</v>
      </c>
      <c r="E1171" s="9" t="s">
        <v>10028</v>
      </c>
      <c r="F1171" s="8">
        <v>16900000</v>
      </c>
      <c r="G1171" s="8">
        <v>0</v>
      </c>
      <c r="H1171" s="8">
        <f t="shared" si="96"/>
        <v>16900000</v>
      </c>
      <c r="I1171" s="9">
        <v>60</v>
      </c>
      <c r="J1171" s="9">
        <v>9.5</v>
      </c>
      <c r="K1171" s="10">
        <f t="shared" si="107"/>
        <v>352144</v>
      </c>
      <c r="L1171" s="10">
        <v>0</v>
      </c>
      <c r="M1171" s="10">
        <f t="shared" si="98"/>
        <v>352144</v>
      </c>
      <c r="N1171" s="10">
        <f t="shared" si="108"/>
        <v>211286.39999999999</v>
      </c>
      <c r="O1171" s="10">
        <v>5000</v>
      </c>
      <c r="P1171" s="9" t="s">
        <v>10029</v>
      </c>
      <c r="Q1171" s="9" t="s">
        <v>10030</v>
      </c>
      <c r="R1171" s="9"/>
      <c r="S1171" s="9" t="s">
        <v>384</v>
      </c>
      <c r="T1171" s="9" t="s">
        <v>385</v>
      </c>
      <c r="U1171" s="9" t="s">
        <v>30</v>
      </c>
      <c r="V1171" s="9" t="s">
        <v>10031</v>
      </c>
      <c r="W1171" s="9" t="s">
        <v>10032</v>
      </c>
      <c r="X1171" s="9" t="s">
        <v>45</v>
      </c>
      <c r="Y1171" s="9" t="s">
        <v>10033</v>
      </c>
      <c r="Z1171" s="9" t="s">
        <v>10034</v>
      </c>
      <c r="AA1171" s="9">
        <v>2010</v>
      </c>
      <c r="AB1171" s="5">
        <v>42250</v>
      </c>
      <c r="AC1171" s="5">
        <f t="shared" si="92"/>
        <v>42287</v>
      </c>
      <c r="AD1171" s="9" t="str">
        <f t="shared" si="100"/>
        <v>Sixteen Million Nine Hundred  Thousand  and Cents Zero</v>
      </c>
      <c r="AE1171" s="9"/>
      <c r="AF1171" s="9"/>
    </row>
    <row r="1172" spans="1:32" ht="15.75" customHeight="1" x14ac:dyDescent="0.3">
      <c r="A1172" s="9" t="s">
        <v>10035</v>
      </c>
      <c r="B1172" s="5">
        <v>42257</v>
      </c>
      <c r="C1172" s="7" t="s">
        <v>10036</v>
      </c>
      <c r="D1172" s="9" t="s">
        <v>10037</v>
      </c>
      <c r="E1172" s="9" t="s">
        <v>10038</v>
      </c>
      <c r="F1172" s="8">
        <v>2500000</v>
      </c>
      <c r="G1172" s="8">
        <v>0</v>
      </c>
      <c r="H1172" s="8">
        <f t="shared" si="96"/>
        <v>2500000</v>
      </c>
      <c r="I1172" s="9">
        <v>60</v>
      </c>
      <c r="J1172" s="9">
        <v>9.5</v>
      </c>
      <c r="K1172" s="10">
        <f t="shared" si="107"/>
        <v>52092</v>
      </c>
      <c r="L1172" s="10">
        <v>0</v>
      </c>
      <c r="M1172" s="10">
        <f t="shared" si="98"/>
        <v>52092</v>
      </c>
      <c r="N1172" s="10">
        <f t="shared" si="108"/>
        <v>31255.199999999997</v>
      </c>
      <c r="O1172" s="10">
        <v>5000</v>
      </c>
      <c r="P1172" s="9" t="s">
        <v>148</v>
      </c>
      <c r="Q1172" s="9" t="s">
        <v>148</v>
      </c>
      <c r="R1172" s="9"/>
      <c r="S1172" s="9" t="s">
        <v>10039</v>
      </c>
      <c r="T1172" s="9" t="s">
        <v>10040</v>
      </c>
      <c r="U1172" s="9" t="s">
        <v>30</v>
      </c>
      <c r="V1172" s="9" t="s">
        <v>864</v>
      </c>
      <c r="W1172" s="9" t="s">
        <v>82</v>
      </c>
      <c r="X1172" s="9" t="s">
        <v>45</v>
      </c>
      <c r="Y1172" s="9" t="s">
        <v>10041</v>
      </c>
      <c r="Z1172" s="9" t="s">
        <v>10042</v>
      </c>
      <c r="AA1172" s="9">
        <v>2015</v>
      </c>
      <c r="AB1172" s="5">
        <v>42256</v>
      </c>
      <c r="AC1172" s="5">
        <f t="shared" si="92"/>
        <v>42287</v>
      </c>
      <c r="AD1172" s="9" t="str">
        <f t="shared" si="100"/>
        <v>Two Million Five Hundred  Thousand  and Cents Zero</v>
      </c>
      <c r="AE1172" s="9"/>
      <c r="AF1172" s="9"/>
    </row>
    <row r="1173" spans="1:32" ht="15.75" customHeight="1" x14ac:dyDescent="0.3">
      <c r="A1173" s="9" t="s">
        <v>10043</v>
      </c>
      <c r="B1173" s="5">
        <v>42257</v>
      </c>
      <c r="C1173" s="7" t="s">
        <v>10044</v>
      </c>
      <c r="D1173" s="9" t="s">
        <v>10045</v>
      </c>
      <c r="E1173" s="9" t="s">
        <v>10046</v>
      </c>
      <c r="F1173" s="8">
        <v>4250000</v>
      </c>
      <c r="G1173" s="8">
        <v>0</v>
      </c>
      <c r="H1173" s="8">
        <f t="shared" si="96"/>
        <v>4250000</v>
      </c>
      <c r="I1173" s="9">
        <v>60</v>
      </c>
      <c r="J1173" s="9">
        <v>12</v>
      </c>
      <c r="K1173" s="10">
        <f t="shared" si="107"/>
        <v>93603</v>
      </c>
      <c r="L1173" s="10">
        <v>0</v>
      </c>
      <c r="M1173" s="10">
        <f t="shared" si="98"/>
        <v>93603</v>
      </c>
      <c r="N1173" s="10">
        <f t="shared" si="108"/>
        <v>56161.799999999996</v>
      </c>
      <c r="O1173" s="10">
        <v>5000</v>
      </c>
      <c r="P1173" s="9" t="s">
        <v>10047</v>
      </c>
      <c r="Q1173" s="9" t="s">
        <v>10048</v>
      </c>
      <c r="R1173" s="9"/>
      <c r="S1173" s="9" t="s">
        <v>10049</v>
      </c>
      <c r="T1173" s="9" t="s">
        <v>10050</v>
      </c>
      <c r="U1173" s="9" t="s">
        <v>30</v>
      </c>
      <c r="V1173" s="9" t="s">
        <v>10051</v>
      </c>
      <c r="W1173" s="9" t="s">
        <v>226</v>
      </c>
      <c r="X1173" s="9" t="s">
        <v>10052</v>
      </c>
      <c r="Y1173" s="9" t="s">
        <v>10053</v>
      </c>
      <c r="Z1173" s="9" t="s">
        <v>10054</v>
      </c>
      <c r="AA1173" s="9">
        <v>2009</v>
      </c>
      <c r="AB1173" s="5">
        <v>42249</v>
      </c>
      <c r="AC1173" s="5">
        <f t="shared" si="92"/>
        <v>42287</v>
      </c>
      <c r="AD1173" s="9" t="str">
        <f t="shared" si="100"/>
        <v>Four Million Two Hundred Fifty  Thousand  and Cents Zero</v>
      </c>
      <c r="AE1173" s="9"/>
      <c r="AF1173" s="9"/>
    </row>
    <row r="1174" spans="1:32" ht="15.75" customHeight="1" x14ac:dyDescent="0.3">
      <c r="A1174" s="9" t="s">
        <v>10055</v>
      </c>
      <c r="B1174" s="5">
        <v>42257</v>
      </c>
      <c r="C1174" s="7" t="s">
        <v>10056</v>
      </c>
      <c r="D1174" s="9" t="s">
        <v>10057</v>
      </c>
      <c r="E1174" s="9" t="s">
        <v>10058</v>
      </c>
      <c r="F1174" s="8">
        <v>1000000</v>
      </c>
      <c r="G1174" s="8">
        <v>0</v>
      </c>
      <c r="H1174" s="8">
        <f t="shared" si="96"/>
        <v>1000000</v>
      </c>
      <c r="I1174" s="9">
        <v>60</v>
      </c>
      <c r="J1174" s="9">
        <v>9.5</v>
      </c>
      <c r="K1174" s="10">
        <f t="shared" si="107"/>
        <v>20837</v>
      </c>
      <c r="L1174" s="10">
        <v>0</v>
      </c>
      <c r="M1174" s="10">
        <f t="shared" si="98"/>
        <v>20837</v>
      </c>
      <c r="N1174" s="10">
        <f t="shared" si="108"/>
        <v>12502.2</v>
      </c>
      <c r="O1174" s="10">
        <v>5000</v>
      </c>
      <c r="P1174" s="9" t="s">
        <v>4860</v>
      </c>
      <c r="Q1174" s="9" t="s">
        <v>10059</v>
      </c>
      <c r="R1174" s="9"/>
      <c r="S1174" s="9" t="s">
        <v>1280</v>
      </c>
      <c r="T1174" s="9" t="s">
        <v>1281</v>
      </c>
      <c r="U1174" s="9" t="s">
        <v>30</v>
      </c>
      <c r="V1174" s="9" t="s">
        <v>106</v>
      </c>
      <c r="W1174" s="9" t="s">
        <v>95</v>
      </c>
      <c r="X1174" s="9" t="s">
        <v>45</v>
      </c>
      <c r="Y1174" s="9" t="s">
        <v>10060</v>
      </c>
      <c r="Z1174" s="9" t="s">
        <v>10061</v>
      </c>
      <c r="AA1174" s="9">
        <v>2014</v>
      </c>
      <c r="AB1174" s="5">
        <v>42255</v>
      </c>
      <c r="AC1174" s="5">
        <f t="shared" si="92"/>
        <v>42287</v>
      </c>
      <c r="AD1174" s="9" t="str">
        <f t="shared" si="100"/>
        <v>One Million  and Cents Zero</v>
      </c>
      <c r="AE1174" s="9"/>
      <c r="AF1174" s="9"/>
    </row>
    <row r="1175" spans="1:32" ht="15.75" customHeight="1" x14ac:dyDescent="0.3">
      <c r="A1175" s="9" t="s">
        <v>10062</v>
      </c>
      <c r="B1175" s="5">
        <v>42257</v>
      </c>
      <c r="C1175" s="7" t="s">
        <v>10063</v>
      </c>
      <c r="D1175" s="9" t="s">
        <v>10064</v>
      </c>
      <c r="E1175" s="9" t="s">
        <v>10065</v>
      </c>
      <c r="F1175" s="8">
        <v>100000</v>
      </c>
      <c r="G1175" s="8">
        <v>0</v>
      </c>
      <c r="H1175" s="8">
        <f t="shared" si="96"/>
        <v>100000</v>
      </c>
      <c r="I1175" s="9">
        <v>24</v>
      </c>
      <c r="J1175" s="9">
        <v>20</v>
      </c>
      <c r="K1175" s="10">
        <f t="shared" si="107"/>
        <v>5006</v>
      </c>
      <c r="L1175" s="10">
        <v>0</v>
      </c>
      <c r="M1175" s="10">
        <f t="shared" si="98"/>
        <v>5006</v>
      </c>
      <c r="N1175" s="10">
        <v>0</v>
      </c>
      <c r="O1175" s="10">
        <v>3000</v>
      </c>
      <c r="P1175" s="9" t="s">
        <v>10066</v>
      </c>
      <c r="Q1175" s="9" t="s">
        <v>10067</v>
      </c>
      <c r="R1175" s="9"/>
      <c r="S1175" s="9" t="s">
        <v>3087</v>
      </c>
      <c r="T1175" s="9" t="s">
        <v>1038</v>
      </c>
      <c r="U1175" s="9" t="s">
        <v>30</v>
      </c>
      <c r="V1175" s="9" t="s">
        <v>10068</v>
      </c>
      <c r="W1175" s="9" t="s">
        <v>171</v>
      </c>
      <c r="X1175" s="9" t="s">
        <v>45</v>
      </c>
      <c r="Y1175" s="9" t="s">
        <v>10069</v>
      </c>
      <c r="Z1175" s="9" t="s">
        <v>10070</v>
      </c>
      <c r="AA1175" s="9">
        <v>2015</v>
      </c>
      <c r="AB1175" s="5">
        <v>42256</v>
      </c>
      <c r="AC1175" s="5">
        <f t="shared" si="92"/>
        <v>42287</v>
      </c>
      <c r="AD1175" s="9" t="str">
        <f t="shared" si="100"/>
        <v>One Hundred  Thousand  and Cents Zero</v>
      </c>
      <c r="AE1175" s="9"/>
      <c r="AF1175" s="9"/>
    </row>
    <row r="1176" spans="1:32" ht="15.75" customHeight="1" x14ac:dyDescent="0.3">
      <c r="A1176" s="9" t="s">
        <v>10071</v>
      </c>
      <c r="B1176" s="5">
        <v>42258</v>
      </c>
      <c r="C1176" s="7" t="s">
        <v>10072</v>
      </c>
      <c r="D1176" s="9" t="s">
        <v>10073</v>
      </c>
      <c r="E1176" s="9" t="s">
        <v>10074</v>
      </c>
      <c r="F1176" s="8">
        <v>3500000</v>
      </c>
      <c r="G1176" s="8">
        <v>0</v>
      </c>
      <c r="H1176" s="8">
        <f t="shared" si="96"/>
        <v>3500000</v>
      </c>
      <c r="I1176" s="9">
        <v>36</v>
      </c>
      <c r="J1176" s="9">
        <v>9.5</v>
      </c>
      <c r="K1176" s="10">
        <f t="shared" si="107"/>
        <v>111235</v>
      </c>
      <c r="L1176" s="10">
        <v>0</v>
      </c>
      <c r="M1176" s="10">
        <f t="shared" si="98"/>
        <v>111235</v>
      </c>
      <c r="N1176" s="10">
        <f t="shared" ref="N1176:N1179" si="109">M1176*1%*I1176</f>
        <v>40044.600000000006</v>
      </c>
      <c r="O1176" s="10">
        <v>5000</v>
      </c>
      <c r="P1176" s="9" t="s">
        <v>10075</v>
      </c>
      <c r="Q1176" s="9" t="s">
        <v>10076</v>
      </c>
      <c r="R1176" s="9"/>
      <c r="S1176" s="9" t="s">
        <v>10077</v>
      </c>
      <c r="T1176" s="9" t="s">
        <v>10078</v>
      </c>
      <c r="U1176" s="9" t="s">
        <v>30</v>
      </c>
      <c r="V1176" s="9" t="s">
        <v>5094</v>
      </c>
      <c r="W1176" s="9" t="s">
        <v>44</v>
      </c>
      <c r="X1176" s="9" t="s">
        <v>45</v>
      </c>
      <c r="Y1176" s="9" t="s">
        <v>10079</v>
      </c>
      <c r="Z1176" s="9" t="s">
        <v>10080</v>
      </c>
      <c r="AA1176" s="9">
        <v>2015</v>
      </c>
      <c r="AB1176" s="5">
        <v>42256</v>
      </c>
      <c r="AC1176" s="5">
        <f t="shared" si="92"/>
        <v>42288</v>
      </c>
      <c r="AD1176" s="9" t="str">
        <f t="shared" si="100"/>
        <v>Three Million Five Hundred  Thousand  and Cents Zero</v>
      </c>
      <c r="AE1176" s="9"/>
      <c r="AF1176" s="9"/>
    </row>
    <row r="1177" spans="1:32" ht="15.75" customHeight="1" x14ac:dyDescent="0.3">
      <c r="A1177" s="9" t="s">
        <v>10081</v>
      </c>
      <c r="B1177" s="5">
        <v>42258</v>
      </c>
      <c r="C1177" s="7" t="s">
        <v>10082</v>
      </c>
      <c r="D1177" s="9" t="s">
        <v>10083</v>
      </c>
      <c r="E1177" s="9" t="s">
        <v>10084</v>
      </c>
      <c r="F1177" s="8">
        <v>1025000</v>
      </c>
      <c r="G1177" s="8">
        <v>0</v>
      </c>
      <c r="H1177" s="8">
        <f t="shared" si="96"/>
        <v>1025000</v>
      </c>
      <c r="I1177" s="9">
        <v>60</v>
      </c>
      <c r="J1177" s="9">
        <v>9.5</v>
      </c>
      <c r="K1177" s="10">
        <f t="shared" si="107"/>
        <v>21358</v>
      </c>
      <c r="L1177" s="10">
        <v>0</v>
      </c>
      <c r="M1177" s="10">
        <f t="shared" si="98"/>
        <v>21358</v>
      </c>
      <c r="N1177" s="10">
        <f t="shared" si="109"/>
        <v>12814.800000000001</v>
      </c>
      <c r="O1177" s="10">
        <v>5000</v>
      </c>
      <c r="P1177" s="9" t="s">
        <v>10085</v>
      </c>
      <c r="Q1177" s="9" t="s">
        <v>10086</v>
      </c>
      <c r="R1177" s="9"/>
      <c r="S1177" s="9" t="s">
        <v>92</v>
      </c>
      <c r="T1177" s="9" t="s">
        <v>780</v>
      </c>
      <c r="U1177" s="9" t="s">
        <v>30</v>
      </c>
      <c r="V1177" s="9" t="s">
        <v>4847</v>
      </c>
      <c r="W1177" s="9" t="s">
        <v>95</v>
      </c>
      <c r="X1177" s="9" t="s">
        <v>45</v>
      </c>
      <c r="Y1177" s="9" t="s">
        <v>10087</v>
      </c>
      <c r="Z1177" s="9" t="s">
        <v>10088</v>
      </c>
      <c r="AA1177" s="9">
        <v>2015</v>
      </c>
      <c r="AB1177" s="5">
        <v>42257</v>
      </c>
      <c r="AC1177" s="5">
        <f t="shared" si="92"/>
        <v>42288</v>
      </c>
      <c r="AD1177" s="9" t="str">
        <f t="shared" si="100"/>
        <v>One Million Twenty Five Thousand  and Cents Zero</v>
      </c>
      <c r="AE1177" s="9"/>
      <c r="AF1177" s="9"/>
    </row>
    <row r="1178" spans="1:32" ht="15.75" customHeight="1" x14ac:dyDescent="0.3">
      <c r="A1178" s="9" t="s">
        <v>5179</v>
      </c>
      <c r="B1178" s="5">
        <v>42258</v>
      </c>
      <c r="C1178" s="7" t="s">
        <v>5180</v>
      </c>
      <c r="D1178" s="9" t="s">
        <v>5181</v>
      </c>
      <c r="E1178" s="9" t="s">
        <v>10089</v>
      </c>
      <c r="F1178" s="8">
        <v>1300000</v>
      </c>
      <c r="G1178" s="8">
        <v>0</v>
      </c>
      <c r="H1178" s="8">
        <f t="shared" si="96"/>
        <v>1300000</v>
      </c>
      <c r="I1178" s="9">
        <v>60</v>
      </c>
      <c r="J1178" s="9">
        <v>9</v>
      </c>
      <c r="K1178" s="10">
        <f t="shared" si="107"/>
        <v>26785</v>
      </c>
      <c r="L1178" s="10">
        <v>0</v>
      </c>
      <c r="M1178" s="10">
        <f t="shared" si="98"/>
        <v>26785</v>
      </c>
      <c r="N1178" s="10">
        <f t="shared" si="109"/>
        <v>16071.000000000002</v>
      </c>
      <c r="O1178" s="10">
        <v>5000</v>
      </c>
      <c r="P1178" s="9" t="s">
        <v>5183</v>
      </c>
      <c r="Q1178" s="9" t="s">
        <v>5184</v>
      </c>
      <c r="R1178" s="9"/>
      <c r="S1178" s="9" t="s">
        <v>92</v>
      </c>
      <c r="T1178" s="9" t="s">
        <v>780</v>
      </c>
      <c r="U1178" s="9" t="s">
        <v>30</v>
      </c>
      <c r="V1178" s="9" t="s">
        <v>4847</v>
      </c>
      <c r="W1178" s="9" t="s">
        <v>95</v>
      </c>
      <c r="X1178" s="9" t="s">
        <v>45</v>
      </c>
      <c r="Y1178" s="9" t="s">
        <v>10090</v>
      </c>
      <c r="Z1178" s="9" t="s">
        <v>10091</v>
      </c>
      <c r="AA1178" s="9">
        <v>2015</v>
      </c>
      <c r="AB1178" s="5">
        <v>42180</v>
      </c>
      <c r="AC1178" s="5">
        <f t="shared" si="92"/>
        <v>42288</v>
      </c>
      <c r="AD1178" s="9" t="str">
        <f t="shared" si="100"/>
        <v>One Million Three Hundred  Thousand  and Cents Zero</v>
      </c>
      <c r="AE1178" s="9"/>
      <c r="AF1178" s="9"/>
    </row>
    <row r="1179" spans="1:32" ht="15.75" customHeight="1" x14ac:dyDescent="0.3">
      <c r="A1179" s="9" t="s">
        <v>10092</v>
      </c>
      <c r="B1179" s="5">
        <v>42258</v>
      </c>
      <c r="C1179" s="7" t="s">
        <v>6981</v>
      </c>
      <c r="D1179" s="9" t="s">
        <v>6982</v>
      </c>
      <c r="E1179" s="9" t="s">
        <v>6983</v>
      </c>
      <c r="F1179" s="8">
        <v>4000000</v>
      </c>
      <c r="G1179" s="8">
        <v>0</v>
      </c>
      <c r="H1179" s="8">
        <f t="shared" si="96"/>
        <v>4000000</v>
      </c>
      <c r="I1179" s="9">
        <v>12</v>
      </c>
      <c r="J1179" s="9">
        <v>10.5</v>
      </c>
      <c r="K1179" s="10">
        <f t="shared" si="107"/>
        <v>349536</v>
      </c>
      <c r="L1179" s="10">
        <v>0</v>
      </c>
      <c r="M1179" s="10">
        <f t="shared" si="98"/>
        <v>349536</v>
      </c>
      <c r="N1179" s="10">
        <f t="shared" si="109"/>
        <v>41944.32</v>
      </c>
      <c r="O1179" s="10">
        <v>5000</v>
      </c>
      <c r="P1179" s="9" t="s">
        <v>148</v>
      </c>
      <c r="Q1179" s="9" t="s">
        <v>148</v>
      </c>
      <c r="R1179" s="9" t="s">
        <v>148</v>
      </c>
      <c r="S1179" s="9" t="s">
        <v>148</v>
      </c>
      <c r="T1179" s="9" t="s">
        <v>148</v>
      </c>
      <c r="U1179" s="9" t="s">
        <v>30</v>
      </c>
      <c r="V1179" s="9" t="s">
        <v>10093</v>
      </c>
      <c r="W1179" s="9" t="s">
        <v>951</v>
      </c>
      <c r="X1179" s="9" t="s">
        <v>10094</v>
      </c>
      <c r="Y1179" s="9" t="s">
        <v>10095</v>
      </c>
      <c r="Z1179" s="9" t="s">
        <v>10096</v>
      </c>
      <c r="AA1179" s="9">
        <v>2007</v>
      </c>
      <c r="AB1179" s="5">
        <v>42248</v>
      </c>
      <c r="AC1179" s="5">
        <f t="shared" si="92"/>
        <v>42288</v>
      </c>
      <c r="AD1179" s="9" t="str">
        <f t="shared" si="100"/>
        <v>Four Million  and Cents Zero</v>
      </c>
      <c r="AE1179" s="9"/>
      <c r="AF1179" s="9"/>
    </row>
    <row r="1180" spans="1:32" ht="15.75" customHeight="1" x14ac:dyDescent="0.3">
      <c r="A1180" s="9" t="s">
        <v>10097</v>
      </c>
      <c r="B1180" s="5">
        <v>42258</v>
      </c>
      <c r="C1180" s="7" t="s">
        <v>10098</v>
      </c>
      <c r="D1180" s="9" t="s">
        <v>10099</v>
      </c>
      <c r="E1180" s="9" t="s">
        <v>10100</v>
      </c>
      <c r="F1180" s="8">
        <v>3500000</v>
      </c>
      <c r="G1180" s="8">
        <v>0</v>
      </c>
      <c r="H1180" s="8">
        <v>3500000</v>
      </c>
      <c r="I1180" s="9">
        <v>60</v>
      </c>
      <c r="J1180" s="9">
        <v>12.5</v>
      </c>
      <c r="K1180" s="10">
        <v>77931</v>
      </c>
      <c r="L1180" s="10">
        <v>0</v>
      </c>
      <c r="M1180" s="10">
        <v>77931</v>
      </c>
      <c r="N1180" s="10">
        <v>46758.6</v>
      </c>
      <c r="O1180" s="10">
        <v>5000</v>
      </c>
      <c r="P1180" s="9" t="s">
        <v>10101</v>
      </c>
      <c r="Q1180" s="9" t="s">
        <v>10102</v>
      </c>
      <c r="R1180" s="9"/>
      <c r="S1180" s="9" t="s">
        <v>10103</v>
      </c>
      <c r="T1180" s="9" t="s">
        <v>10104</v>
      </c>
      <c r="U1180" s="9" t="s">
        <v>30</v>
      </c>
      <c r="V1180" s="9" t="s">
        <v>10105</v>
      </c>
      <c r="W1180" s="9" t="s">
        <v>951</v>
      </c>
      <c r="X1180" s="9" t="s">
        <v>10106</v>
      </c>
      <c r="Y1180" s="9" t="s">
        <v>10107</v>
      </c>
      <c r="Z1180" s="9" t="s">
        <v>10108</v>
      </c>
      <c r="AA1180" s="9">
        <v>2013</v>
      </c>
      <c r="AB1180" s="5">
        <v>42255</v>
      </c>
      <c r="AC1180" s="5">
        <f t="shared" si="92"/>
        <v>42288</v>
      </c>
      <c r="AD1180" s="9" t="s">
        <v>8617</v>
      </c>
      <c r="AE1180" s="9"/>
      <c r="AF1180" s="9"/>
    </row>
    <row r="1181" spans="1:32" ht="15.75" customHeight="1" x14ac:dyDescent="0.3">
      <c r="A1181" s="9" t="s">
        <v>10109</v>
      </c>
      <c r="B1181" s="5">
        <v>42258</v>
      </c>
      <c r="C1181" s="7" t="s">
        <v>10110</v>
      </c>
      <c r="D1181" s="9" t="s">
        <v>3235</v>
      </c>
      <c r="E1181" s="9" t="s">
        <v>10111</v>
      </c>
      <c r="F1181" s="8">
        <v>10000000</v>
      </c>
      <c r="G1181" s="8">
        <v>0</v>
      </c>
      <c r="H1181" s="8">
        <v>10000000</v>
      </c>
      <c r="I1181" s="9">
        <v>60</v>
      </c>
      <c r="J1181" s="9">
        <v>9.5</v>
      </c>
      <c r="K1181" s="10">
        <v>208369</v>
      </c>
      <c r="L1181" s="10">
        <v>0</v>
      </c>
      <c r="M1181" s="10">
        <v>208369</v>
      </c>
      <c r="N1181" s="10">
        <v>125021.4</v>
      </c>
      <c r="O1181" s="10">
        <v>5000</v>
      </c>
      <c r="P1181" s="9" t="s">
        <v>10112</v>
      </c>
      <c r="Q1181" s="9" t="s">
        <v>10113</v>
      </c>
      <c r="R1181" s="9"/>
      <c r="S1181" s="9" t="s">
        <v>10114</v>
      </c>
      <c r="T1181" s="9" t="s">
        <v>10115</v>
      </c>
      <c r="U1181" s="9" t="s">
        <v>30</v>
      </c>
      <c r="V1181" s="9" t="s">
        <v>7323</v>
      </c>
      <c r="W1181" s="9" t="s">
        <v>2152</v>
      </c>
      <c r="X1181" s="9" t="s">
        <v>45</v>
      </c>
      <c r="Y1181" s="9" t="s">
        <v>10116</v>
      </c>
      <c r="Z1181" s="33">
        <v>27492030337610</v>
      </c>
      <c r="AA1181" s="9">
        <v>2015</v>
      </c>
      <c r="AB1181" s="5">
        <v>42255</v>
      </c>
      <c r="AC1181" s="5">
        <f t="shared" si="92"/>
        <v>42288</v>
      </c>
      <c r="AD1181" s="9" t="s">
        <v>10117</v>
      </c>
      <c r="AE1181" s="9"/>
      <c r="AF1181" s="9"/>
    </row>
    <row r="1182" spans="1:32" ht="15.75" customHeight="1" x14ac:dyDescent="0.3">
      <c r="A1182" s="9" t="s">
        <v>10118</v>
      </c>
      <c r="B1182" s="5">
        <v>42258</v>
      </c>
      <c r="C1182" s="7" t="s">
        <v>10119</v>
      </c>
      <c r="D1182" s="9" t="s">
        <v>10120</v>
      </c>
      <c r="E1182" s="9" t="s">
        <v>10121</v>
      </c>
      <c r="F1182" s="8">
        <v>3500000</v>
      </c>
      <c r="G1182" s="8">
        <v>0</v>
      </c>
      <c r="H1182" s="8">
        <v>3500000</v>
      </c>
      <c r="I1182" s="9">
        <v>30</v>
      </c>
      <c r="J1182" s="9">
        <v>12.25</v>
      </c>
      <c r="K1182" s="10">
        <v>134657</v>
      </c>
      <c r="L1182" s="10">
        <v>0</v>
      </c>
      <c r="M1182" s="10">
        <v>134657</v>
      </c>
      <c r="N1182" s="10">
        <v>40397.1</v>
      </c>
      <c r="O1182" s="10">
        <v>5000</v>
      </c>
      <c r="P1182" s="9" t="s">
        <v>10122</v>
      </c>
      <c r="Q1182" s="9" t="s">
        <v>10123</v>
      </c>
      <c r="R1182" s="9"/>
      <c r="S1182" s="9" t="s">
        <v>10124</v>
      </c>
      <c r="T1182" s="9" t="s">
        <v>10125</v>
      </c>
      <c r="U1182" s="9" t="s">
        <v>30</v>
      </c>
      <c r="V1182" s="9" t="s">
        <v>10126</v>
      </c>
      <c r="W1182" s="9" t="s">
        <v>44</v>
      </c>
      <c r="X1182" s="9" t="s">
        <v>10127</v>
      </c>
      <c r="Y1182" s="9" t="s">
        <v>10128</v>
      </c>
      <c r="Z1182" s="9" t="s">
        <v>10129</v>
      </c>
      <c r="AA1182" s="9">
        <v>2011</v>
      </c>
      <c r="AB1182" s="5">
        <v>42251</v>
      </c>
      <c r="AC1182" s="5">
        <f t="shared" si="92"/>
        <v>42288</v>
      </c>
      <c r="AD1182" s="9" t="s">
        <v>8617</v>
      </c>
      <c r="AE1182" s="9"/>
      <c r="AF1182" s="9"/>
    </row>
    <row r="1183" spans="1:32" ht="15.75" customHeight="1" x14ac:dyDescent="0.3">
      <c r="A1183" s="9" t="s">
        <v>10130</v>
      </c>
      <c r="B1183" s="5">
        <v>42258</v>
      </c>
      <c r="C1183" s="7" t="s">
        <v>10131</v>
      </c>
      <c r="D1183" s="9" t="s">
        <v>10132</v>
      </c>
      <c r="E1183" s="9" t="s">
        <v>10133</v>
      </c>
      <c r="F1183" s="8">
        <v>1000000</v>
      </c>
      <c r="G1183" s="8">
        <v>0</v>
      </c>
      <c r="H1183" s="8">
        <v>1000000</v>
      </c>
      <c r="I1183" s="9">
        <v>60</v>
      </c>
      <c r="J1183" s="9">
        <v>9.5</v>
      </c>
      <c r="K1183" s="10">
        <v>20837</v>
      </c>
      <c r="L1183" s="10">
        <v>0</v>
      </c>
      <c r="M1183" s="10">
        <v>20837</v>
      </c>
      <c r="N1183" s="10">
        <v>12502.2</v>
      </c>
      <c r="O1183" s="10">
        <v>5000</v>
      </c>
      <c r="P1183" s="9" t="s">
        <v>10134</v>
      </c>
      <c r="Q1183" s="9" t="s">
        <v>10135</v>
      </c>
      <c r="R1183" s="9"/>
      <c r="S1183" s="9" t="s">
        <v>92</v>
      </c>
      <c r="T1183" s="9" t="s">
        <v>780</v>
      </c>
      <c r="U1183" s="9" t="s">
        <v>30</v>
      </c>
      <c r="V1183" s="9" t="s">
        <v>1886</v>
      </c>
      <c r="W1183" s="9" t="s">
        <v>95</v>
      </c>
      <c r="X1183" s="9" t="s">
        <v>45</v>
      </c>
      <c r="Y1183" s="9" t="s">
        <v>10136</v>
      </c>
      <c r="Z1183" s="9" t="s">
        <v>10137</v>
      </c>
      <c r="AA1183" s="9">
        <v>2015</v>
      </c>
      <c r="AB1183" s="5">
        <v>42256</v>
      </c>
      <c r="AC1183" s="5">
        <f t="shared" si="92"/>
        <v>42288</v>
      </c>
      <c r="AD1183" s="9" t="s">
        <v>6515</v>
      </c>
      <c r="AE1183" s="9"/>
      <c r="AF1183" s="9"/>
    </row>
    <row r="1184" spans="1:32" ht="15.75" customHeight="1" x14ac:dyDescent="0.3">
      <c r="A1184" s="9" t="s">
        <v>10138</v>
      </c>
      <c r="B1184" s="5">
        <v>42258</v>
      </c>
      <c r="C1184" s="7" t="s">
        <v>10139</v>
      </c>
      <c r="D1184" s="9" t="s">
        <v>10140</v>
      </c>
      <c r="E1184" s="9" t="s">
        <v>10141</v>
      </c>
      <c r="F1184" s="8">
        <v>1450000</v>
      </c>
      <c r="G1184" s="8">
        <v>0</v>
      </c>
      <c r="H1184" s="8">
        <v>1450000</v>
      </c>
      <c r="I1184" s="9">
        <v>60</v>
      </c>
      <c r="J1184" s="9">
        <v>12.5</v>
      </c>
      <c r="K1184" s="10">
        <v>32286</v>
      </c>
      <c r="L1184" s="10">
        <v>0</v>
      </c>
      <c r="M1184" s="10">
        <v>32286</v>
      </c>
      <c r="N1184" s="10">
        <v>19371.599999999999</v>
      </c>
      <c r="O1184" s="10">
        <v>5000</v>
      </c>
      <c r="P1184" s="9" t="s">
        <v>10142</v>
      </c>
      <c r="Q1184" s="9" t="s">
        <v>10143</v>
      </c>
      <c r="R1184" s="9"/>
      <c r="S1184" s="9" t="s">
        <v>10144</v>
      </c>
      <c r="T1184" s="9" t="s">
        <v>10145</v>
      </c>
      <c r="U1184" s="9" t="s">
        <v>30</v>
      </c>
      <c r="V1184" s="9" t="s">
        <v>10146</v>
      </c>
      <c r="W1184" s="9" t="s">
        <v>95</v>
      </c>
      <c r="X1184" s="9" t="s">
        <v>10147</v>
      </c>
      <c r="Y1184" s="9" t="s">
        <v>10148</v>
      </c>
      <c r="Z1184" s="9" t="s">
        <v>10149</v>
      </c>
      <c r="AA1184" s="9">
        <v>2013</v>
      </c>
      <c r="AB1184" s="5">
        <v>42256</v>
      </c>
      <c r="AC1184" s="5">
        <f t="shared" si="92"/>
        <v>42288</v>
      </c>
      <c r="AD1184" s="9" t="s">
        <v>10150</v>
      </c>
      <c r="AE1184" s="9"/>
      <c r="AF1184" s="9"/>
    </row>
    <row r="1185" spans="1:32" ht="15.75" customHeight="1" x14ac:dyDescent="0.3">
      <c r="A1185" s="9" t="s">
        <v>10151</v>
      </c>
      <c r="B1185" s="5">
        <v>42258</v>
      </c>
      <c r="C1185" s="7" t="s">
        <v>10152</v>
      </c>
      <c r="D1185" s="9" t="s">
        <v>10153</v>
      </c>
      <c r="E1185" s="9" t="s">
        <v>10154</v>
      </c>
      <c r="F1185" s="8">
        <v>1700000</v>
      </c>
      <c r="G1185" s="8">
        <v>0</v>
      </c>
      <c r="H1185" s="8">
        <v>1700000</v>
      </c>
      <c r="I1185" s="9">
        <v>60</v>
      </c>
      <c r="J1185" s="9">
        <v>12.5</v>
      </c>
      <c r="K1185" s="10">
        <v>37852</v>
      </c>
      <c r="L1185" s="10">
        <v>0</v>
      </c>
      <c r="M1185" s="10">
        <v>37852</v>
      </c>
      <c r="N1185" s="10">
        <v>22711.200000000001</v>
      </c>
      <c r="O1185" s="10">
        <v>5000</v>
      </c>
      <c r="P1185" s="9" t="s">
        <v>10155</v>
      </c>
      <c r="Q1185" s="9" t="s">
        <v>10156</v>
      </c>
      <c r="R1185" s="9"/>
      <c r="S1185" s="9" t="s">
        <v>10157</v>
      </c>
      <c r="T1185" s="9" t="s">
        <v>10158</v>
      </c>
      <c r="U1185" s="9" t="s">
        <v>30</v>
      </c>
      <c r="V1185" s="9" t="s">
        <v>8511</v>
      </c>
      <c r="W1185" s="9" t="s">
        <v>82</v>
      </c>
      <c r="X1185" s="9" t="s">
        <v>10159</v>
      </c>
      <c r="Y1185" s="9" t="s">
        <v>10160</v>
      </c>
      <c r="Z1185" s="9" t="s">
        <v>10161</v>
      </c>
      <c r="AA1185" s="9">
        <v>2010</v>
      </c>
      <c r="AB1185" s="5">
        <v>42255</v>
      </c>
      <c r="AC1185" s="5">
        <f t="shared" si="92"/>
        <v>42288</v>
      </c>
      <c r="AD1185" s="9" t="s">
        <v>10162</v>
      </c>
      <c r="AE1185" s="9"/>
      <c r="AF1185" s="9"/>
    </row>
    <row r="1186" spans="1:32" ht="15.75" customHeight="1" x14ac:dyDescent="0.3">
      <c r="A1186" s="9" t="s">
        <v>10163</v>
      </c>
      <c r="B1186" s="5">
        <v>42261</v>
      </c>
      <c r="C1186" s="7" t="s">
        <v>10164</v>
      </c>
      <c r="D1186" s="9" t="s">
        <v>10165</v>
      </c>
      <c r="E1186" s="9" t="s">
        <v>10166</v>
      </c>
      <c r="F1186" s="8">
        <v>4500000</v>
      </c>
      <c r="G1186" s="8">
        <v>0</v>
      </c>
      <c r="H1186" s="8">
        <v>4500000</v>
      </c>
      <c r="I1186" s="9">
        <v>60</v>
      </c>
      <c r="J1186" s="9">
        <v>9.5</v>
      </c>
      <c r="K1186" s="10">
        <v>93766</v>
      </c>
      <c r="L1186" s="10">
        <v>0</v>
      </c>
      <c r="M1186" s="10">
        <v>93766</v>
      </c>
      <c r="N1186" s="10">
        <v>56259.6</v>
      </c>
      <c r="O1186" s="10">
        <v>5000</v>
      </c>
      <c r="P1186" s="9" t="s">
        <v>10167</v>
      </c>
      <c r="Q1186" s="9" t="s">
        <v>10168</v>
      </c>
      <c r="R1186" s="9"/>
      <c r="S1186" s="9" t="s">
        <v>10169</v>
      </c>
      <c r="T1186" s="9" t="s">
        <v>10170</v>
      </c>
      <c r="U1186" s="9" t="s">
        <v>30</v>
      </c>
      <c r="V1186" s="9" t="s">
        <v>10171</v>
      </c>
      <c r="W1186" s="9" t="s">
        <v>44</v>
      </c>
      <c r="X1186" s="9" t="s">
        <v>45</v>
      </c>
      <c r="Y1186" s="9" t="s">
        <v>10172</v>
      </c>
      <c r="Z1186" s="9" t="s">
        <v>10173</v>
      </c>
      <c r="AA1186" s="9">
        <v>2013</v>
      </c>
      <c r="AB1186" s="5">
        <v>42255</v>
      </c>
      <c r="AC1186" s="5">
        <f t="shared" si="92"/>
        <v>42291</v>
      </c>
      <c r="AD1186" s="9" t="s">
        <v>10174</v>
      </c>
      <c r="AE1186" s="9"/>
      <c r="AF1186" s="9"/>
    </row>
    <row r="1187" spans="1:32" ht="15.75" customHeight="1" x14ac:dyDescent="0.3">
      <c r="A1187" s="9" t="s">
        <v>10175</v>
      </c>
      <c r="B1187" s="5">
        <v>42258</v>
      </c>
      <c r="C1187" s="7" t="s">
        <v>10176</v>
      </c>
      <c r="D1187" s="9" t="s">
        <v>10177</v>
      </c>
      <c r="E1187" s="9" t="s">
        <v>10178</v>
      </c>
      <c r="F1187" s="8">
        <v>3900000</v>
      </c>
      <c r="G1187" s="8">
        <v>0</v>
      </c>
      <c r="H1187" s="8">
        <f t="shared" ref="H1187:H1648" si="110">F1187+G1187</f>
        <v>3900000</v>
      </c>
      <c r="I1187" s="9">
        <v>60</v>
      </c>
      <c r="J1187" s="9">
        <v>12.5</v>
      </c>
      <c r="K1187" s="10">
        <f t="shared" ref="K1187:K1188" si="111">ROUND(H1187/((1+0)+(1-(1+J1187%/12)^((1+0)-I1187))/(J1187%/12)),0)</f>
        <v>86837</v>
      </c>
      <c r="L1187" s="10">
        <v>0</v>
      </c>
      <c r="M1187" s="10">
        <f t="shared" ref="M1187:M1648" si="112">K1187+L1187</f>
        <v>86837</v>
      </c>
      <c r="N1187" s="10">
        <f t="shared" ref="N1187:N1229" si="113">M1187*1%*I1187</f>
        <v>52102.2</v>
      </c>
      <c r="O1187" s="10">
        <v>5000</v>
      </c>
      <c r="P1187" s="9" t="s">
        <v>10179</v>
      </c>
      <c r="Q1187" s="9" t="s">
        <v>10180</v>
      </c>
      <c r="R1187" s="9"/>
      <c r="S1187" s="9" t="s">
        <v>10181</v>
      </c>
      <c r="T1187" s="9" t="s">
        <v>10182</v>
      </c>
      <c r="U1187" s="9" t="s">
        <v>30</v>
      </c>
      <c r="V1187" s="9" t="s">
        <v>2057</v>
      </c>
      <c r="W1187" s="9" t="s">
        <v>44</v>
      </c>
      <c r="X1187" s="9" t="s">
        <v>10183</v>
      </c>
      <c r="Y1187" s="9" t="s">
        <v>10184</v>
      </c>
      <c r="Z1187" s="9" t="s">
        <v>10185</v>
      </c>
      <c r="AA1187" s="9">
        <v>2011</v>
      </c>
      <c r="AB1187" s="5">
        <v>42243</v>
      </c>
      <c r="AC1187" s="5">
        <f t="shared" si="92"/>
        <v>42288</v>
      </c>
      <c r="AD1187" s="9" t="str">
        <f t="shared" ref="AD1187:AD1648" si="114">SpellNumber(H1187)</f>
        <v>Three Million Nine Hundred  Thousand  and Cents Zero</v>
      </c>
      <c r="AE1187" s="9"/>
      <c r="AF1187" s="9"/>
    </row>
    <row r="1188" spans="1:32" ht="15.75" customHeight="1" x14ac:dyDescent="0.3">
      <c r="A1188" s="9" t="s">
        <v>10175</v>
      </c>
      <c r="B1188" s="5">
        <v>42258</v>
      </c>
      <c r="C1188" s="7" t="s">
        <v>10176</v>
      </c>
      <c r="D1188" s="9" t="s">
        <v>10177</v>
      </c>
      <c r="E1188" s="9" t="s">
        <v>10178</v>
      </c>
      <c r="F1188" s="8">
        <v>3900000</v>
      </c>
      <c r="G1188" s="8">
        <v>0</v>
      </c>
      <c r="H1188" s="8">
        <f t="shared" si="110"/>
        <v>3900000</v>
      </c>
      <c r="I1188" s="9">
        <v>60</v>
      </c>
      <c r="J1188" s="9">
        <v>12.5</v>
      </c>
      <c r="K1188" s="10">
        <f t="shared" si="111"/>
        <v>86837</v>
      </c>
      <c r="L1188" s="10">
        <v>0</v>
      </c>
      <c r="M1188" s="10">
        <f t="shared" si="112"/>
        <v>86837</v>
      </c>
      <c r="N1188" s="10">
        <f t="shared" si="113"/>
        <v>52102.2</v>
      </c>
      <c r="O1188" s="10">
        <v>5000</v>
      </c>
      <c r="P1188" s="9" t="s">
        <v>10179</v>
      </c>
      <c r="Q1188" s="9" t="s">
        <v>10180</v>
      </c>
      <c r="R1188" s="9"/>
      <c r="S1188" s="9" t="s">
        <v>10186</v>
      </c>
      <c r="T1188" s="9" t="s">
        <v>10187</v>
      </c>
      <c r="U1188" s="9" t="s">
        <v>30</v>
      </c>
      <c r="V1188" s="9" t="s">
        <v>2057</v>
      </c>
      <c r="W1188" s="9" t="s">
        <v>44</v>
      </c>
      <c r="X1188" s="9" t="s">
        <v>10183</v>
      </c>
      <c r="Y1188" s="9" t="s">
        <v>10184</v>
      </c>
      <c r="Z1188" s="9" t="s">
        <v>10185</v>
      </c>
      <c r="AA1188" s="9">
        <v>2011</v>
      </c>
      <c r="AB1188" s="5">
        <v>42243</v>
      </c>
      <c r="AC1188" s="5">
        <f t="shared" si="92"/>
        <v>42288</v>
      </c>
      <c r="AD1188" s="9" t="str">
        <f t="shared" si="114"/>
        <v>Three Million Nine Hundred  Thousand  and Cents Zero</v>
      </c>
      <c r="AE1188" s="9"/>
      <c r="AF1188" s="9"/>
    </row>
    <row r="1189" spans="1:32" ht="15.75" customHeight="1" x14ac:dyDescent="0.3">
      <c r="A1189" s="9" t="s">
        <v>10188</v>
      </c>
      <c r="B1189" s="5">
        <v>42261</v>
      </c>
      <c r="C1189" s="7" t="s">
        <v>10189</v>
      </c>
      <c r="D1189" s="9" t="s">
        <v>10190</v>
      </c>
      <c r="E1189" s="9" t="s">
        <v>10191</v>
      </c>
      <c r="F1189" s="8">
        <v>220500</v>
      </c>
      <c r="G1189" s="8">
        <v>0</v>
      </c>
      <c r="H1189" s="8">
        <f t="shared" si="110"/>
        <v>220500</v>
      </c>
      <c r="I1189" s="9">
        <v>60</v>
      </c>
      <c r="J1189" s="9">
        <v>5</v>
      </c>
      <c r="K1189" s="10">
        <v>4161</v>
      </c>
      <c r="L1189" s="10">
        <v>0</v>
      </c>
      <c r="M1189" s="10">
        <f t="shared" si="112"/>
        <v>4161</v>
      </c>
      <c r="N1189" s="10">
        <f t="shared" si="113"/>
        <v>2496.6</v>
      </c>
      <c r="O1189" s="10">
        <v>0</v>
      </c>
      <c r="P1189" s="9" t="s">
        <v>148</v>
      </c>
      <c r="Q1189" s="9" t="s">
        <v>148</v>
      </c>
      <c r="R1189" s="9"/>
      <c r="S1189" s="9" t="s">
        <v>531</v>
      </c>
      <c r="T1189" s="9" t="s">
        <v>352</v>
      </c>
      <c r="U1189" s="9" t="s">
        <v>30</v>
      </c>
      <c r="V1189" s="9" t="s">
        <v>3051</v>
      </c>
      <c r="W1189" s="9" t="s">
        <v>82</v>
      </c>
      <c r="X1189" s="9" t="s">
        <v>45</v>
      </c>
      <c r="Y1189" s="9" t="s">
        <v>10192</v>
      </c>
      <c r="Z1189" s="9" t="s">
        <v>10193</v>
      </c>
      <c r="AA1189" s="9">
        <v>2015</v>
      </c>
      <c r="AB1189" s="5">
        <v>42251</v>
      </c>
      <c r="AC1189" s="5">
        <f t="shared" si="92"/>
        <v>42291</v>
      </c>
      <c r="AD1189" s="9" t="str">
        <f t="shared" si="114"/>
        <v>Two Hundred Twenty  Thousand Five Hundred  and Cents Zero</v>
      </c>
      <c r="AE1189" s="9"/>
      <c r="AF1189" s="9"/>
    </row>
    <row r="1190" spans="1:32" ht="15.75" customHeight="1" x14ac:dyDescent="0.3">
      <c r="A1190" s="9" t="s">
        <v>10194</v>
      </c>
      <c r="B1190" s="5">
        <v>42261</v>
      </c>
      <c r="C1190" s="7" t="s">
        <v>10195</v>
      </c>
      <c r="D1190" s="9" t="s">
        <v>10196</v>
      </c>
      <c r="E1190" s="9" t="s">
        <v>10197</v>
      </c>
      <c r="F1190" s="8">
        <v>1500000</v>
      </c>
      <c r="G1190" s="8">
        <v>0</v>
      </c>
      <c r="H1190" s="8">
        <f t="shared" si="110"/>
        <v>1500000</v>
      </c>
      <c r="I1190" s="9">
        <v>60</v>
      </c>
      <c r="J1190" s="9">
        <v>9.5</v>
      </c>
      <c r="K1190" s="10">
        <f t="shared" ref="K1190:K1214" si="115">ROUND(H1190/((1+0)+(1-(1+J1190%/12)^((1+0)-I1190))/(J1190%/12)),0)</f>
        <v>31255</v>
      </c>
      <c r="L1190" s="10">
        <v>0</v>
      </c>
      <c r="M1190" s="10">
        <f t="shared" si="112"/>
        <v>31255</v>
      </c>
      <c r="N1190" s="10">
        <f t="shared" si="113"/>
        <v>18753</v>
      </c>
      <c r="O1190" s="10">
        <v>5000</v>
      </c>
      <c r="P1190" s="9" t="s">
        <v>10198</v>
      </c>
      <c r="Q1190" s="9" t="s">
        <v>10199</v>
      </c>
      <c r="R1190" s="9"/>
      <c r="S1190" s="9" t="s">
        <v>7985</v>
      </c>
      <c r="T1190" s="9" t="s">
        <v>7986</v>
      </c>
      <c r="U1190" s="9" t="s">
        <v>30</v>
      </c>
      <c r="V1190" s="9" t="s">
        <v>6663</v>
      </c>
      <c r="W1190" s="9" t="s">
        <v>95</v>
      </c>
      <c r="X1190" s="9" t="s">
        <v>45</v>
      </c>
      <c r="Y1190" s="9" t="s">
        <v>10200</v>
      </c>
      <c r="Z1190" s="9" t="s">
        <v>10201</v>
      </c>
      <c r="AA1190" s="9">
        <v>2014</v>
      </c>
      <c r="AB1190" s="5">
        <v>42256</v>
      </c>
      <c r="AC1190" s="5">
        <f t="shared" si="92"/>
        <v>42291</v>
      </c>
      <c r="AD1190" s="9" t="str">
        <f t="shared" si="114"/>
        <v>One Million Five Hundred  Thousand  and Cents Zero</v>
      </c>
      <c r="AE1190" s="9"/>
      <c r="AF1190" s="9"/>
    </row>
    <row r="1191" spans="1:32" ht="15.75" customHeight="1" x14ac:dyDescent="0.3">
      <c r="A1191" s="9" t="s">
        <v>10202</v>
      </c>
      <c r="B1191" s="5">
        <v>42261</v>
      </c>
      <c r="C1191" s="7" t="s">
        <v>10203</v>
      </c>
      <c r="D1191" s="9" t="s">
        <v>10204</v>
      </c>
      <c r="E1191" s="9" t="s">
        <v>10205</v>
      </c>
      <c r="F1191" s="8">
        <v>1000000</v>
      </c>
      <c r="G1191" s="8">
        <v>0</v>
      </c>
      <c r="H1191" s="8">
        <f t="shared" si="110"/>
        <v>1000000</v>
      </c>
      <c r="I1191" s="9">
        <v>24</v>
      </c>
      <c r="J1191" s="9">
        <v>12.5</v>
      </c>
      <c r="K1191" s="10">
        <f t="shared" si="115"/>
        <v>46820</v>
      </c>
      <c r="L1191" s="10">
        <v>0</v>
      </c>
      <c r="M1191" s="10">
        <f t="shared" si="112"/>
        <v>46820</v>
      </c>
      <c r="N1191" s="10">
        <f t="shared" si="113"/>
        <v>11236.8</v>
      </c>
      <c r="O1191" s="10">
        <v>5000</v>
      </c>
      <c r="P1191" s="9" t="s">
        <v>148</v>
      </c>
      <c r="Q1191" s="9" t="s">
        <v>148</v>
      </c>
      <c r="R1191" s="9"/>
      <c r="S1191" s="9" t="s">
        <v>10206</v>
      </c>
      <c r="T1191" s="9" t="s">
        <v>10207</v>
      </c>
      <c r="U1191" s="9" t="s">
        <v>30</v>
      </c>
      <c r="V1191" s="9" t="s">
        <v>10208</v>
      </c>
      <c r="W1191" s="9" t="s">
        <v>6231</v>
      </c>
      <c r="X1191" s="9" t="s">
        <v>10209</v>
      </c>
      <c r="Y1191" s="9" t="s">
        <v>10210</v>
      </c>
      <c r="Z1191" s="9" t="s">
        <v>10211</v>
      </c>
      <c r="AA1191" s="9">
        <v>2011</v>
      </c>
      <c r="AB1191" s="5">
        <v>42257</v>
      </c>
      <c r="AC1191" s="5">
        <f t="shared" si="92"/>
        <v>42291</v>
      </c>
      <c r="AD1191" s="9" t="str">
        <f t="shared" si="114"/>
        <v>One Million  and Cents Zero</v>
      </c>
      <c r="AE1191" s="9"/>
      <c r="AF1191" s="9"/>
    </row>
    <row r="1192" spans="1:32" ht="15.75" customHeight="1" x14ac:dyDescent="0.3">
      <c r="A1192" s="9" t="s">
        <v>10212</v>
      </c>
      <c r="B1192" s="5">
        <v>42261</v>
      </c>
      <c r="C1192" s="7" t="s">
        <v>10213</v>
      </c>
      <c r="D1192" s="9" t="s">
        <v>10214</v>
      </c>
      <c r="E1192" s="9" t="s">
        <v>10215</v>
      </c>
      <c r="F1192" s="8">
        <v>1000000</v>
      </c>
      <c r="G1192" s="8">
        <v>0</v>
      </c>
      <c r="H1192" s="8">
        <f t="shared" si="110"/>
        <v>1000000</v>
      </c>
      <c r="I1192" s="9">
        <v>60</v>
      </c>
      <c r="J1192" s="9">
        <v>9.5</v>
      </c>
      <c r="K1192" s="10">
        <f t="shared" si="115"/>
        <v>20837</v>
      </c>
      <c r="L1192" s="10">
        <v>0</v>
      </c>
      <c r="M1192" s="10">
        <f t="shared" si="112"/>
        <v>20837</v>
      </c>
      <c r="N1192" s="10">
        <f t="shared" si="113"/>
        <v>12502.2</v>
      </c>
      <c r="O1192" s="10">
        <v>5000</v>
      </c>
      <c r="P1192" s="9" t="s">
        <v>148</v>
      </c>
      <c r="Q1192" s="9" t="s">
        <v>148</v>
      </c>
      <c r="R1192" s="9"/>
      <c r="S1192" s="9" t="s">
        <v>4955</v>
      </c>
      <c r="T1192" s="9" t="s">
        <v>374</v>
      </c>
      <c r="U1192" s="9" t="s">
        <v>30</v>
      </c>
      <c r="V1192" s="9" t="s">
        <v>1528</v>
      </c>
      <c r="W1192" s="9" t="s">
        <v>82</v>
      </c>
      <c r="X1192" s="9" t="s">
        <v>45</v>
      </c>
      <c r="Y1192" s="9" t="s">
        <v>10216</v>
      </c>
      <c r="Z1192" s="9" t="s">
        <v>10217</v>
      </c>
      <c r="AA1192" s="9">
        <v>2013</v>
      </c>
      <c r="AB1192" s="5">
        <v>42257</v>
      </c>
      <c r="AC1192" s="5">
        <f t="shared" si="92"/>
        <v>42291</v>
      </c>
      <c r="AD1192" s="9" t="str">
        <f t="shared" si="114"/>
        <v>One Million  and Cents Zero</v>
      </c>
      <c r="AE1192" s="9"/>
      <c r="AF1192" s="9"/>
    </row>
    <row r="1193" spans="1:32" ht="15.75" customHeight="1" x14ac:dyDescent="0.3">
      <c r="A1193" s="9" t="s">
        <v>10218</v>
      </c>
      <c r="B1193" s="5">
        <v>42261</v>
      </c>
      <c r="C1193" s="7" t="s">
        <v>10219</v>
      </c>
      <c r="D1193" s="9" t="s">
        <v>10220</v>
      </c>
      <c r="E1193" s="9" t="s">
        <v>10221</v>
      </c>
      <c r="F1193" s="8">
        <v>1180000</v>
      </c>
      <c r="G1193" s="8">
        <v>0</v>
      </c>
      <c r="H1193" s="8">
        <f t="shared" si="110"/>
        <v>1180000</v>
      </c>
      <c r="I1193" s="9">
        <v>60</v>
      </c>
      <c r="J1193" s="9">
        <v>9.5</v>
      </c>
      <c r="K1193" s="10">
        <f t="shared" si="115"/>
        <v>24588</v>
      </c>
      <c r="L1193" s="10">
        <v>0</v>
      </c>
      <c r="M1193" s="10">
        <f t="shared" si="112"/>
        <v>24588</v>
      </c>
      <c r="N1193" s="10">
        <f t="shared" si="113"/>
        <v>14752.8</v>
      </c>
      <c r="O1193" s="10">
        <v>5000</v>
      </c>
      <c r="P1193" s="9" t="s">
        <v>148</v>
      </c>
      <c r="Q1193" s="9" t="s">
        <v>148</v>
      </c>
      <c r="R1193" s="9"/>
      <c r="S1193" s="9" t="s">
        <v>180</v>
      </c>
      <c r="T1193" s="9" t="s">
        <v>181</v>
      </c>
      <c r="U1193" s="9" t="s">
        <v>30</v>
      </c>
      <c r="V1193" s="9" t="s">
        <v>10222</v>
      </c>
      <c r="W1193" s="9" t="s">
        <v>183</v>
      </c>
      <c r="X1193" s="9" t="s">
        <v>45</v>
      </c>
      <c r="Y1193" s="9" t="s">
        <v>10223</v>
      </c>
      <c r="Z1193" s="9" t="s">
        <v>10224</v>
      </c>
      <c r="AA1193" s="9">
        <v>2015</v>
      </c>
      <c r="AB1193" s="5">
        <v>42256</v>
      </c>
      <c r="AC1193" s="5">
        <f t="shared" si="92"/>
        <v>42291</v>
      </c>
      <c r="AD1193" s="9" t="str">
        <f t="shared" si="114"/>
        <v>One Million One Hundred Eighty  Thousand  and Cents Zero</v>
      </c>
      <c r="AE1193" s="9"/>
      <c r="AF1193" s="9"/>
    </row>
    <row r="1194" spans="1:32" ht="15.75" customHeight="1" x14ac:dyDescent="0.3">
      <c r="A1194" s="9" t="s">
        <v>10225</v>
      </c>
      <c r="B1194" s="5">
        <v>42261</v>
      </c>
      <c r="C1194" s="7" t="s">
        <v>10226</v>
      </c>
      <c r="D1194" s="9" t="s">
        <v>10227</v>
      </c>
      <c r="E1194" s="9" t="s">
        <v>10228</v>
      </c>
      <c r="F1194" s="8">
        <v>6000000</v>
      </c>
      <c r="G1194" s="8">
        <v>0</v>
      </c>
      <c r="H1194" s="8">
        <f t="shared" si="110"/>
        <v>6000000</v>
      </c>
      <c r="I1194" s="9">
        <v>48</v>
      </c>
      <c r="J1194" s="9">
        <v>9.5</v>
      </c>
      <c r="K1194" s="10">
        <f t="shared" si="115"/>
        <v>149555</v>
      </c>
      <c r="L1194" s="10">
        <v>0</v>
      </c>
      <c r="M1194" s="10">
        <f t="shared" si="112"/>
        <v>149555</v>
      </c>
      <c r="N1194" s="10">
        <f t="shared" si="113"/>
        <v>71786.399999999994</v>
      </c>
      <c r="O1194" s="10">
        <v>5000</v>
      </c>
      <c r="P1194" s="9" t="s">
        <v>10229</v>
      </c>
      <c r="Q1194" s="9" t="s">
        <v>10230</v>
      </c>
      <c r="R1194" s="9"/>
      <c r="S1194" s="9" t="s">
        <v>10231</v>
      </c>
      <c r="T1194" s="9" t="s">
        <v>10232</v>
      </c>
      <c r="U1194" s="9" t="s">
        <v>30</v>
      </c>
      <c r="V1194" s="9" t="s">
        <v>5094</v>
      </c>
      <c r="W1194" s="9" t="s">
        <v>44</v>
      </c>
      <c r="X1194" s="9" t="s">
        <v>45</v>
      </c>
      <c r="Y1194" s="9" t="s">
        <v>10233</v>
      </c>
      <c r="Z1194" s="9" t="s">
        <v>10234</v>
      </c>
      <c r="AA1194" s="9">
        <v>2015</v>
      </c>
      <c r="AB1194" s="5">
        <v>42257</v>
      </c>
      <c r="AC1194" s="5">
        <f t="shared" si="92"/>
        <v>42291</v>
      </c>
      <c r="AD1194" s="9" t="str">
        <f t="shared" si="114"/>
        <v>Six Million  and Cents Zero</v>
      </c>
      <c r="AE1194" s="9"/>
      <c r="AF1194" s="9"/>
    </row>
    <row r="1195" spans="1:32" ht="15.75" customHeight="1" x14ac:dyDescent="0.3">
      <c r="A1195" s="9" t="s">
        <v>10235</v>
      </c>
      <c r="B1195" s="5">
        <v>42261</v>
      </c>
      <c r="C1195" s="7" t="s">
        <v>10236</v>
      </c>
      <c r="D1195" s="9" t="s">
        <v>7161</v>
      </c>
      <c r="E1195" s="9" t="s">
        <v>10237</v>
      </c>
      <c r="F1195" s="8">
        <v>4000000</v>
      </c>
      <c r="G1195" s="8">
        <v>0</v>
      </c>
      <c r="H1195" s="8">
        <f t="shared" si="110"/>
        <v>4000000</v>
      </c>
      <c r="I1195" s="9">
        <v>48</v>
      </c>
      <c r="J1195" s="9">
        <v>9.25</v>
      </c>
      <c r="K1195" s="10">
        <f t="shared" si="115"/>
        <v>99251</v>
      </c>
      <c r="L1195" s="10">
        <v>0</v>
      </c>
      <c r="M1195" s="10">
        <f t="shared" si="112"/>
        <v>99251</v>
      </c>
      <c r="N1195" s="10">
        <f t="shared" si="113"/>
        <v>47640.479999999996</v>
      </c>
      <c r="O1195" s="10">
        <v>5000</v>
      </c>
      <c r="P1195" s="9" t="s">
        <v>10238</v>
      </c>
      <c r="Q1195" s="9" t="s">
        <v>10239</v>
      </c>
      <c r="R1195" s="9"/>
      <c r="S1195" s="9" t="s">
        <v>10240</v>
      </c>
      <c r="T1195" s="9" t="s">
        <v>1538</v>
      </c>
      <c r="U1195" s="9" t="s">
        <v>30</v>
      </c>
      <c r="V1195" s="9" t="s">
        <v>1539</v>
      </c>
      <c r="W1195" s="9" t="s">
        <v>44</v>
      </c>
      <c r="X1195" s="9" t="s">
        <v>45</v>
      </c>
      <c r="Y1195" s="9" t="s">
        <v>10241</v>
      </c>
      <c r="Z1195" s="9" t="s">
        <v>10242</v>
      </c>
      <c r="AA1195" s="9">
        <v>2013</v>
      </c>
      <c r="AB1195" s="5">
        <v>42257</v>
      </c>
      <c r="AC1195" s="5">
        <f t="shared" si="92"/>
        <v>42291</v>
      </c>
      <c r="AD1195" s="9" t="str">
        <f t="shared" si="114"/>
        <v>Four Million  and Cents Zero</v>
      </c>
      <c r="AE1195" s="9"/>
      <c r="AF1195" s="9"/>
    </row>
    <row r="1196" spans="1:32" ht="15.75" customHeight="1" x14ac:dyDescent="0.3">
      <c r="A1196" s="9" t="s">
        <v>10243</v>
      </c>
      <c r="B1196" s="5">
        <v>42261</v>
      </c>
      <c r="C1196" s="7" t="s">
        <v>10236</v>
      </c>
      <c r="D1196" s="9" t="s">
        <v>7161</v>
      </c>
      <c r="E1196" s="9" t="s">
        <v>10237</v>
      </c>
      <c r="F1196" s="8">
        <v>2000000</v>
      </c>
      <c r="G1196" s="8">
        <v>0</v>
      </c>
      <c r="H1196" s="8">
        <f t="shared" si="110"/>
        <v>2000000</v>
      </c>
      <c r="I1196" s="9">
        <v>60</v>
      </c>
      <c r="J1196" s="9">
        <v>9.25</v>
      </c>
      <c r="K1196" s="10">
        <f t="shared" si="115"/>
        <v>41440</v>
      </c>
      <c r="L1196" s="10">
        <v>0</v>
      </c>
      <c r="M1196" s="10">
        <f t="shared" si="112"/>
        <v>41440</v>
      </c>
      <c r="N1196" s="10">
        <f t="shared" si="113"/>
        <v>24864.000000000004</v>
      </c>
      <c r="O1196" s="10">
        <v>5000</v>
      </c>
      <c r="P1196" s="9" t="s">
        <v>10244</v>
      </c>
      <c r="Q1196" s="9" t="s">
        <v>10245</v>
      </c>
      <c r="R1196" s="9"/>
      <c r="S1196" s="9" t="s">
        <v>10240</v>
      </c>
      <c r="T1196" s="9" t="s">
        <v>1538</v>
      </c>
      <c r="U1196" s="9" t="s">
        <v>30</v>
      </c>
      <c r="V1196" s="9" t="s">
        <v>2236</v>
      </c>
      <c r="W1196" s="9" t="s">
        <v>95</v>
      </c>
      <c r="X1196" s="9" t="s">
        <v>45</v>
      </c>
      <c r="Y1196" s="9" t="s">
        <v>10246</v>
      </c>
      <c r="Z1196" s="9" t="s">
        <v>10247</v>
      </c>
      <c r="AA1196" s="9">
        <v>2012</v>
      </c>
      <c r="AB1196" s="5">
        <v>42257</v>
      </c>
      <c r="AC1196" s="5">
        <f t="shared" si="92"/>
        <v>42291</v>
      </c>
      <c r="AD1196" s="9" t="str">
        <f t="shared" si="114"/>
        <v>Two Million  and Cents Zero</v>
      </c>
      <c r="AE1196" s="9"/>
      <c r="AF1196" s="9"/>
    </row>
    <row r="1197" spans="1:32" ht="15.75" customHeight="1" x14ac:dyDescent="0.3">
      <c r="A1197" s="9" t="s">
        <v>10248</v>
      </c>
      <c r="B1197" s="5">
        <v>42261</v>
      </c>
      <c r="C1197" s="7" t="s">
        <v>10249</v>
      </c>
      <c r="D1197" s="9" t="s">
        <v>10250</v>
      </c>
      <c r="E1197" s="9" t="s">
        <v>10251</v>
      </c>
      <c r="F1197" s="8">
        <v>725000</v>
      </c>
      <c r="G1197" s="8">
        <v>0</v>
      </c>
      <c r="H1197" s="8">
        <f t="shared" si="110"/>
        <v>725000</v>
      </c>
      <c r="I1197" s="9">
        <v>36</v>
      </c>
      <c r="J1197" s="9">
        <v>9.5</v>
      </c>
      <c r="K1197" s="10">
        <f t="shared" si="115"/>
        <v>23041</v>
      </c>
      <c r="L1197" s="10">
        <v>0</v>
      </c>
      <c r="M1197" s="10">
        <f t="shared" si="112"/>
        <v>23041</v>
      </c>
      <c r="N1197" s="10">
        <f t="shared" si="113"/>
        <v>8294.76</v>
      </c>
      <c r="O1197" s="10">
        <v>5000</v>
      </c>
      <c r="P1197" s="9" t="s">
        <v>10252</v>
      </c>
      <c r="Q1197" s="9" t="s">
        <v>10253</v>
      </c>
      <c r="R1197" s="9"/>
      <c r="S1197" s="9" t="s">
        <v>92</v>
      </c>
      <c r="T1197" s="9" t="s">
        <v>10254</v>
      </c>
      <c r="U1197" s="9" t="s">
        <v>30</v>
      </c>
      <c r="V1197" s="9" t="s">
        <v>4847</v>
      </c>
      <c r="W1197" s="9" t="s">
        <v>95</v>
      </c>
      <c r="X1197" s="9" t="s">
        <v>45</v>
      </c>
      <c r="Y1197" s="9" t="s">
        <v>10255</v>
      </c>
      <c r="Z1197" s="9" t="s">
        <v>10256</v>
      </c>
      <c r="AA1197" s="9">
        <v>2015</v>
      </c>
      <c r="AB1197" s="5">
        <v>42254</v>
      </c>
      <c r="AC1197" s="5">
        <f t="shared" si="92"/>
        <v>42291</v>
      </c>
      <c r="AD1197" s="9" t="str">
        <f t="shared" si="114"/>
        <v>Seven Hundred Twenty Five Thousand  and Cents Zero</v>
      </c>
      <c r="AE1197" s="9"/>
      <c r="AF1197" s="9"/>
    </row>
    <row r="1198" spans="1:32" ht="15.75" customHeight="1" x14ac:dyDescent="0.3">
      <c r="A1198" s="9" t="s">
        <v>10257</v>
      </c>
      <c r="B1198" s="5">
        <v>42261</v>
      </c>
      <c r="C1198" s="7" t="s">
        <v>10258</v>
      </c>
      <c r="D1198" s="9" t="s">
        <v>10259</v>
      </c>
      <c r="E1198" s="9" t="s">
        <v>10260</v>
      </c>
      <c r="F1198" s="8">
        <v>2300000</v>
      </c>
      <c r="G1198" s="8">
        <v>0</v>
      </c>
      <c r="H1198" s="8">
        <f t="shared" si="110"/>
        <v>2300000</v>
      </c>
      <c r="I1198" s="9">
        <v>48</v>
      </c>
      <c r="J1198" s="9">
        <v>9.5</v>
      </c>
      <c r="K1198" s="10">
        <f t="shared" si="115"/>
        <v>57329</v>
      </c>
      <c r="L1198" s="10">
        <v>0</v>
      </c>
      <c r="M1198" s="10">
        <f t="shared" si="112"/>
        <v>57329</v>
      </c>
      <c r="N1198" s="10">
        <f t="shared" si="113"/>
        <v>27517.919999999998</v>
      </c>
      <c r="O1198" s="10">
        <v>5000</v>
      </c>
      <c r="P1198" s="9" t="s">
        <v>10261</v>
      </c>
      <c r="Q1198" s="9" t="s">
        <v>10262</v>
      </c>
      <c r="R1198" s="9"/>
      <c r="S1198" s="9" t="s">
        <v>8933</v>
      </c>
      <c r="T1198" s="9" t="s">
        <v>8934</v>
      </c>
      <c r="U1198" s="9" t="s">
        <v>30</v>
      </c>
      <c r="V1198" s="9" t="s">
        <v>2714</v>
      </c>
      <c r="W1198" s="9" t="s">
        <v>95</v>
      </c>
      <c r="X1198" s="9" t="s">
        <v>45</v>
      </c>
      <c r="Y1198" s="9" t="s">
        <v>10263</v>
      </c>
      <c r="Z1198" s="9" t="s">
        <v>10264</v>
      </c>
      <c r="AA1198" s="9">
        <v>2014</v>
      </c>
      <c r="AB1198" s="5">
        <v>42257</v>
      </c>
      <c r="AC1198" s="5">
        <f t="shared" si="92"/>
        <v>42291</v>
      </c>
      <c r="AD1198" s="9" t="str">
        <f t="shared" si="114"/>
        <v>Two Million Three Hundred  Thousand  and Cents Zero</v>
      </c>
      <c r="AE1198" s="9"/>
      <c r="AF1198" s="9"/>
    </row>
    <row r="1199" spans="1:32" ht="15.75" customHeight="1" x14ac:dyDescent="0.3">
      <c r="A1199" s="9" t="s">
        <v>10265</v>
      </c>
      <c r="B1199" s="5">
        <v>42261</v>
      </c>
      <c r="C1199" s="7" t="s">
        <v>10266</v>
      </c>
      <c r="D1199" s="9" t="s">
        <v>10267</v>
      </c>
      <c r="E1199" s="9" t="s">
        <v>10268</v>
      </c>
      <c r="F1199" s="8">
        <v>2300000</v>
      </c>
      <c r="G1199" s="8">
        <v>0</v>
      </c>
      <c r="H1199" s="8">
        <f t="shared" si="110"/>
        <v>2300000</v>
      </c>
      <c r="I1199" s="9">
        <v>48</v>
      </c>
      <c r="J1199" s="9">
        <v>9.5</v>
      </c>
      <c r="K1199" s="10">
        <f t="shared" si="115"/>
        <v>57329</v>
      </c>
      <c r="L1199" s="10">
        <v>0</v>
      </c>
      <c r="M1199" s="10">
        <f t="shared" si="112"/>
        <v>57329</v>
      </c>
      <c r="N1199" s="10">
        <f t="shared" si="113"/>
        <v>27517.919999999998</v>
      </c>
      <c r="O1199" s="10">
        <v>5000</v>
      </c>
      <c r="P1199" s="9" t="s">
        <v>10269</v>
      </c>
      <c r="Q1199" s="9" t="s">
        <v>10270</v>
      </c>
      <c r="R1199" s="9"/>
      <c r="S1199" s="9" t="s">
        <v>394</v>
      </c>
      <c r="T1199" s="9" t="s">
        <v>8270</v>
      </c>
      <c r="U1199" s="9" t="s">
        <v>30</v>
      </c>
      <c r="V1199" s="9" t="s">
        <v>2714</v>
      </c>
      <c r="W1199" s="9" t="s">
        <v>95</v>
      </c>
      <c r="X1199" s="9" t="s">
        <v>45</v>
      </c>
      <c r="Y1199" s="9" t="s">
        <v>10271</v>
      </c>
      <c r="Z1199" s="9" t="s">
        <v>10272</v>
      </c>
      <c r="AA1199" s="9">
        <v>2014</v>
      </c>
      <c r="AB1199" s="5">
        <v>42257</v>
      </c>
      <c r="AC1199" s="5">
        <f t="shared" si="92"/>
        <v>42291</v>
      </c>
      <c r="AD1199" s="9" t="str">
        <f t="shared" si="114"/>
        <v>Two Million Three Hundred  Thousand  and Cents Zero</v>
      </c>
      <c r="AE1199" s="9"/>
      <c r="AF1199" s="9"/>
    </row>
    <row r="1200" spans="1:32" ht="15.75" customHeight="1" x14ac:dyDescent="0.3">
      <c r="A1200" s="9" t="s">
        <v>10273</v>
      </c>
      <c r="B1200" s="5">
        <v>42261</v>
      </c>
      <c r="C1200" s="7" t="s">
        <v>10274</v>
      </c>
      <c r="D1200" s="9" t="s">
        <v>10275</v>
      </c>
      <c r="E1200" s="9" t="s">
        <v>10276</v>
      </c>
      <c r="F1200" s="8">
        <v>1000000</v>
      </c>
      <c r="G1200" s="8">
        <v>0</v>
      </c>
      <c r="H1200" s="8">
        <f t="shared" si="110"/>
        <v>1000000</v>
      </c>
      <c r="I1200" s="9">
        <v>48</v>
      </c>
      <c r="J1200" s="9">
        <v>9.5</v>
      </c>
      <c r="K1200" s="10">
        <f t="shared" si="115"/>
        <v>24926</v>
      </c>
      <c r="L1200" s="10">
        <v>0</v>
      </c>
      <c r="M1200" s="10">
        <f t="shared" si="112"/>
        <v>24926</v>
      </c>
      <c r="N1200" s="10">
        <f t="shared" si="113"/>
        <v>11964.480000000001</v>
      </c>
      <c r="O1200" s="10">
        <v>5000</v>
      </c>
      <c r="P1200" s="9" t="s">
        <v>10277</v>
      </c>
      <c r="Q1200" s="9" t="s">
        <v>10278</v>
      </c>
      <c r="R1200" s="9"/>
      <c r="S1200" s="9" t="s">
        <v>92</v>
      </c>
      <c r="T1200" s="9" t="s">
        <v>780</v>
      </c>
      <c r="U1200" s="9" t="s">
        <v>30</v>
      </c>
      <c r="V1200" s="9" t="s">
        <v>4847</v>
      </c>
      <c r="W1200" s="9" t="s">
        <v>95</v>
      </c>
      <c r="X1200" s="9" t="s">
        <v>45</v>
      </c>
      <c r="Y1200" s="9" t="s">
        <v>10279</v>
      </c>
      <c r="Z1200" s="9" t="s">
        <v>10280</v>
      </c>
      <c r="AA1200" s="9">
        <v>2015</v>
      </c>
      <c r="AB1200" s="5">
        <v>42258</v>
      </c>
      <c r="AC1200" s="5">
        <f t="shared" si="92"/>
        <v>42291</v>
      </c>
      <c r="AD1200" s="9" t="str">
        <f t="shared" si="114"/>
        <v>One Million  and Cents Zero</v>
      </c>
      <c r="AE1200" s="9"/>
      <c r="AF1200" s="9"/>
    </row>
    <row r="1201" spans="1:32" ht="15.75" customHeight="1" x14ac:dyDescent="0.3">
      <c r="A1201" s="9" t="s">
        <v>10281</v>
      </c>
      <c r="B1201" s="5">
        <v>42261</v>
      </c>
      <c r="C1201" s="7" t="s">
        <v>10282</v>
      </c>
      <c r="D1201" s="9" t="s">
        <v>10283</v>
      </c>
      <c r="E1201" s="9" t="s">
        <v>10284</v>
      </c>
      <c r="F1201" s="8">
        <v>3000000</v>
      </c>
      <c r="G1201" s="8">
        <v>0</v>
      </c>
      <c r="H1201" s="8">
        <f t="shared" si="110"/>
        <v>3000000</v>
      </c>
      <c r="I1201" s="9">
        <v>60</v>
      </c>
      <c r="J1201" s="9">
        <v>9.5</v>
      </c>
      <c r="K1201" s="10">
        <f t="shared" si="115"/>
        <v>62511</v>
      </c>
      <c r="L1201" s="10">
        <v>0</v>
      </c>
      <c r="M1201" s="10">
        <f t="shared" si="112"/>
        <v>62511</v>
      </c>
      <c r="N1201" s="10">
        <f t="shared" si="113"/>
        <v>37506.6</v>
      </c>
      <c r="O1201" s="10">
        <v>5000</v>
      </c>
      <c r="P1201" s="9" t="s">
        <v>10285</v>
      </c>
      <c r="Q1201" s="9" t="s">
        <v>10286</v>
      </c>
      <c r="R1201" s="9"/>
      <c r="S1201" s="9" t="s">
        <v>9206</v>
      </c>
      <c r="T1201" s="9" t="s">
        <v>9207</v>
      </c>
      <c r="U1201" s="9" t="s">
        <v>30</v>
      </c>
      <c r="V1201" s="9" t="s">
        <v>1528</v>
      </c>
      <c r="W1201" s="9" t="s">
        <v>82</v>
      </c>
      <c r="X1201" s="9" t="s">
        <v>45</v>
      </c>
      <c r="Y1201" s="9" t="s">
        <v>10287</v>
      </c>
      <c r="Z1201" s="9" t="s">
        <v>10288</v>
      </c>
      <c r="AA1201" s="9">
        <v>2014</v>
      </c>
      <c r="AB1201" s="5">
        <v>42257</v>
      </c>
      <c r="AC1201" s="5">
        <f t="shared" si="92"/>
        <v>42291</v>
      </c>
      <c r="AD1201" s="9" t="str">
        <f t="shared" si="114"/>
        <v>Three Million  and Cents Zero</v>
      </c>
      <c r="AE1201" s="9"/>
      <c r="AF1201" s="9"/>
    </row>
    <row r="1202" spans="1:32" ht="15.75" customHeight="1" x14ac:dyDescent="0.3">
      <c r="A1202" s="9" t="s">
        <v>10289</v>
      </c>
      <c r="B1202" s="5">
        <v>42261</v>
      </c>
      <c r="C1202" s="7" t="s">
        <v>10290</v>
      </c>
      <c r="D1202" s="9" t="s">
        <v>10291</v>
      </c>
      <c r="E1202" s="9" t="s">
        <v>10292</v>
      </c>
      <c r="F1202" s="8">
        <v>1700000</v>
      </c>
      <c r="G1202" s="8">
        <v>0</v>
      </c>
      <c r="H1202" s="8">
        <f t="shared" si="110"/>
        <v>1700000</v>
      </c>
      <c r="I1202" s="9">
        <v>60</v>
      </c>
      <c r="J1202" s="9">
        <v>9</v>
      </c>
      <c r="K1202" s="10">
        <f t="shared" si="115"/>
        <v>35027</v>
      </c>
      <c r="L1202" s="10">
        <v>0</v>
      </c>
      <c r="M1202" s="10">
        <f t="shared" si="112"/>
        <v>35027</v>
      </c>
      <c r="N1202" s="10">
        <f t="shared" si="113"/>
        <v>21016.199999999997</v>
      </c>
      <c r="O1202" s="10">
        <v>5000</v>
      </c>
      <c r="P1202" s="9" t="s">
        <v>10293</v>
      </c>
      <c r="Q1202" s="9" t="s">
        <v>10294</v>
      </c>
      <c r="R1202" s="9"/>
      <c r="S1202" s="9" t="s">
        <v>1680</v>
      </c>
      <c r="T1202" s="9" t="s">
        <v>1681</v>
      </c>
      <c r="U1202" s="9" t="s">
        <v>30</v>
      </c>
      <c r="V1202" s="9" t="s">
        <v>1682</v>
      </c>
      <c r="W1202" s="9" t="s">
        <v>550</v>
      </c>
      <c r="X1202" s="9" t="s">
        <v>45</v>
      </c>
      <c r="Y1202" s="9" t="s">
        <v>10295</v>
      </c>
      <c r="Z1202" s="9" t="s">
        <v>10296</v>
      </c>
      <c r="AA1202" s="9">
        <v>2015</v>
      </c>
      <c r="AB1202" s="5">
        <v>42195</v>
      </c>
      <c r="AC1202" s="5">
        <f t="shared" si="92"/>
        <v>42291</v>
      </c>
      <c r="AD1202" s="9" t="str">
        <f t="shared" si="114"/>
        <v>One Million Seven Hundred  Thousand  and Cents Zero</v>
      </c>
      <c r="AE1202" s="9"/>
      <c r="AF1202" s="9"/>
    </row>
    <row r="1203" spans="1:32" ht="15.75" customHeight="1" x14ac:dyDescent="0.3">
      <c r="A1203" s="9" t="s">
        <v>10297</v>
      </c>
      <c r="B1203" s="5">
        <v>42261</v>
      </c>
      <c r="C1203" s="7" t="s">
        <v>10298</v>
      </c>
      <c r="D1203" s="9" t="s">
        <v>10299</v>
      </c>
      <c r="E1203" s="9" t="s">
        <v>10300</v>
      </c>
      <c r="F1203" s="8">
        <v>5000000</v>
      </c>
      <c r="G1203" s="8">
        <v>0</v>
      </c>
      <c r="H1203" s="8">
        <f t="shared" si="110"/>
        <v>5000000</v>
      </c>
      <c r="I1203" s="9">
        <v>48</v>
      </c>
      <c r="J1203" s="9">
        <v>9.5</v>
      </c>
      <c r="K1203" s="10">
        <f t="shared" si="115"/>
        <v>124629</v>
      </c>
      <c r="L1203" s="10">
        <v>0</v>
      </c>
      <c r="M1203" s="10">
        <f t="shared" si="112"/>
        <v>124629</v>
      </c>
      <c r="N1203" s="10">
        <f t="shared" si="113"/>
        <v>59821.919999999998</v>
      </c>
      <c r="O1203" s="10">
        <v>5000</v>
      </c>
      <c r="P1203" s="9" t="s">
        <v>10301</v>
      </c>
      <c r="Q1203" s="9" t="s">
        <v>10302</v>
      </c>
      <c r="R1203" s="9"/>
      <c r="S1203" s="9" t="s">
        <v>10303</v>
      </c>
      <c r="T1203" s="9" t="s">
        <v>10304</v>
      </c>
      <c r="U1203" s="9" t="s">
        <v>30</v>
      </c>
      <c r="V1203" s="9" t="s">
        <v>10305</v>
      </c>
      <c r="W1203" s="9" t="s">
        <v>44</v>
      </c>
      <c r="X1203" s="9" t="s">
        <v>45</v>
      </c>
      <c r="Y1203" s="9" t="s">
        <v>10306</v>
      </c>
      <c r="Z1203" s="9" t="s">
        <v>10307</v>
      </c>
      <c r="AA1203" s="9">
        <v>2010</v>
      </c>
      <c r="AB1203" s="5">
        <v>42259</v>
      </c>
      <c r="AC1203" s="5">
        <f t="shared" si="92"/>
        <v>42291</v>
      </c>
      <c r="AD1203" s="9" t="str">
        <f t="shared" si="114"/>
        <v>Five Million  and Cents Zero</v>
      </c>
      <c r="AE1203" s="9"/>
      <c r="AF1203" s="9"/>
    </row>
    <row r="1204" spans="1:32" ht="15.75" customHeight="1" x14ac:dyDescent="0.3">
      <c r="A1204" s="9" t="s">
        <v>10308</v>
      </c>
      <c r="B1204" s="5">
        <v>42261</v>
      </c>
      <c r="C1204" s="7" t="s">
        <v>10309</v>
      </c>
      <c r="D1204" s="9" t="s">
        <v>10310</v>
      </c>
      <c r="E1204" s="9" t="s">
        <v>3078</v>
      </c>
      <c r="F1204" s="8">
        <v>2300000</v>
      </c>
      <c r="G1204" s="8">
        <v>0</v>
      </c>
      <c r="H1204" s="8">
        <f t="shared" si="110"/>
        <v>2300000</v>
      </c>
      <c r="I1204" s="9">
        <v>60</v>
      </c>
      <c r="J1204" s="9">
        <v>9.5</v>
      </c>
      <c r="K1204" s="10">
        <f t="shared" si="115"/>
        <v>47925</v>
      </c>
      <c r="L1204" s="10">
        <v>0</v>
      </c>
      <c r="M1204" s="10">
        <f t="shared" si="112"/>
        <v>47925</v>
      </c>
      <c r="N1204" s="10">
        <f t="shared" si="113"/>
        <v>28755</v>
      </c>
      <c r="O1204" s="10">
        <v>5000</v>
      </c>
      <c r="P1204" s="9" t="s">
        <v>148</v>
      </c>
      <c r="Q1204" s="9" t="s">
        <v>148</v>
      </c>
      <c r="R1204" s="9"/>
      <c r="S1204" s="9" t="s">
        <v>3077</v>
      </c>
      <c r="T1204" s="9" t="s">
        <v>10311</v>
      </c>
      <c r="U1204" s="9" t="s">
        <v>30</v>
      </c>
      <c r="V1204" s="9" t="s">
        <v>2714</v>
      </c>
      <c r="W1204" s="9" t="s">
        <v>95</v>
      </c>
      <c r="X1204" s="9" t="s">
        <v>45</v>
      </c>
      <c r="Y1204" s="9" t="s">
        <v>10312</v>
      </c>
      <c r="Z1204" s="9" t="s">
        <v>10313</v>
      </c>
      <c r="AA1204" s="9">
        <v>2014</v>
      </c>
      <c r="AB1204" s="5">
        <v>42261</v>
      </c>
      <c r="AC1204" s="5">
        <f t="shared" si="92"/>
        <v>42291</v>
      </c>
      <c r="AD1204" s="9" t="str">
        <f t="shared" si="114"/>
        <v>Two Million Three Hundred  Thousand  and Cents Zero</v>
      </c>
      <c r="AE1204" s="9"/>
      <c r="AF1204" s="9"/>
    </row>
    <row r="1205" spans="1:32" ht="15.75" customHeight="1" x14ac:dyDescent="0.3">
      <c r="A1205" s="9" t="s">
        <v>10314</v>
      </c>
      <c r="B1205" s="5">
        <v>42261</v>
      </c>
      <c r="C1205" s="7" t="s">
        <v>10315</v>
      </c>
      <c r="D1205" s="9" t="s">
        <v>10316</v>
      </c>
      <c r="E1205" s="9" t="s">
        <v>10317</v>
      </c>
      <c r="F1205" s="8">
        <v>2475000</v>
      </c>
      <c r="G1205" s="8">
        <v>0</v>
      </c>
      <c r="H1205" s="8">
        <f t="shared" si="110"/>
        <v>2475000</v>
      </c>
      <c r="I1205" s="9">
        <v>60</v>
      </c>
      <c r="J1205" s="9">
        <v>9.5</v>
      </c>
      <c r="K1205" s="10">
        <f t="shared" si="115"/>
        <v>51571</v>
      </c>
      <c r="L1205" s="10">
        <v>0</v>
      </c>
      <c r="M1205" s="10">
        <f t="shared" si="112"/>
        <v>51571</v>
      </c>
      <c r="N1205" s="10">
        <f t="shared" si="113"/>
        <v>30942.600000000002</v>
      </c>
      <c r="O1205" s="10">
        <v>5000</v>
      </c>
      <c r="P1205" s="9" t="s">
        <v>10318</v>
      </c>
      <c r="Q1205" s="9" t="s">
        <v>10319</v>
      </c>
      <c r="R1205" s="9"/>
      <c r="S1205" s="9" t="s">
        <v>7604</v>
      </c>
      <c r="T1205" s="9" t="s">
        <v>10320</v>
      </c>
      <c r="U1205" s="9" t="s">
        <v>30</v>
      </c>
      <c r="V1205" s="9" t="s">
        <v>2714</v>
      </c>
      <c r="W1205" s="9" t="s">
        <v>95</v>
      </c>
      <c r="X1205" s="9" t="s">
        <v>45</v>
      </c>
      <c r="Y1205" s="9" t="s">
        <v>10321</v>
      </c>
      <c r="Z1205" s="9" t="s">
        <v>10322</v>
      </c>
      <c r="AA1205" s="9">
        <v>2014</v>
      </c>
      <c r="AB1205" s="5">
        <v>42243</v>
      </c>
      <c r="AC1205" s="5">
        <f t="shared" si="92"/>
        <v>42291</v>
      </c>
      <c r="AD1205" s="9" t="str">
        <f t="shared" si="114"/>
        <v>Two Million Four Hundred Seventy Five Thousand  and Cents Zero</v>
      </c>
      <c r="AE1205" s="9"/>
      <c r="AF1205" s="9"/>
    </row>
    <row r="1206" spans="1:32" ht="15.75" customHeight="1" x14ac:dyDescent="0.3">
      <c r="A1206" s="9" t="s">
        <v>10323</v>
      </c>
      <c r="B1206" s="5">
        <v>42261</v>
      </c>
      <c r="C1206" s="7" t="s">
        <v>10324</v>
      </c>
      <c r="D1206" s="9" t="s">
        <v>10325</v>
      </c>
      <c r="E1206" s="9" t="s">
        <v>10326</v>
      </c>
      <c r="F1206" s="8">
        <v>3000000</v>
      </c>
      <c r="G1206" s="8">
        <v>0</v>
      </c>
      <c r="H1206" s="8">
        <f t="shared" si="110"/>
        <v>3000000</v>
      </c>
      <c r="I1206" s="9">
        <v>60</v>
      </c>
      <c r="J1206" s="9">
        <v>9.5</v>
      </c>
      <c r="K1206" s="10">
        <f t="shared" si="115"/>
        <v>62511</v>
      </c>
      <c r="L1206" s="10">
        <v>0</v>
      </c>
      <c r="M1206" s="10">
        <f t="shared" si="112"/>
        <v>62511</v>
      </c>
      <c r="N1206" s="10">
        <f t="shared" si="113"/>
        <v>37506.6</v>
      </c>
      <c r="O1206" s="10">
        <v>5000</v>
      </c>
      <c r="P1206" s="9" t="s">
        <v>148</v>
      </c>
      <c r="Q1206" s="9" t="s">
        <v>148</v>
      </c>
      <c r="R1206" s="9"/>
      <c r="S1206" s="9" t="s">
        <v>10327</v>
      </c>
      <c r="T1206" s="9" t="s">
        <v>207</v>
      </c>
      <c r="U1206" s="9" t="s">
        <v>30</v>
      </c>
      <c r="V1206" s="9" t="s">
        <v>7908</v>
      </c>
      <c r="W1206" s="9" t="s">
        <v>82</v>
      </c>
      <c r="X1206" s="9" t="s">
        <v>45</v>
      </c>
      <c r="Y1206" s="9" t="s">
        <v>10328</v>
      </c>
      <c r="Z1206" s="9" t="s">
        <v>10329</v>
      </c>
      <c r="AA1206" s="9">
        <v>2014</v>
      </c>
      <c r="AB1206" s="5">
        <v>42258</v>
      </c>
      <c r="AC1206" s="5">
        <f t="shared" si="92"/>
        <v>42291</v>
      </c>
      <c r="AD1206" s="9" t="str">
        <f t="shared" si="114"/>
        <v>Three Million  and Cents Zero</v>
      </c>
      <c r="AE1206" s="9"/>
      <c r="AF1206" s="9"/>
    </row>
    <row r="1207" spans="1:32" ht="15.75" customHeight="1" x14ac:dyDescent="0.3">
      <c r="A1207" s="9" t="s">
        <v>10330</v>
      </c>
      <c r="B1207" s="5">
        <v>42261</v>
      </c>
      <c r="C1207" s="7" t="s">
        <v>10331</v>
      </c>
      <c r="D1207" s="9" t="s">
        <v>10332</v>
      </c>
      <c r="E1207" s="9" t="s">
        <v>10333</v>
      </c>
      <c r="F1207" s="8">
        <v>4000000</v>
      </c>
      <c r="G1207" s="8">
        <v>0</v>
      </c>
      <c r="H1207" s="8">
        <f t="shared" si="110"/>
        <v>4000000</v>
      </c>
      <c r="I1207" s="9">
        <v>60</v>
      </c>
      <c r="J1207" s="9">
        <v>9.5</v>
      </c>
      <c r="K1207" s="10">
        <f t="shared" si="115"/>
        <v>83348</v>
      </c>
      <c r="L1207" s="10">
        <v>0</v>
      </c>
      <c r="M1207" s="10">
        <f t="shared" si="112"/>
        <v>83348</v>
      </c>
      <c r="N1207" s="10">
        <f t="shared" si="113"/>
        <v>50008.800000000003</v>
      </c>
      <c r="O1207" s="10">
        <v>5000</v>
      </c>
      <c r="P1207" s="9" t="s">
        <v>148</v>
      </c>
      <c r="Q1207" s="9" t="s">
        <v>148</v>
      </c>
      <c r="R1207" s="9"/>
      <c r="S1207" s="9" t="s">
        <v>10334</v>
      </c>
      <c r="T1207" s="9" t="s">
        <v>10335</v>
      </c>
      <c r="U1207" s="9" t="s">
        <v>30</v>
      </c>
      <c r="V1207" s="9" t="s">
        <v>10336</v>
      </c>
      <c r="W1207" s="9" t="s">
        <v>44</v>
      </c>
      <c r="X1207" s="9" t="s">
        <v>45</v>
      </c>
      <c r="Y1207" s="9" t="s">
        <v>10337</v>
      </c>
      <c r="Z1207" s="9" t="s">
        <v>10338</v>
      </c>
      <c r="AA1207" s="9">
        <v>2015</v>
      </c>
      <c r="AB1207" s="5">
        <v>42258</v>
      </c>
      <c r="AC1207" s="5">
        <f t="shared" si="92"/>
        <v>42291</v>
      </c>
      <c r="AD1207" s="9" t="str">
        <f t="shared" si="114"/>
        <v>Four Million  and Cents Zero</v>
      </c>
      <c r="AE1207" s="9"/>
      <c r="AF1207" s="9"/>
    </row>
    <row r="1208" spans="1:32" ht="15.75" customHeight="1" x14ac:dyDescent="0.3">
      <c r="A1208" s="9" t="s">
        <v>10339</v>
      </c>
      <c r="B1208" s="5">
        <v>42262</v>
      </c>
      <c r="C1208" s="7" t="s">
        <v>6767</v>
      </c>
      <c r="D1208" s="9" t="s">
        <v>6768</v>
      </c>
      <c r="E1208" s="9" t="s">
        <v>7738</v>
      </c>
      <c r="F1208" s="8">
        <v>10990000</v>
      </c>
      <c r="G1208" s="8">
        <v>0</v>
      </c>
      <c r="H1208" s="8">
        <f t="shared" si="110"/>
        <v>10990000</v>
      </c>
      <c r="I1208" s="9">
        <v>60</v>
      </c>
      <c r="J1208" s="9">
        <v>9.25</v>
      </c>
      <c r="K1208" s="10">
        <f t="shared" si="115"/>
        <v>227715</v>
      </c>
      <c r="L1208" s="10">
        <v>0</v>
      </c>
      <c r="M1208" s="10">
        <f t="shared" si="112"/>
        <v>227715</v>
      </c>
      <c r="N1208" s="10">
        <f t="shared" si="113"/>
        <v>136629</v>
      </c>
      <c r="O1208" s="10">
        <v>5000</v>
      </c>
      <c r="P1208" s="9" t="s">
        <v>6764</v>
      </c>
      <c r="Q1208" s="9" t="s">
        <v>6765</v>
      </c>
      <c r="R1208" s="9"/>
      <c r="S1208" s="9" t="s">
        <v>10340</v>
      </c>
      <c r="T1208" s="9" t="s">
        <v>10341</v>
      </c>
      <c r="U1208" s="9" t="s">
        <v>30</v>
      </c>
      <c r="V1208" s="9" t="s">
        <v>4067</v>
      </c>
      <c r="W1208" s="9" t="s">
        <v>44</v>
      </c>
      <c r="X1208" s="9" t="s">
        <v>45</v>
      </c>
      <c r="Y1208" s="9" t="s">
        <v>10342</v>
      </c>
      <c r="Z1208" s="9" t="s">
        <v>10343</v>
      </c>
      <c r="AA1208" s="9">
        <v>2015</v>
      </c>
      <c r="AB1208" s="5">
        <v>42257</v>
      </c>
      <c r="AC1208" s="5">
        <f t="shared" si="92"/>
        <v>42292</v>
      </c>
      <c r="AD1208" s="9" t="str">
        <f t="shared" si="114"/>
        <v>Ten Million Nine Hundred Ninety  Thousand  and Cents Zero</v>
      </c>
      <c r="AE1208" s="9"/>
      <c r="AF1208" s="9"/>
    </row>
    <row r="1209" spans="1:32" ht="15.75" customHeight="1" x14ac:dyDescent="0.3">
      <c r="A1209" s="9" t="s">
        <v>10344</v>
      </c>
      <c r="B1209" s="5">
        <v>42262</v>
      </c>
      <c r="C1209" s="7" t="s">
        <v>10345</v>
      </c>
      <c r="D1209" s="9" t="s">
        <v>10346</v>
      </c>
      <c r="E1209" s="9" t="s">
        <v>10347</v>
      </c>
      <c r="F1209" s="8">
        <v>2000000</v>
      </c>
      <c r="G1209" s="8">
        <v>0</v>
      </c>
      <c r="H1209" s="8">
        <f t="shared" si="110"/>
        <v>2000000</v>
      </c>
      <c r="I1209" s="9">
        <v>60</v>
      </c>
      <c r="J1209" s="9">
        <v>9.5</v>
      </c>
      <c r="K1209" s="10">
        <f t="shared" si="115"/>
        <v>41674</v>
      </c>
      <c r="L1209" s="10">
        <v>0</v>
      </c>
      <c r="M1209" s="10">
        <f t="shared" si="112"/>
        <v>41674</v>
      </c>
      <c r="N1209" s="10">
        <f t="shared" si="113"/>
        <v>25004.400000000001</v>
      </c>
      <c r="O1209" s="10">
        <v>5000</v>
      </c>
      <c r="P1209" s="9" t="s">
        <v>10348</v>
      </c>
      <c r="Q1209" s="9" t="s">
        <v>10349</v>
      </c>
      <c r="R1209" s="9"/>
      <c r="S1209" s="9" t="s">
        <v>139</v>
      </c>
      <c r="T1209" s="9" t="s">
        <v>140</v>
      </c>
      <c r="U1209" s="9" t="s">
        <v>30</v>
      </c>
      <c r="V1209" s="9" t="s">
        <v>1475</v>
      </c>
      <c r="W1209" s="9" t="s">
        <v>44</v>
      </c>
      <c r="X1209" s="9" t="s">
        <v>45</v>
      </c>
      <c r="Y1209" s="9" t="s">
        <v>10350</v>
      </c>
      <c r="Z1209" s="9" t="s">
        <v>10351</v>
      </c>
      <c r="AA1209" s="9">
        <v>2015</v>
      </c>
      <c r="AB1209" s="5">
        <v>42261</v>
      </c>
      <c r="AC1209" s="5">
        <f t="shared" si="92"/>
        <v>42292</v>
      </c>
      <c r="AD1209" s="9" t="str">
        <f t="shared" si="114"/>
        <v>Two Million  and Cents Zero</v>
      </c>
      <c r="AE1209" s="9"/>
      <c r="AF1209" s="9"/>
    </row>
    <row r="1210" spans="1:32" ht="15.75" customHeight="1" x14ac:dyDescent="0.3">
      <c r="A1210" s="9" t="s">
        <v>10352</v>
      </c>
      <c r="B1210" s="5">
        <v>42262</v>
      </c>
      <c r="C1210" s="7" t="s">
        <v>10353</v>
      </c>
      <c r="D1210" s="9" t="s">
        <v>10354</v>
      </c>
      <c r="E1210" s="9" t="s">
        <v>10355</v>
      </c>
      <c r="F1210" s="8">
        <v>725000</v>
      </c>
      <c r="G1210" s="8">
        <v>0</v>
      </c>
      <c r="H1210" s="8">
        <f t="shared" si="110"/>
        <v>725000</v>
      </c>
      <c r="I1210" s="9">
        <v>60</v>
      </c>
      <c r="J1210" s="9">
        <v>9.5</v>
      </c>
      <c r="K1210" s="10">
        <f t="shared" si="115"/>
        <v>15107</v>
      </c>
      <c r="L1210" s="10">
        <v>0</v>
      </c>
      <c r="M1210" s="10">
        <f t="shared" si="112"/>
        <v>15107</v>
      </c>
      <c r="N1210" s="10">
        <f t="shared" si="113"/>
        <v>9064.1999999999989</v>
      </c>
      <c r="O1210" s="10">
        <v>5000</v>
      </c>
      <c r="P1210" s="9" t="s">
        <v>10356</v>
      </c>
      <c r="Q1210" s="9" t="s">
        <v>10357</v>
      </c>
      <c r="R1210" s="9"/>
      <c r="S1210" s="9" t="s">
        <v>92</v>
      </c>
      <c r="T1210" s="9" t="s">
        <v>780</v>
      </c>
      <c r="U1210" s="9" t="s">
        <v>30</v>
      </c>
      <c r="V1210" s="9" t="s">
        <v>4847</v>
      </c>
      <c r="W1210" s="9" t="s">
        <v>95</v>
      </c>
      <c r="X1210" s="9" t="s">
        <v>45</v>
      </c>
      <c r="Y1210" s="9" t="s">
        <v>10358</v>
      </c>
      <c r="Z1210" s="9" t="s">
        <v>10359</v>
      </c>
      <c r="AA1210" s="9">
        <v>2015</v>
      </c>
      <c r="AB1210" s="5">
        <v>42262</v>
      </c>
      <c r="AC1210" s="5">
        <f t="shared" si="92"/>
        <v>42292</v>
      </c>
      <c r="AD1210" s="9" t="str">
        <f t="shared" si="114"/>
        <v>Seven Hundred Twenty Five Thousand  and Cents Zero</v>
      </c>
      <c r="AE1210" s="9"/>
      <c r="AF1210" s="9"/>
    </row>
    <row r="1211" spans="1:32" ht="15.75" customHeight="1" x14ac:dyDescent="0.3">
      <c r="A1211" s="9" t="s">
        <v>10360</v>
      </c>
      <c r="B1211" s="5">
        <v>42262</v>
      </c>
      <c r="C1211" s="7" t="s">
        <v>10361</v>
      </c>
      <c r="D1211" s="9" t="s">
        <v>10362</v>
      </c>
      <c r="E1211" s="9" t="s">
        <v>10363</v>
      </c>
      <c r="F1211" s="8">
        <v>600000</v>
      </c>
      <c r="G1211" s="8">
        <v>0</v>
      </c>
      <c r="H1211" s="8">
        <f t="shared" si="110"/>
        <v>600000</v>
      </c>
      <c r="I1211" s="9">
        <v>60</v>
      </c>
      <c r="J1211" s="9">
        <v>9.5</v>
      </c>
      <c r="K1211" s="10">
        <f t="shared" si="115"/>
        <v>12502</v>
      </c>
      <c r="L1211" s="10">
        <v>0</v>
      </c>
      <c r="M1211" s="10">
        <f t="shared" si="112"/>
        <v>12502</v>
      </c>
      <c r="N1211" s="10">
        <f t="shared" si="113"/>
        <v>7501.2</v>
      </c>
      <c r="O1211" s="10">
        <v>5000</v>
      </c>
      <c r="P1211" s="9" t="s">
        <v>148</v>
      </c>
      <c r="Q1211" s="9" t="s">
        <v>148</v>
      </c>
      <c r="R1211" s="9"/>
      <c r="S1211" s="9" t="s">
        <v>92</v>
      </c>
      <c r="T1211" s="9" t="s">
        <v>780</v>
      </c>
      <c r="U1211" s="9" t="s">
        <v>30</v>
      </c>
      <c r="V1211" s="9" t="s">
        <v>333</v>
      </c>
      <c r="W1211" s="9" t="s">
        <v>95</v>
      </c>
      <c r="X1211" s="9" t="s">
        <v>45</v>
      </c>
      <c r="Y1211" s="9" t="s">
        <v>10364</v>
      </c>
      <c r="Z1211" s="9" t="s">
        <v>10365</v>
      </c>
      <c r="AA1211" s="9">
        <v>2015</v>
      </c>
      <c r="AB1211" s="5">
        <v>42262</v>
      </c>
      <c r="AC1211" s="5">
        <f t="shared" si="92"/>
        <v>42292</v>
      </c>
      <c r="AD1211" s="9" t="str">
        <f t="shared" si="114"/>
        <v>Six Hundred  Thousand  and Cents Zero</v>
      </c>
      <c r="AE1211" s="9"/>
      <c r="AF1211" s="9"/>
    </row>
    <row r="1212" spans="1:32" ht="15.75" customHeight="1" x14ac:dyDescent="0.3">
      <c r="A1212" s="9" t="s">
        <v>10366</v>
      </c>
      <c r="B1212" s="5">
        <v>42262</v>
      </c>
      <c r="C1212" s="7" t="s">
        <v>10367</v>
      </c>
      <c r="D1212" s="9" t="s">
        <v>10368</v>
      </c>
      <c r="E1212" s="9" t="s">
        <v>10369</v>
      </c>
      <c r="F1212" s="8">
        <v>1800000</v>
      </c>
      <c r="G1212" s="8">
        <v>0</v>
      </c>
      <c r="H1212" s="8">
        <f t="shared" si="110"/>
        <v>1800000</v>
      </c>
      <c r="I1212" s="9">
        <v>60</v>
      </c>
      <c r="J1212" s="9">
        <v>9.5</v>
      </c>
      <c r="K1212" s="10">
        <f t="shared" si="115"/>
        <v>37506</v>
      </c>
      <c r="L1212" s="10">
        <v>0</v>
      </c>
      <c r="M1212" s="10">
        <f t="shared" si="112"/>
        <v>37506</v>
      </c>
      <c r="N1212" s="10">
        <f t="shared" si="113"/>
        <v>22503.599999999999</v>
      </c>
      <c r="O1212" s="10">
        <v>5000</v>
      </c>
      <c r="P1212" s="9" t="s">
        <v>10370</v>
      </c>
      <c r="Q1212" s="9" t="s">
        <v>10371</v>
      </c>
      <c r="R1212" s="9"/>
      <c r="S1212" s="9" t="s">
        <v>1638</v>
      </c>
      <c r="T1212" s="9" t="s">
        <v>1639</v>
      </c>
      <c r="U1212" s="9" t="s">
        <v>30</v>
      </c>
      <c r="V1212" s="9" t="s">
        <v>8213</v>
      </c>
      <c r="W1212" s="9" t="s">
        <v>95</v>
      </c>
      <c r="X1212" s="9" t="s">
        <v>45</v>
      </c>
      <c r="Y1212" s="9" t="s">
        <v>10372</v>
      </c>
      <c r="Z1212" s="9" t="s">
        <v>10373</v>
      </c>
      <c r="AA1212" s="9">
        <v>2015</v>
      </c>
      <c r="AB1212" s="5">
        <v>42261</v>
      </c>
      <c r="AC1212" s="5">
        <f t="shared" si="92"/>
        <v>42292</v>
      </c>
      <c r="AD1212" s="9" t="str">
        <f t="shared" si="114"/>
        <v>One Million Eight Hundred  Thousand  and Cents Zero</v>
      </c>
      <c r="AE1212" s="9"/>
      <c r="AF1212" s="9"/>
    </row>
    <row r="1213" spans="1:32" ht="15.75" customHeight="1" x14ac:dyDescent="0.3">
      <c r="A1213" s="9" t="s">
        <v>10374</v>
      </c>
      <c r="B1213" s="5">
        <v>42262</v>
      </c>
      <c r="C1213" s="7" t="s">
        <v>10375</v>
      </c>
      <c r="D1213" s="9" t="s">
        <v>10376</v>
      </c>
      <c r="E1213" s="9" t="s">
        <v>10377</v>
      </c>
      <c r="F1213" s="8">
        <v>3000000</v>
      </c>
      <c r="G1213" s="8">
        <v>0</v>
      </c>
      <c r="H1213" s="8">
        <f t="shared" si="110"/>
        <v>3000000</v>
      </c>
      <c r="I1213" s="9">
        <v>60</v>
      </c>
      <c r="J1213" s="9">
        <v>12</v>
      </c>
      <c r="K1213" s="10">
        <f t="shared" si="115"/>
        <v>66073</v>
      </c>
      <c r="L1213" s="10">
        <v>0</v>
      </c>
      <c r="M1213" s="10">
        <f t="shared" si="112"/>
        <v>66073</v>
      </c>
      <c r="N1213" s="10">
        <f t="shared" si="113"/>
        <v>39643.800000000003</v>
      </c>
      <c r="O1213" s="10">
        <v>5000</v>
      </c>
      <c r="P1213" s="9" t="s">
        <v>74</v>
      </c>
      <c r="Q1213" s="9" t="s">
        <v>75</v>
      </c>
      <c r="R1213" s="9"/>
      <c r="S1213" s="9" t="s">
        <v>10378</v>
      </c>
      <c r="T1213" s="9" t="s">
        <v>10379</v>
      </c>
      <c r="U1213" s="9" t="s">
        <v>30</v>
      </c>
      <c r="V1213" s="9" t="s">
        <v>375</v>
      </c>
      <c r="W1213" s="9" t="s">
        <v>82</v>
      </c>
      <c r="X1213" s="9" t="s">
        <v>10380</v>
      </c>
      <c r="Y1213" s="9" t="s">
        <v>10381</v>
      </c>
      <c r="Z1213" s="9" t="s">
        <v>10382</v>
      </c>
      <c r="AA1213" s="9">
        <v>2014</v>
      </c>
      <c r="AB1213" s="5">
        <v>42254</v>
      </c>
      <c r="AC1213" s="5">
        <f t="shared" si="92"/>
        <v>42292</v>
      </c>
      <c r="AD1213" s="9" t="str">
        <f t="shared" si="114"/>
        <v>Three Million  and Cents Zero</v>
      </c>
      <c r="AE1213" s="9"/>
      <c r="AF1213" s="9"/>
    </row>
    <row r="1214" spans="1:32" ht="15.75" customHeight="1" x14ac:dyDescent="0.3">
      <c r="A1214" s="9" t="s">
        <v>10383</v>
      </c>
      <c r="B1214" s="5">
        <v>42262</v>
      </c>
      <c r="C1214" s="7" t="s">
        <v>10384</v>
      </c>
      <c r="D1214" s="9" t="s">
        <v>10385</v>
      </c>
      <c r="E1214" s="9" t="s">
        <v>10386</v>
      </c>
      <c r="F1214" s="8">
        <v>3500000</v>
      </c>
      <c r="G1214" s="8">
        <v>0</v>
      </c>
      <c r="H1214" s="8">
        <f t="shared" si="110"/>
        <v>3500000</v>
      </c>
      <c r="I1214" s="9">
        <v>60</v>
      </c>
      <c r="J1214" s="9">
        <v>9.5</v>
      </c>
      <c r="K1214" s="10">
        <f t="shared" si="115"/>
        <v>72929</v>
      </c>
      <c r="L1214" s="10">
        <v>0</v>
      </c>
      <c r="M1214" s="10">
        <f t="shared" si="112"/>
        <v>72929</v>
      </c>
      <c r="N1214" s="10">
        <f t="shared" si="113"/>
        <v>43757.399999999994</v>
      </c>
      <c r="O1214" s="10">
        <v>5000</v>
      </c>
      <c r="P1214" s="9" t="s">
        <v>148</v>
      </c>
      <c r="Q1214" s="9" t="s">
        <v>148</v>
      </c>
      <c r="R1214" s="9"/>
      <c r="S1214" s="9" t="s">
        <v>10387</v>
      </c>
      <c r="T1214" s="9" t="s">
        <v>10388</v>
      </c>
      <c r="U1214" s="9" t="s">
        <v>30</v>
      </c>
      <c r="V1214" s="9" t="s">
        <v>10389</v>
      </c>
      <c r="W1214" s="9" t="s">
        <v>2489</v>
      </c>
      <c r="X1214" s="9" t="s">
        <v>45</v>
      </c>
      <c r="Y1214" s="9" t="s">
        <v>10390</v>
      </c>
      <c r="Z1214" s="9" t="s">
        <v>10391</v>
      </c>
      <c r="AA1214" s="9">
        <v>2014</v>
      </c>
      <c r="AB1214" s="5">
        <v>42262</v>
      </c>
      <c r="AC1214" s="5">
        <f t="shared" si="92"/>
        <v>42292</v>
      </c>
      <c r="AD1214" s="9" t="str">
        <f t="shared" si="114"/>
        <v>Three Million Five Hundred  Thousand  and Cents Zero</v>
      </c>
      <c r="AE1214" s="9"/>
      <c r="AF1214" s="9"/>
    </row>
    <row r="1215" spans="1:32" ht="15.75" customHeight="1" x14ac:dyDescent="0.3">
      <c r="A1215" s="9" t="s">
        <v>10392</v>
      </c>
      <c r="B1215" s="5">
        <v>42262</v>
      </c>
      <c r="C1215" s="7" t="s">
        <v>10393</v>
      </c>
      <c r="D1215" s="9" t="s">
        <v>10394</v>
      </c>
      <c r="E1215" s="9" t="s">
        <v>10395</v>
      </c>
      <c r="F1215" s="8">
        <v>2750000</v>
      </c>
      <c r="G1215" s="8">
        <v>0</v>
      </c>
      <c r="H1215" s="8">
        <f t="shared" si="110"/>
        <v>2750000</v>
      </c>
      <c r="I1215" s="9">
        <v>60</v>
      </c>
      <c r="J1215" s="9">
        <v>6.47</v>
      </c>
      <c r="K1215" s="10">
        <v>53768</v>
      </c>
      <c r="L1215" s="10">
        <v>0</v>
      </c>
      <c r="M1215" s="10">
        <f t="shared" si="112"/>
        <v>53768</v>
      </c>
      <c r="N1215" s="10">
        <f t="shared" si="113"/>
        <v>32260.800000000003</v>
      </c>
      <c r="O1215" s="10">
        <v>0</v>
      </c>
      <c r="P1215" s="9" t="s">
        <v>148</v>
      </c>
      <c r="Q1215" s="9" t="s">
        <v>148</v>
      </c>
      <c r="R1215" s="9"/>
      <c r="S1215" s="9" t="s">
        <v>6079</v>
      </c>
      <c r="T1215" s="9" t="s">
        <v>10396</v>
      </c>
      <c r="U1215" s="9" t="s">
        <v>30</v>
      </c>
      <c r="V1215" s="9" t="s">
        <v>2714</v>
      </c>
      <c r="W1215" s="9" t="s">
        <v>95</v>
      </c>
      <c r="X1215" s="9" t="s">
        <v>45</v>
      </c>
      <c r="Y1215" s="9" t="s">
        <v>10397</v>
      </c>
      <c r="Z1215" s="9" t="s">
        <v>10398</v>
      </c>
      <c r="AA1215" s="9">
        <v>2015</v>
      </c>
      <c r="AB1215" s="5">
        <v>42248</v>
      </c>
      <c r="AC1215" s="5">
        <f t="shared" si="92"/>
        <v>42292</v>
      </c>
      <c r="AD1215" s="9" t="str">
        <f t="shared" si="114"/>
        <v>Two Million Seven Hundred Fifty  Thousand  and Cents Zero</v>
      </c>
      <c r="AE1215" s="9"/>
      <c r="AF1215" s="9"/>
    </row>
    <row r="1216" spans="1:32" ht="15.75" customHeight="1" x14ac:dyDescent="0.3">
      <c r="A1216" s="9" t="s">
        <v>10399</v>
      </c>
      <c r="B1216" s="5">
        <v>42262</v>
      </c>
      <c r="C1216" s="7" t="s">
        <v>10400</v>
      </c>
      <c r="D1216" s="9" t="s">
        <v>10401</v>
      </c>
      <c r="E1216" s="9" t="s">
        <v>10402</v>
      </c>
      <c r="F1216" s="8">
        <v>1000000</v>
      </c>
      <c r="G1216" s="8">
        <v>0</v>
      </c>
      <c r="H1216" s="8">
        <f t="shared" si="110"/>
        <v>1000000</v>
      </c>
      <c r="I1216" s="9">
        <v>48</v>
      </c>
      <c r="J1216" s="9">
        <v>9.5</v>
      </c>
      <c r="K1216" s="10">
        <f t="shared" ref="K1216:K1265" si="116">ROUND(H1216/((1+0)+(1-(1+J1216%/12)^((1+0)-I1216))/(J1216%/12)),0)</f>
        <v>24926</v>
      </c>
      <c r="L1216" s="10">
        <v>0</v>
      </c>
      <c r="M1216" s="10">
        <f t="shared" si="112"/>
        <v>24926</v>
      </c>
      <c r="N1216" s="10">
        <f t="shared" si="113"/>
        <v>11964.480000000001</v>
      </c>
      <c r="O1216" s="10">
        <v>5000</v>
      </c>
      <c r="P1216" s="9" t="s">
        <v>148</v>
      </c>
      <c r="Q1216" s="9" t="s">
        <v>148</v>
      </c>
      <c r="R1216" s="9"/>
      <c r="S1216" s="9" t="s">
        <v>10403</v>
      </c>
      <c r="T1216" s="9" t="s">
        <v>4382</v>
      </c>
      <c r="U1216" s="9" t="s">
        <v>30</v>
      </c>
      <c r="V1216" s="9" t="s">
        <v>7103</v>
      </c>
      <c r="W1216" s="9" t="s">
        <v>196</v>
      </c>
      <c r="X1216" s="9" t="s">
        <v>45</v>
      </c>
      <c r="Y1216" s="9" t="s">
        <v>10404</v>
      </c>
      <c r="Z1216" s="9" t="s">
        <v>10405</v>
      </c>
      <c r="AA1216" s="9">
        <v>2012</v>
      </c>
      <c r="AB1216" s="5">
        <v>42256</v>
      </c>
      <c r="AC1216" s="5">
        <f t="shared" si="92"/>
        <v>42292</v>
      </c>
      <c r="AD1216" s="9" t="str">
        <f t="shared" si="114"/>
        <v>One Million  and Cents Zero</v>
      </c>
      <c r="AE1216" s="9"/>
      <c r="AF1216" s="9"/>
    </row>
    <row r="1217" spans="1:32" ht="15.75" customHeight="1" x14ac:dyDescent="0.3">
      <c r="A1217" s="9" t="s">
        <v>10406</v>
      </c>
      <c r="B1217" s="5">
        <v>42268</v>
      </c>
      <c r="C1217" s="7" t="s">
        <v>10407</v>
      </c>
      <c r="D1217" s="9" t="s">
        <v>10408</v>
      </c>
      <c r="E1217" s="9" t="s">
        <v>10409</v>
      </c>
      <c r="F1217" s="8">
        <v>1500000</v>
      </c>
      <c r="G1217" s="8">
        <v>0</v>
      </c>
      <c r="H1217" s="8">
        <f t="shared" si="110"/>
        <v>1500000</v>
      </c>
      <c r="I1217" s="9">
        <v>24</v>
      </c>
      <c r="J1217" s="9">
        <v>9.5</v>
      </c>
      <c r="K1217" s="10">
        <f t="shared" si="116"/>
        <v>68331</v>
      </c>
      <c r="L1217" s="10">
        <v>0</v>
      </c>
      <c r="M1217" s="10">
        <f t="shared" si="112"/>
        <v>68331</v>
      </c>
      <c r="N1217" s="10">
        <f t="shared" si="113"/>
        <v>16399.440000000002</v>
      </c>
      <c r="O1217" s="10">
        <v>5000</v>
      </c>
      <c r="P1217" s="9" t="s">
        <v>148</v>
      </c>
      <c r="Q1217" s="9" t="s">
        <v>148</v>
      </c>
      <c r="R1217" s="9"/>
      <c r="S1217" s="9" t="s">
        <v>8170</v>
      </c>
      <c r="T1217" s="9" t="s">
        <v>8171</v>
      </c>
      <c r="U1217" s="9" t="s">
        <v>30</v>
      </c>
      <c r="V1217" s="9" t="s">
        <v>2714</v>
      </c>
      <c r="W1217" s="9" t="s">
        <v>95</v>
      </c>
      <c r="X1217" s="9" t="s">
        <v>45</v>
      </c>
      <c r="Y1217" s="9" t="s">
        <v>10410</v>
      </c>
      <c r="Z1217" s="9" t="s">
        <v>10411</v>
      </c>
      <c r="AA1217" s="9">
        <v>2014</v>
      </c>
      <c r="AB1217" s="5">
        <v>42262</v>
      </c>
      <c r="AC1217" s="5">
        <f t="shared" si="92"/>
        <v>42298</v>
      </c>
      <c r="AD1217" s="9" t="str">
        <f t="shared" si="114"/>
        <v>One Million Five Hundred  Thousand  and Cents Zero</v>
      </c>
      <c r="AE1217" s="9"/>
      <c r="AF1217" s="9"/>
    </row>
    <row r="1218" spans="1:32" ht="15.75" customHeight="1" x14ac:dyDescent="0.3">
      <c r="A1218" s="9" t="s">
        <v>10412</v>
      </c>
      <c r="B1218" s="5">
        <v>42268</v>
      </c>
      <c r="C1218" s="7" t="s">
        <v>10413</v>
      </c>
      <c r="D1218" s="9" t="s">
        <v>10414</v>
      </c>
      <c r="E1218" s="9" t="s">
        <v>10415</v>
      </c>
      <c r="F1218" s="8">
        <v>1300000</v>
      </c>
      <c r="G1218" s="8">
        <v>0</v>
      </c>
      <c r="H1218" s="8">
        <f t="shared" si="110"/>
        <v>1300000</v>
      </c>
      <c r="I1218" s="9">
        <v>48</v>
      </c>
      <c r="J1218" s="9">
        <v>9.5</v>
      </c>
      <c r="K1218" s="10">
        <f t="shared" si="116"/>
        <v>32404</v>
      </c>
      <c r="L1218" s="10">
        <v>0</v>
      </c>
      <c r="M1218" s="10">
        <f t="shared" si="112"/>
        <v>32404</v>
      </c>
      <c r="N1218" s="10">
        <f t="shared" si="113"/>
        <v>15553.920000000002</v>
      </c>
      <c r="O1218" s="10">
        <v>5000</v>
      </c>
      <c r="P1218" s="9" t="s">
        <v>10416</v>
      </c>
      <c r="Q1218" s="9" t="s">
        <v>10417</v>
      </c>
      <c r="R1218" s="9"/>
      <c r="S1218" s="9" t="s">
        <v>3913</v>
      </c>
      <c r="T1218" s="9" t="s">
        <v>9952</v>
      </c>
      <c r="U1218" s="9" t="s">
        <v>30</v>
      </c>
      <c r="V1218" s="9" t="s">
        <v>2236</v>
      </c>
      <c r="W1218" s="9" t="s">
        <v>95</v>
      </c>
      <c r="X1218" s="9" t="s">
        <v>45</v>
      </c>
      <c r="Y1218" s="9" t="s">
        <v>10418</v>
      </c>
      <c r="Z1218" s="9" t="s">
        <v>10419</v>
      </c>
      <c r="AA1218" s="9">
        <v>2012</v>
      </c>
      <c r="AB1218" s="5">
        <v>42262</v>
      </c>
      <c r="AC1218" s="5">
        <f t="shared" si="92"/>
        <v>42298</v>
      </c>
      <c r="AD1218" s="9" t="str">
        <f t="shared" si="114"/>
        <v>One Million Three Hundred  Thousand  and Cents Zero</v>
      </c>
      <c r="AE1218" s="9"/>
      <c r="AF1218" s="9"/>
    </row>
    <row r="1219" spans="1:32" ht="15.75" customHeight="1" x14ac:dyDescent="0.3">
      <c r="A1219" s="9" t="s">
        <v>10420</v>
      </c>
      <c r="B1219" s="5">
        <v>42268</v>
      </c>
      <c r="C1219" s="7" t="s">
        <v>10421</v>
      </c>
      <c r="D1219" s="9" t="s">
        <v>10422</v>
      </c>
      <c r="E1219" s="9" t="s">
        <v>10423</v>
      </c>
      <c r="F1219" s="8">
        <v>4500000</v>
      </c>
      <c r="G1219" s="8">
        <v>0</v>
      </c>
      <c r="H1219" s="8">
        <f t="shared" si="110"/>
        <v>4500000</v>
      </c>
      <c r="I1219" s="9">
        <v>60</v>
      </c>
      <c r="J1219" s="9">
        <v>9.5</v>
      </c>
      <c r="K1219" s="10">
        <f t="shared" si="116"/>
        <v>93766</v>
      </c>
      <c r="L1219" s="10">
        <v>0</v>
      </c>
      <c r="M1219" s="10">
        <f t="shared" si="112"/>
        <v>93766</v>
      </c>
      <c r="N1219" s="10">
        <f t="shared" si="113"/>
        <v>56259.6</v>
      </c>
      <c r="O1219" s="10">
        <v>5000</v>
      </c>
      <c r="P1219" s="9" t="s">
        <v>10424</v>
      </c>
      <c r="Q1219" s="9" t="s">
        <v>10425</v>
      </c>
      <c r="R1219" s="9"/>
      <c r="S1219" s="9" t="s">
        <v>5673</v>
      </c>
      <c r="T1219" s="9" t="s">
        <v>10426</v>
      </c>
      <c r="U1219" s="9" t="s">
        <v>30</v>
      </c>
      <c r="V1219" s="9" t="s">
        <v>5094</v>
      </c>
      <c r="W1219" s="9" t="s">
        <v>44</v>
      </c>
      <c r="X1219" s="9" t="s">
        <v>45</v>
      </c>
      <c r="Y1219" s="9" t="s">
        <v>10427</v>
      </c>
      <c r="Z1219" s="9" t="s">
        <v>10428</v>
      </c>
      <c r="AA1219" s="9">
        <v>2015</v>
      </c>
      <c r="AB1219" s="5">
        <v>42264</v>
      </c>
      <c r="AC1219" s="5">
        <f t="shared" si="92"/>
        <v>42298</v>
      </c>
      <c r="AD1219" s="9" t="str">
        <f t="shared" si="114"/>
        <v>Four Million Five Hundred  Thousand  and Cents Zero</v>
      </c>
      <c r="AE1219" s="9"/>
      <c r="AF1219" s="9"/>
    </row>
    <row r="1220" spans="1:32" ht="15.75" customHeight="1" x14ac:dyDescent="0.3">
      <c r="A1220" s="9" t="s">
        <v>10429</v>
      </c>
      <c r="B1220" s="5">
        <v>42268</v>
      </c>
      <c r="C1220" s="7" t="s">
        <v>379</v>
      </c>
      <c r="D1220" s="9" t="s">
        <v>380</v>
      </c>
      <c r="E1220" s="9" t="s">
        <v>381</v>
      </c>
      <c r="F1220" s="8">
        <v>21000000</v>
      </c>
      <c r="G1220" s="8">
        <v>0</v>
      </c>
      <c r="H1220" s="8">
        <f t="shared" si="110"/>
        <v>21000000</v>
      </c>
      <c r="I1220" s="9">
        <v>60</v>
      </c>
      <c r="J1220" s="9">
        <v>9.25</v>
      </c>
      <c r="K1220" s="10">
        <f t="shared" si="116"/>
        <v>435124</v>
      </c>
      <c r="L1220" s="10">
        <v>0</v>
      </c>
      <c r="M1220" s="10">
        <f t="shared" si="112"/>
        <v>435124</v>
      </c>
      <c r="N1220" s="10">
        <f t="shared" si="113"/>
        <v>261074.4</v>
      </c>
      <c r="O1220" s="10">
        <v>5000</v>
      </c>
      <c r="P1220" s="9" t="s">
        <v>10430</v>
      </c>
      <c r="Q1220" s="9" t="s">
        <v>10431</v>
      </c>
      <c r="R1220" s="9" t="s">
        <v>192</v>
      </c>
      <c r="S1220" s="9" t="s">
        <v>10432</v>
      </c>
      <c r="T1220" s="9" t="s">
        <v>10433</v>
      </c>
      <c r="U1220" s="9" t="s">
        <v>30</v>
      </c>
      <c r="V1220" s="9" t="s">
        <v>10434</v>
      </c>
      <c r="W1220" s="9" t="s">
        <v>2152</v>
      </c>
      <c r="X1220" s="9" t="s">
        <v>45</v>
      </c>
      <c r="Y1220" s="9" t="s">
        <v>10435</v>
      </c>
      <c r="Z1220" s="33">
        <v>65192132566737</v>
      </c>
      <c r="AA1220" s="9">
        <v>2014</v>
      </c>
      <c r="AB1220" s="5">
        <v>42263</v>
      </c>
      <c r="AC1220" s="5">
        <f t="shared" si="92"/>
        <v>42298</v>
      </c>
      <c r="AD1220" s="9" t="str">
        <f t="shared" si="114"/>
        <v>Twenty One Million  and Cents Zero</v>
      </c>
      <c r="AE1220" s="9"/>
      <c r="AF1220" s="9"/>
    </row>
    <row r="1221" spans="1:32" ht="15.75" customHeight="1" x14ac:dyDescent="0.3">
      <c r="A1221" s="9" t="s">
        <v>10436</v>
      </c>
      <c r="B1221" s="5">
        <v>42268</v>
      </c>
      <c r="C1221" s="7" t="s">
        <v>10437</v>
      </c>
      <c r="D1221" s="9" t="s">
        <v>10438</v>
      </c>
      <c r="E1221" s="9" t="s">
        <v>10439</v>
      </c>
      <c r="F1221" s="8">
        <v>2292500</v>
      </c>
      <c r="G1221" s="8">
        <v>0</v>
      </c>
      <c r="H1221" s="8">
        <f t="shared" si="110"/>
        <v>2292500</v>
      </c>
      <c r="I1221" s="9">
        <v>60</v>
      </c>
      <c r="J1221" s="9">
        <v>9.5</v>
      </c>
      <c r="K1221" s="10">
        <f t="shared" si="116"/>
        <v>47769</v>
      </c>
      <c r="L1221" s="10">
        <v>0</v>
      </c>
      <c r="M1221" s="10">
        <f t="shared" si="112"/>
        <v>47769</v>
      </c>
      <c r="N1221" s="10">
        <f t="shared" si="113"/>
        <v>28661.4</v>
      </c>
      <c r="O1221" s="10">
        <v>5000</v>
      </c>
      <c r="P1221" s="9" t="s">
        <v>10440</v>
      </c>
      <c r="Q1221" s="9" t="s">
        <v>10441</v>
      </c>
      <c r="R1221" s="9"/>
      <c r="S1221" s="9" t="s">
        <v>3403</v>
      </c>
      <c r="T1221" s="9" t="s">
        <v>5033</v>
      </c>
      <c r="U1221" s="9" t="s">
        <v>30</v>
      </c>
      <c r="V1221" s="9" t="s">
        <v>10442</v>
      </c>
      <c r="W1221" s="9" t="s">
        <v>95</v>
      </c>
      <c r="X1221" s="9" t="s">
        <v>45</v>
      </c>
      <c r="Y1221" s="9" t="s">
        <v>10443</v>
      </c>
      <c r="Z1221" s="9" t="s">
        <v>10444</v>
      </c>
      <c r="AA1221" s="9">
        <v>2015</v>
      </c>
      <c r="AB1221" s="5">
        <v>42263</v>
      </c>
      <c r="AC1221" s="5">
        <f t="shared" si="92"/>
        <v>42298</v>
      </c>
      <c r="AD1221" s="9" t="str">
        <f t="shared" si="114"/>
        <v>Two Million Two Hundred Ninety Two Thousand Five Hundred  and Cents Zero</v>
      </c>
      <c r="AE1221" s="9"/>
      <c r="AF1221" s="9"/>
    </row>
    <row r="1222" spans="1:32" ht="15.75" customHeight="1" x14ac:dyDescent="0.3">
      <c r="A1222" s="9" t="s">
        <v>10445</v>
      </c>
      <c r="B1222" s="5">
        <v>42268</v>
      </c>
      <c r="C1222" s="7" t="s">
        <v>10446</v>
      </c>
      <c r="D1222" s="9" t="s">
        <v>10447</v>
      </c>
      <c r="E1222" s="9" t="s">
        <v>10448</v>
      </c>
      <c r="F1222" s="8">
        <v>3560000</v>
      </c>
      <c r="G1222" s="8">
        <v>0</v>
      </c>
      <c r="H1222" s="8">
        <f t="shared" si="110"/>
        <v>3560000</v>
      </c>
      <c r="I1222" s="9">
        <v>60</v>
      </c>
      <c r="J1222" s="9">
        <v>9.5</v>
      </c>
      <c r="K1222" s="10">
        <f t="shared" si="116"/>
        <v>74179</v>
      </c>
      <c r="L1222" s="10">
        <v>0</v>
      </c>
      <c r="M1222" s="10">
        <f t="shared" si="112"/>
        <v>74179</v>
      </c>
      <c r="N1222" s="10">
        <f t="shared" si="113"/>
        <v>44507.399999999994</v>
      </c>
      <c r="O1222" s="10">
        <v>5000</v>
      </c>
      <c r="P1222" s="9" t="s">
        <v>10449</v>
      </c>
      <c r="Q1222" s="9" t="s">
        <v>10450</v>
      </c>
      <c r="R1222" s="9"/>
      <c r="S1222" s="9" t="s">
        <v>9326</v>
      </c>
      <c r="T1222" s="9" t="s">
        <v>4609</v>
      </c>
      <c r="U1222" s="9" t="s">
        <v>30</v>
      </c>
      <c r="V1222" s="9" t="s">
        <v>10451</v>
      </c>
      <c r="W1222" s="9" t="s">
        <v>951</v>
      </c>
      <c r="X1222" s="9" t="s">
        <v>45</v>
      </c>
      <c r="Y1222" s="9" t="s">
        <v>10452</v>
      </c>
      <c r="Z1222" s="9" t="s">
        <v>10453</v>
      </c>
      <c r="AA1222" s="9">
        <v>2014</v>
      </c>
      <c r="AB1222" s="5">
        <v>42264</v>
      </c>
      <c r="AC1222" s="5">
        <f t="shared" si="92"/>
        <v>42298</v>
      </c>
      <c r="AD1222" s="9" t="str">
        <f t="shared" si="114"/>
        <v>Three Million Five Hundred Sixty  Thousand  and Cents Zero</v>
      </c>
      <c r="AE1222" s="9"/>
      <c r="AF1222" s="9"/>
    </row>
    <row r="1223" spans="1:32" ht="15.75" customHeight="1" x14ac:dyDescent="0.3">
      <c r="A1223" s="9" t="s">
        <v>10454</v>
      </c>
      <c r="B1223" s="5">
        <v>42268</v>
      </c>
      <c r="C1223" s="7" t="s">
        <v>10455</v>
      </c>
      <c r="D1223" s="9" t="s">
        <v>10456</v>
      </c>
      <c r="E1223" s="9" t="s">
        <v>10457</v>
      </c>
      <c r="F1223" s="8">
        <v>140000</v>
      </c>
      <c r="G1223" s="8">
        <v>0</v>
      </c>
      <c r="H1223" s="8">
        <f t="shared" si="110"/>
        <v>140000</v>
      </c>
      <c r="I1223" s="9">
        <v>24</v>
      </c>
      <c r="J1223" s="9">
        <v>20</v>
      </c>
      <c r="K1223" s="10">
        <f t="shared" si="116"/>
        <v>7009</v>
      </c>
      <c r="L1223" s="10">
        <v>0</v>
      </c>
      <c r="M1223" s="10">
        <f t="shared" si="112"/>
        <v>7009</v>
      </c>
      <c r="N1223" s="10">
        <f t="shared" si="113"/>
        <v>1682.16</v>
      </c>
      <c r="O1223" s="10">
        <v>3000</v>
      </c>
      <c r="P1223" s="9" t="s">
        <v>607</v>
      </c>
      <c r="Q1223" s="9" t="s">
        <v>608</v>
      </c>
      <c r="R1223" s="9"/>
      <c r="S1223" s="9" t="s">
        <v>531</v>
      </c>
      <c r="T1223" s="9" t="s">
        <v>352</v>
      </c>
      <c r="U1223" s="9" t="s">
        <v>30</v>
      </c>
      <c r="V1223" s="9" t="s">
        <v>353</v>
      </c>
      <c r="W1223" s="9" t="s">
        <v>82</v>
      </c>
      <c r="X1223" s="9" t="s">
        <v>45</v>
      </c>
      <c r="Y1223" s="9" t="s">
        <v>10458</v>
      </c>
      <c r="Z1223" s="9" t="s">
        <v>10459</v>
      </c>
      <c r="AA1223" s="9">
        <v>2015</v>
      </c>
      <c r="AB1223" s="5">
        <v>42257</v>
      </c>
      <c r="AC1223" s="5">
        <f t="shared" si="92"/>
        <v>42298</v>
      </c>
      <c r="AD1223" s="9" t="str">
        <f t="shared" si="114"/>
        <v>One Hundred Forty  Thousand  and Cents Zero</v>
      </c>
      <c r="AE1223" s="9"/>
      <c r="AF1223" s="9"/>
    </row>
    <row r="1224" spans="1:32" ht="15.75" customHeight="1" x14ac:dyDescent="0.3">
      <c r="A1224" s="9" t="s">
        <v>10460</v>
      </c>
      <c r="B1224" s="5">
        <v>42268</v>
      </c>
      <c r="C1224" s="7" t="s">
        <v>10461</v>
      </c>
      <c r="D1224" s="9" t="s">
        <v>10462</v>
      </c>
      <c r="E1224" s="9" t="s">
        <v>10463</v>
      </c>
      <c r="F1224" s="8">
        <v>2600000</v>
      </c>
      <c r="G1224" s="8">
        <v>0</v>
      </c>
      <c r="H1224" s="8">
        <f t="shared" si="110"/>
        <v>2600000</v>
      </c>
      <c r="I1224" s="9">
        <v>60</v>
      </c>
      <c r="J1224" s="9">
        <v>9.5</v>
      </c>
      <c r="K1224" s="10">
        <f t="shared" si="116"/>
        <v>54176</v>
      </c>
      <c r="L1224" s="10">
        <v>0</v>
      </c>
      <c r="M1224" s="10">
        <f t="shared" si="112"/>
        <v>54176</v>
      </c>
      <c r="N1224" s="10">
        <f t="shared" si="113"/>
        <v>32505.599999999999</v>
      </c>
      <c r="O1224" s="10">
        <v>5000</v>
      </c>
      <c r="P1224" s="9" t="s">
        <v>2305</v>
      </c>
      <c r="Q1224" s="9" t="s">
        <v>2306</v>
      </c>
      <c r="R1224" s="9"/>
      <c r="S1224" s="9" t="s">
        <v>10464</v>
      </c>
      <c r="T1224" s="9" t="s">
        <v>10465</v>
      </c>
      <c r="U1224" s="9" t="s">
        <v>30</v>
      </c>
      <c r="V1224" s="9" t="s">
        <v>6374</v>
      </c>
      <c r="W1224" s="9" t="s">
        <v>44</v>
      </c>
      <c r="X1224" s="9" t="s">
        <v>45</v>
      </c>
      <c r="Y1224" s="9" t="s">
        <v>10466</v>
      </c>
      <c r="Z1224" s="9" t="s">
        <v>10467</v>
      </c>
      <c r="AA1224" s="9">
        <v>2013</v>
      </c>
      <c r="AB1224" s="5">
        <v>42247</v>
      </c>
      <c r="AC1224" s="5">
        <f t="shared" si="92"/>
        <v>42298</v>
      </c>
      <c r="AD1224" s="9" t="str">
        <f t="shared" si="114"/>
        <v>Two Million Six Hundred  Thousand  and Cents Zero</v>
      </c>
      <c r="AE1224" s="9"/>
      <c r="AF1224" s="9"/>
    </row>
    <row r="1225" spans="1:32" ht="15.75" customHeight="1" x14ac:dyDescent="0.3">
      <c r="A1225" s="9" t="s">
        <v>10468</v>
      </c>
      <c r="B1225" s="5">
        <v>42268</v>
      </c>
      <c r="C1225" s="7" t="s">
        <v>10469</v>
      </c>
      <c r="D1225" s="9" t="s">
        <v>10470</v>
      </c>
      <c r="E1225" s="9" t="s">
        <v>10471</v>
      </c>
      <c r="F1225" s="8">
        <v>550000</v>
      </c>
      <c r="G1225" s="8">
        <v>0</v>
      </c>
      <c r="H1225" s="8">
        <f t="shared" si="110"/>
        <v>550000</v>
      </c>
      <c r="I1225" s="9">
        <v>48</v>
      </c>
      <c r="J1225" s="9">
        <v>12.5</v>
      </c>
      <c r="K1225" s="10">
        <f t="shared" si="116"/>
        <v>14468</v>
      </c>
      <c r="L1225" s="10">
        <v>0</v>
      </c>
      <c r="M1225" s="10">
        <f t="shared" si="112"/>
        <v>14468</v>
      </c>
      <c r="N1225" s="10">
        <f t="shared" si="113"/>
        <v>6944.64</v>
      </c>
      <c r="O1225" s="10">
        <v>5000</v>
      </c>
      <c r="P1225" s="9" t="s">
        <v>10472</v>
      </c>
      <c r="Q1225" s="9" t="s">
        <v>10473</v>
      </c>
      <c r="R1225" s="9"/>
      <c r="S1225" s="9" t="s">
        <v>10474</v>
      </c>
      <c r="T1225" s="9" t="s">
        <v>10475</v>
      </c>
      <c r="U1225" s="9" t="s">
        <v>30</v>
      </c>
      <c r="V1225" s="9" t="s">
        <v>10476</v>
      </c>
      <c r="W1225" s="9" t="s">
        <v>183</v>
      </c>
      <c r="X1225" s="9" t="s">
        <v>10477</v>
      </c>
      <c r="Y1225" s="9" t="s">
        <v>10478</v>
      </c>
      <c r="Z1225" s="9" t="s">
        <v>10479</v>
      </c>
      <c r="AA1225" s="9">
        <v>2005</v>
      </c>
      <c r="AB1225" s="5">
        <v>42263</v>
      </c>
      <c r="AC1225" s="5">
        <f t="shared" si="92"/>
        <v>42298</v>
      </c>
      <c r="AD1225" s="9" t="str">
        <f t="shared" si="114"/>
        <v>Five Hundred Fifty  Thousand  and Cents Zero</v>
      </c>
      <c r="AE1225" s="9"/>
      <c r="AF1225" s="9"/>
    </row>
    <row r="1226" spans="1:32" ht="15.75" customHeight="1" x14ac:dyDescent="0.3">
      <c r="A1226" s="9" t="s">
        <v>10480</v>
      </c>
      <c r="B1226" s="5">
        <v>42268</v>
      </c>
      <c r="C1226" s="7" t="s">
        <v>10481</v>
      </c>
      <c r="D1226" s="9" t="s">
        <v>10482</v>
      </c>
      <c r="E1226" s="9" t="s">
        <v>10483</v>
      </c>
      <c r="F1226" s="8">
        <v>1800000</v>
      </c>
      <c r="G1226" s="8">
        <v>0</v>
      </c>
      <c r="H1226" s="8">
        <f t="shared" si="110"/>
        <v>1800000</v>
      </c>
      <c r="I1226" s="9">
        <v>48</v>
      </c>
      <c r="J1226" s="9">
        <v>9.5</v>
      </c>
      <c r="K1226" s="10">
        <f t="shared" si="116"/>
        <v>44866</v>
      </c>
      <c r="L1226" s="10">
        <v>0</v>
      </c>
      <c r="M1226" s="10">
        <f t="shared" si="112"/>
        <v>44866</v>
      </c>
      <c r="N1226" s="10">
        <f t="shared" si="113"/>
        <v>21535.68</v>
      </c>
      <c r="O1226" s="10">
        <v>5000</v>
      </c>
      <c r="P1226" s="9" t="s">
        <v>4359</v>
      </c>
      <c r="Q1226" s="9" t="s">
        <v>4360</v>
      </c>
      <c r="R1226" s="9"/>
      <c r="S1226" s="9" t="s">
        <v>1280</v>
      </c>
      <c r="T1226" s="9" t="s">
        <v>7765</v>
      </c>
      <c r="U1226" s="9" t="s">
        <v>30</v>
      </c>
      <c r="V1226" s="9" t="s">
        <v>1528</v>
      </c>
      <c r="W1226" s="9" t="s">
        <v>82</v>
      </c>
      <c r="X1226" s="9" t="s">
        <v>45</v>
      </c>
      <c r="Y1226" s="9" t="s">
        <v>10484</v>
      </c>
      <c r="Z1226" s="9" t="s">
        <v>10485</v>
      </c>
      <c r="AA1226" s="9">
        <v>2014</v>
      </c>
      <c r="AB1226" s="5">
        <v>42265</v>
      </c>
      <c r="AC1226" s="5">
        <f t="shared" si="92"/>
        <v>42298</v>
      </c>
      <c r="AD1226" s="9" t="str">
        <f t="shared" si="114"/>
        <v>One Million Eight Hundred  Thousand  and Cents Zero</v>
      </c>
      <c r="AE1226" s="9"/>
      <c r="AF1226" s="9"/>
    </row>
    <row r="1227" spans="1:32" ht="15.75" customHeight="1" x14ac:dyDescent="0.3">
      <c r="A1227" s="9" t="s">
        <v>10486</v>
      </c>
      <c r="B1227" s="5">
        <v>42268</v>
      </c>
      <c r="C1227" s="7" t="s">
        <v>10487</v>
      </c>
      <c r="D1227" s="9" t="s">
        <v>10488</v>
      </c>
      <c r="E1227" s="9" t="s">
        <v>10489</v>
      </c>
      <c r="F1227" s="8">
        <v>976500</v>
      </c>
      <c r="G1227" s="8">
        <v>0</v>
      </c>
      <c r="H1227" s="8">
        <f t="shared" si="110"/>
        <v>976500</v>
      </c>
      <c r="I1227" s="9">
        <v>60</v>
      </c>
      <c r="J1227" s="9">
        <v>9.5</v>
      </c>
      <c r="K1227" s="10">
        <f t="shared" si="116"/>
        <v>20347</v>
      </c>
      <c r="L1227" s="10">
        <v>0</v>
      </c>
      <c r="M1227" s="10">
        <f t="shared" si="112"/>
        <v>20347</v>
      </c>
      <c r="N1227" s="10">
        <f t="shared" si="113"/>
        <v>12208.2</v>
      </c>
      <c r="O1227" s="10">
        <v>5000</v>
      </c>
      <c r="P1227" s="9" t="s">
        <v>10490</v>
      </c>
      <c r="Q1227" s="9" t="s">
        <v>10491</v>
      </c>
      <c r="R1227" s="9"/>
      <c r="S1227" s="9" t="s">
        <v>55</v>
      </c>
      <c r="T1227" s="9" t="s">
        <v>8287</v>
      </c>
      <c r="U1227" s="9" t="s">
        <v>30</v>
      </c>
      <c r="V1227" s="9" t="s">
        <v>8625</v>
      </c>
      <c r="W1227" s="9" t="s">
        <v>8049</v>
      </c>
      <c r="X1227" s="9" t="s">
        <v>45</v>
      </c>
      <c r="Y1227" s="9" t="s">
        <v>10492</v>
      </c>
      <c r="Z1227" s="9" t="s">
        <v>10493</v>
      </c>
      <c r="AA1227" s="9">
        <v>2015</v>
      </c>
      <c r="AB1227" s="5">
        <v>42089</v>
      </c>
      <c r="AC1227" s="5">
        <f t="shared" si="92"/>
        <v>42298</v>
      </c>
      <c r="AD1227" s="9" t="str">
        <f t="shared" si="114"/>
        <v>Nine Hundred Seventy Six Thousand Five Hundred  and Cents Zero</v>
      </c>
      <c r="AE1227" s="9"/>
      <c r="AF1227" s="9"/>
    </row>
    <row r="1228" spans="1:32" ht="15.75" customHeight="1" x14ac:dyDescent="0.3">
      <c r="A1228" s="9" t="s">
        <v>10494</v>
      </c>
      <c r="B1228" s="5">
        <v>42268</v>
      </c>
      <c r="C1228" s="7" t="s">
        <v>10495</v>
      </c>
      <c r="D1228" s="9" t="s">
        <v>10496</v>
      </c>
      <c r="E1228" s="9" t="s">
        <v>10497</v>
      </c>
      <c r="F1228" s="8">
        <v>1995000</v>
      </c>
      <c r="G1228" s="8">
        <v>0</v>
      </c>
      <c r="H1228" s="8">
        <f t="shared" si="110"/>
        <v>1995000</v>
      </c>
      <c r="I1228" s="9">
        <v>60</v>
      </c>
      <c r="J1228" s="9">
        <v>9.5</v>
      </c>
      <c r="K1228" s="10">
        <f t="shared" si="116"/>
        <v>41570</v>
      </c>
      <c r="L1228" s="10">
        <v>0</v>
      </c>
      <c r="M1228" s="10">
        <f t="shared" si="112"/>
        <v>41570</v>
      </c>
      <c r="N1228" s="10">
        <f t="shared" si="113"/>
        <v>24942</v>
      </c>
      <c r="O1228" s="10">
        <v>5000</v>
      </c>
      <c r="P1228" s="9" t="s">
        <v>148</v>
      </c>
      <c r="Q1228" s="9" t="s">
        <v>148</v>
      </c>
      <c r="R1228" s="9"/>
      <c r="S1228" s="9" t="s">
        <v>115</v>
      </c>
      <c r="T1228" s="9" t="s">
        <v>116</v>
      </c>
      <c r="U1228" s="9" t="s">
        <v>30</v>
      </c>
      <c r="V1228" s="9" t="s">
        <v>2714</v>
      </c>
      <c r="W1228" s="9" t="s">
        <v>95</v>
      </c>
      <c r="X1228" s="9" t="s">
        <v>45</v>
      </c>
      <c r="Y1228" s="9" t="s">
        <v>10498</v>
      </c>
      <c r="Z1228" s="9" t="s">
        <v>10499</v>
      </c>
      <c r="AA1228" s="9">
        <v>2015</v>
      </c>
      <c r="AB1228" s="5">
        <v>42263</v>
      </c>
      <c r="AC1228" s="5">
        <f t="shared" si="92"/>
        <v>42298</v>
      </c>
      <c r="AD1228" s="9" t="str">
        <f t="shared" si="114"/>
        <v>One Million Nine Hundred Ninety Five Thousand  and Cents Zero</v>
      </c>
      <c r="AE1228" s="9"/>
      <c r="AF1228" s="9"/>
    </row>
    <row r="1229" spans="1:32" ht="15.75" customHeight="1" x14ac:dyDescent="0.3">
      <c r="A1229" s="9" t="s">
        <v>10500</v>
      </c>
      <c r="B1229" s="5">
        <v>42268</v>
      </c>
      <c r="C1229" s="7" t="s">
        <v>10501</v>
      </c>
      <c r="D1229" s="9" t="s">
        <v>10502</v>
      </c>
      <c r="E1229" s="9" t="s">
        <v>10503</v>
      </c>
      <c r="F1229" s="8">
        <v>1000000</v>
      </c>
      <c r="G1229" s="8">
        <v>0</v>
      </c>
      <c r="H1229" s="8">
        <f t="shared" si="110"/>
        <v>1000000</v>
      </c>
      <c r="I1229" s="9">
        <v>60</v>
      </c>
      <c r="J1229" s="9">
        <v>9.5</v>
      </c>
      <c r="K1229" s="10">
        <f t="shared" si="116"/>
        <v>20837</v>
      </c>
      <c r="L1229" s="10">
        <v>0</v>
      </c>
      <c r="M1229" s="10">
        <f t="shared" si="112"/>
        <v>20837</v>
      </c>
      <c r="N1229" s="10">
        <f t="shared" si="113"/>
        <v>12502.2</v>
      </c>
      <c r="O1229" s="10">
        <v>5000</v>
      </c>
      <c r="P1229" s="9" t="s">
        <v>1316</v>
      </c>
      <c r="Q1229" s="9" t="s">
        <v>10504</v>
      </c>
      <c r="R1229" s="9"/>
      <c r="S1229" s="9" t="s">
        <v>180</v>
      </c>
      <c r="T1229" s="9" t="s">
        <v>181</v>
      </c>
      <c r="U1229" s="9" t="s">
        <v>30</v>
      </c>
      <c r="V1229" s="9" t="s">
        <v>486</v>
      </c>
      <c r="W1229" s="9" t="s">
        <v>183</v>
      </c>
      <c r="X1229" s="9" t="s">
        <v>45</v>
      </c>
      <c r="Y1229" s="9" t="s">
        <v>10505</v>
      </c>
      <c r="Z1229" s="9" t="s">
        <v>10506</v>
      </c>
      <c r="AA1229" s="9">
        <v>2015</v>
      </c>
      <c r="AB1229" s="5">
        <v>42265</v>
      </c>
      <c r="AC1229" s="5">
        <f t="shared" si="92"/>
        <v>42298</v>
      </c>
      <c r="AD1229" s="9" t="str">
        <f t="shared" si="114"/>
        <v>One Million  and Cents Zero</v>
      </c>
      <c r="AE1229" s="9"/>
      <c r="AF1229" s="9"/>
    </row>
    <row r="1230" spans="1:32" ht="15.75" customHeight="1" x14ac:dyDescent="0.3">
      <c r="A1230" s="9" t="s">
        <v>10507</v>
      </c>
      <c r="B1230" s="5">
        <v>42268</v>
      </c>
      <c r="C1230" s="7" t="s">
        <v>10508</v>
      </c>
      <c r="D1230" s="9" t="s">
        <v>10509</v>
      </c>
      <c r="E1230" s="9" t="s">
        <v>10510</v>
      </c>
      <c r="F1230" s="8">
        <v>300850</v>
      </c>
      <c r="G1230" s="8">
        <v>0</v>
      </c>
      <c r="H1230" s="8">
        <f t="shared" si="110"/>
        <v>300850</v>
      </c>
      <c r="I1230" s="9">
        <v>36</v>
      </c>
      <c r="J1230" s="9">
        <v>20</v>
      </c>
      <c r="K1230" s="10">
        <f t="shared" si="116"/>
        <v>10997</v>
      </c>
      <c r="L1230" s="10">
        <v>0</v>
      </c>
      <c r="M1230" s="10">
        <f t="shared" si="112"/>
        <v>10997</v>
      </c>
      <c r="N1230" s="10">
        <v>0</v>
      </c>
      <c r="O1230" s="10">
        <v>3000</v>
      </c>
      <c r="P1230" s="9" t="s">
        <v>10511</v>
      </c>
      <c r="Q1230" s="9" t="s">
        <v>10512</v>
      </c>
      <c r="R1230" s="9"/>
      <c r="S1230" s="9" t="s">
        <v>3087</v>
      </c>
      <c r="T1230" s="9" t="s">
        <v>1038</v>
      </c>
      <c r="U1230" s="9" t="s">
        <v>30</v>
      </c>
      <c r="V1230" s="9" t="s">
        <v>1833</v>
      </c>
      <c r="W1230" s="9" t="s">
        <v>171</v>
      </c>
      <c r="X1230" s="9" t="s">
        <v>45</v>
      </c>
      <c r="Y1230" s="9" t="s">
        <v>10513</v>
      </c>
      <c r="Z1230" s="9" t="s">
        <v>10514</v>
      </c>
      <c r="AA1230" s="9">
        <v>2015</v>
      </c>
      <c r="AB1230" s="5">
        <v>42265</v>
      </c>
      <c r="AC1230" s="5">
        <f t="shared" si="92"/>
        <v>42298</v>
      </c>
      <c r="AD1230" s="9" t="str">
        <f t="shared" si="114"/>
        <v>Three Hundred  Thousand Eight Hundred Fifty  and Cents Zero</v>
      </c>
      <c r="AE1230" s="9"/>
      <c r="AF1230" s="9"/>
    </row>
    <row r="1231" spans="1:32" ht="15.75" customHeight="1" x14ac:dyDescent="0.3">
      <c r="A1231" s="9" t="s">
        <v>10515</v>
      </c>
      <c r="B1231" s="5">
        <v>42268</v>
      </c>
      <c r="C1231" s="7" t="s">
        <v>10516</v>
      </c>
      <c r="D1231" s="9" t="s">
        <v>10517</v>
      </c>
      <c r="E1231" s="9" t="s">
        <v>10518</v>
      </c>
      <c r="F1231" s="8">
        <v>6600000</v>
      </c>
      <c r="G1231" s="8">
        <v>0</v>
      </c>
      <c r="H1231" s="8">
        <f t="shared" si="110"/>
        <v>6600000</v>
      </c>
      <c r="I1231" s="9">
        <v>48</v>
      </c>
      <c r="J1231" s="9">
        <v>9.5</v>
      </c>
      <c r="K1231" s="10">
        <f t="shared" si="116"/>
        <v>164510</v>
      </c>
      <c r="L1231" s="10">
        <v>0</v>
      </c>
      <c r="M1231" s="10">
        <f t="shared" si="112"/>
        <v>164510</v>
      </c>
      <c r="N1231" s="10">
        <f t="shared" ref="N1231:N1243" si="117">M1231*1%*I1231</f>
        <v>78964.800000000003</v>
      </c>
      <c r="O1231" s="10">
        <v>5000</v>
      </c>
      <c r="P1231" s="9" t="s">
        <v>148</v>
      </c>
      <c r="Q1231" s="9" t="s">
        <v>148</v>
      </c>
      <c r="R1231" s="9"/>
      <c r="S1231" s="9" t="s">
        <v>223</v>
      </c>
      <c r="T1231" s="9" t="s">
        <v>224</v>
      </c>
      <c r="U1231" s="9" t="s">
        <v>30</v>
      </c>
      <c r="V1231" s="9" t="s">
        <v>10519</v>
      </c>
      <c r="W1231" s="9" t="s">
        <v>951</v>
      </c>
      <c r="X1231" s="9" t="s">
        <v>45</v>
      </c>
      <c r="Y1231" s="9" t="s">
        <v>10520</v>
      </c>
      <c r="Z1231" s="9" t="s">
        <v>10521</v>
      </c>
      <c r="AA1231" s="9">
        <v>2015</v>
      </c>
      <c r="AB1231" s="5">
        <v>42263</v>
      </c>
      <c r="AC1231" s="5">
        <f t="shared" si="92"/>
        <v>42298</v>
      </c>
      <c r="AD1231" s="9" t="str">
        <f t="shared" si="114"/>
        <v>Six Million Six Hundred  Thousand  and Cents Zero</v>
      </c>
      <c r="AE1231" s="9"/>
      <c r="AF1231" s="9"/>
    </row>
    <row r="1232" spans="1:32" ht="15.75" customHeight="1" x14ac:dyDescent="0.3">
      <c r="A1232" s="9" t="s">
        <v>10522</v>
      </c>
      <c r="B1232" s="5">
        <v>42268</v>
      </c>
      <c r="C1232" s="7" t="s">
        <v>10523</v>
      </c>
      <c r="D1232" s="9" t="s">
        <v>10524</v>
      </c>
      <c r="E1232" s="9" t="s">
        <v>10525</v>
      </c>
      <c r="F1232" s="8">
        <v>1350000</v>
      </c>
      <c r="G1232" s="8">
        <v>0</v>
      </c>
      <c r="H1232" s="8">
        <f t="shared" si="110"/>
        <v>1350000</v>
      </c>
      <c r="I1232" s="9">
        <v>24</v>
      </c>
      <c r="J1232" s="9">
        <v>9.5</v>
      </c>
      <c r="K1232" s="10">
        <f t="shared" si="116"/>
        <v>61498</v>
      </c>
      <c r="L1232" s="10">
        <v>0</v>
      </c>
      <c r="M1232" s="10">
        <f t="shared" si="112"/>
        <v>61498</v>
      </c>
      <c r="N1232" s="10">
        <f t="shared" si="117"/>
        <v>14759.52</v>
      </c>
      <c r="O1232" s="10">
        <v>5000</v>
      </c>
      <c r="P1232" s="9" t="s">
        <v>10526</v>
      </c>
      <c r="Q1232" s="9" t="s">
        <v>10527</v>
      </c>
      <c r="R1232" s="9"/>
      <c r="S1232" s="9" t="s">
        <v>10528</v>
      </c>
      <c r="T1232" s="9" t="s">
        <v>10529</v>
      </c>
      <c r="U1232" s="9" t="s">
        <v>30</v>
      </c>
      <c r="V1232" s="9" t="s">
        <v>2236</v>
      </c>
      <c r="W1232" s="9" t="s">
        <v>95</v>
      </c>
      <c r="X1232" s="9" t="s">
        <v>45</v>
      </c>
      <c r="Y1232" s="9" t="s">
        <v>10530</v>
      </c>
      <c r="Z1232" s="9" t="s">
        <v>10531</v>
      </c>
      <c r="AA1232" s="9">
        <v>2012</v>
      </c>
      <c r="AB1232" s="5">
        <v>42263</v>
      </c>
      <c r="AC1232" s="5">
        <f t="shared" si="92"/>
        <v>42298</v>
      </c>
      <c r="AD1232" s="9" t="str">
        <f t="shared" si="114"/>
        <v>One Million Three Hundred Fifty  Thousand  and Cents Zero</v>
      </c>
      <c r="AE1232" s="9"/>
      <c r="AF1232" s="9"/>
    </row>
    <row r="1233" spans="1:32" ht="15.75" customHeight="1" x14ac:dyDescent="0.3">
      <c r="A1233" s="9" t="s">
        <v>10532</v>
      </c>
      <c r="B1233" s="5">
        <v>42268</v>
      </c>
      <c r="C1233" s="7" t="s">
        <v>10533</v>
      </c>
      <c r="D1233" s="9" t="s">
        <v>10534</v>
      </c>
      <c r="E1233" s="9" t="s">
        <v>10535</v>
      </c>
      <c r="F1233" s="8">
        <v>1950000</v>
      </c>
      <c r="G1233" s="8">
        <v>0</v>
      </c>
      <c r="H1233" s="8">
        <f t="shared" si="110"/>
        <v>1950000</v>
      </c>
      <c r="I1233" s="9">
        <v>24</v>
      </c>
      <c r="J1233" s="9">
        <v>9.5</v>
      </c>
      <c r="K1233" s="10">
        <f t="shared" si="116"/>
        <v>88830</v>
      </c>
      <c r="L1233" s="10">
        <v>0</v>
      </c>
      <c r="M1233" s="10">
        <f t="shared" si="112"/>
        <v>88830</v>
      </c>
      <c r="N1233" s="10">
        <f t="shared" si="117"/>
        <v>21319.200000000001</v>
      </c>
      <c r="O1233" s="10">
        <v>5000</v>
      </c>
      <c r="P1233" s="9" t="s">
        <v>10536</v>
      </c>
      <c r="Q1233" s="9" t="s">
        <v>10537</v>
      </c>
      <c r="R1233" s="9"/>
      <c r="S1233" s="9" t="s">
        <v>10538</v>
      </c>
      <c r="T1233" s="9" t="s">
        <v>10539</v>
      </c>
      <c r="U1233" s="9" t="s">
        <v>30</v>
      </c>
      <c r="V1233" s="9" t="s">
        <v>2714</v>
      </c>
      <c r="W1233" s="9" t="s">
        <v>95</v>
      </c>
      <c r="X1233" s="9" t="s">
        <v>45</v>
      </c>
      <c r="Y1233" s="9" t="s">
        <v>10540</v>
      </c>
      <c r="Z1233" s="9" t="s">
        <v>10541</v>
      </c>
      <c r="AA1233" s="9">
        <v>2014</v>
      </c>
      <c r="AB1233" s="5">
        <v>42265</v>
      </c>
      <c r="AC1233" s="5">
        <f t="shared" si="92"/>
        <v>42298</v>
      </c>
      <c r="AD1233" s="9" t="str">
        <f t="shared" si="114"/>
        <v>One Million Nine Hundred Fifty  Thousand  and Cents Zero</v>
      </c>
      <c r="AE1233" s="9"/>
      <c r="AF1233" s="9"/>
    </row>
    <row r="1234" spans="1:32" ht="15.75" customHeight="1" x14ac:dyDescent="0.3">
      <c r="A1234" s="9" t="s">
        <v>10542</v>
      </c>
      <c r="B1234" s="5">
        <v>42269</v>
      </c>
      <c r="C1234" s="7" t="s">
        <v>5526</v>
      </c>
      <c r="D1234" s="9" t="s">
        <v>5527</v>
      </c>
      <c r="E1234" s="9" t="s">
        <v>10543</v>
      </c>
      <c r="F1234" s="8">
        <v>1700000</v>
      </c>
      <c r="G1234" s="8">
        <v>0</v>
      </c>
      <c r="H1234" s="8">
        <f t="shared" si="110"/>
        <v>1700000</v>
      </c>
      <c r="I1234" s="9">
        <v>60</v>
      </c>
      <c r="J1234" s="9">
        <v>12</v>
      </c>
      <c r="K1234" s="10">
        <f t="shared" si="116"/>
        <v>37441</v>
      </c>
      <c r="L1234" s="10">
        <v>0</v>
      </c>
      <c r="M1234" s="10">
        <f t="shared" si="112"/>
        <v>37441</v>
      </c>
      <c r="N1234" s="10">
        <f t="shared" si="117"/>
        <v>22464.600000000002</v>
      </c>
      <c r="O1234" s="10">
        <v>5000</v>
      </c>
      <c r="P1234" s="9" t="s">
        <v>5523</v>
      </c>
      <c r="Q1234" s="9" t="s">
        <v>5524</v>
      </c>
      <c r="R1234" s="9"/>
      <c r="S1234" s="9" t="s">
        <v>10544</v>
      </c>
      <c r="T1234" s="9" t="s">
        <v>10545</v>
      </c>
      <c r="U1234" s="9" t="s">
        <v>30</v>
      </c>
      <c r="V1234" s="9" t="s">
        <v>6539</v>
      </c>
      <c r="W1234" s="9" t="s">
        <v>82</v>
      </c>
      <c r="X1234" s="9" t="s">
        <v>10546</v>
      </c>
      <c r="Y1234" s="9" t="s">
        <v>10547</v>
      </c>
      <c r="Z1234" s="9" t="s">
        <v>10548</v>
      </c>
      <c r="AA1234" s="9">
        <v>2012</v>
      </c>
      <c r="AB1234" s="5">
        <v>42264</v>
      </c>
      <c r="AC1234" s="5">
        <f t="shared" si="92"/>
        <v>42299</v>
      </c>
      <c r="AD1234" s="9" t="str">
        <f t="shared" si="114"/>
        <v>One Million Seven Hundred  Thousand  and Cents Zero</v>
      </c>
      <c r="AE1234" s="9"/>
      <c r="AF1234" s="9"/>
    </row>
    <row r="1235" spans="1:32" ht="15.75" customHeight="1" x14ac:dyDescent="0.3">
      <c r="A1235" s="9" t="s">
        <v>1478</v>
      </c>
      <c r="B1235" s="5">
        <v>42269</v>
      </c>
      <c r="C1235" s="7" t="s">
        <v>1479</v>
      </c>
      <c r="D1235" s="9" t="s">
        <v>1480</v>
      </c>
      <c r="E1235" s="9" t="s">
        <v>1481</v>
      </c>
      <c r="F1235" s="8">
        <v>4900000</v>
      </c>
      <c r="G1235" s="8">
        <v>0</v>
      </c>
      <c r="H1235" s="8">
        <f t="shared" si="110"/>
        <v>4900000</v>
      </c>
      <c r="I1235" s="9">
        <v>24</v>
      </c>
      <c r="J1235" s="9">
        <v>9.5</v>
      </c>
      <c r="K1235" s="10">
        <f t="shared" si="116"/>
        <v>223214</v>
      </c>
      <c r="L1235" s="10">
        <v>0</v>
      </c>
      <c r="M1235" s="10">
        <f t="shared" si="112"/>
        <v>223214</v>
      </c>
      <c r="N1235" s="10">
        <f t="shared" si="117"/>
        <v>53571.360000000001</v>
      </c>
      <c r="O1235" s="10">
        <v>5000</v>
      </c>
      <c r="P1235" s="9" t="s">
        <v>148</v>
      </c>
      <c r="Q1235" s="9" t="s">
        <v>148</v>
      </c>
      <c r="R1235" s="9" t="s">
        <v>148</v>
      </c>
      <c r="S1235" s="9" t="s">
        <v>10549</v>
      </c>
      <c r="T1235" s="9" t="s">
        <v>1481</v>
      </c>
      <c r="U1235" s="9" t="s">
        <v>30</v>
      </c>
      <c r="V1235" s="9" t="s">
        <v>5094</v>
      </c>
      <c r="W1235" s="9" t="s">
        <v>44</v>
      </c>
      <c r="X1235" s="9" t="s">
        <v>45</v>
      </c>
      <c r="Y1235" s="9" t="s">
        <v>1484</v>
      </c>
      <c r="Z1235" s="9" t="s">
        <v>10550</v>
      </c>
      <c r="AA1235" s="9">
        <v>2015</v>
      </c>
      <c r="AB1235" s="5">
        <v>42115</v>
      </c>
      <c r="AC1235" s="5">
        <f t="shared" si="92"/>
        <v>42299</v>
      </c>
      <c r="AD1235" s="9" t="str">
        <f t="shared" si="114"/>
        <v>Four Million Nine Hundred  Thousand  and Cents Zero</v>
      </c>
      <c r="AE1235" s="9"/>
      <c r="AF1235" s="9"/>
    </row>
    <row r="1236" spans="1:32" ht="15.75" customHeight="1" x14ac:dyDescent="0.3">
      <c r="A1236" s="9" t="s">
        <v>10551</v>
      </c>
      <c r="B1236" s="5">
        <v>42269</v>
      </c>
      <c r="C1236" s="7" t="s">
        <v>10552</v>
      </c>
      <c r="D1236" s="9" t="s">
        <v>10553</v>
      </c>
      <c r="E1236" s="9" t="s">
        <v>10554</v>
      </c>
      <c r="F1236" s="8">
        <v>1000000</v>
      </c>
      <c r="G1236" s="8">
        <v>0</v>
      </c>
      <c r="H1236" s="8">
        <f t="shared" si="110"/>
        <v>1000000</v>
      </c>
      <c r="I1236" s="9">
        <v>48</v>
      </c>
      <c r="J1236" s="9">
        <v>9.25</v>
      </c>
      <c r="K1236" s="10">
        <f t="shared" si="116"/>
        <v>24813</v>
      </c>
      <c r="L1236" s="10">
        <v>0</v>
      </c>
      <c r="M1236" s="10">
        <f t="shared" si="112"/>
        <v>24813</v>
      </c>
      <c r="N1236" s="10">
        <f t="shared" si="117"/>
        <v>11910.24</v>
      </c>
      <c r="O1236" s="10">
        <v>5000</v>
      </c>
      <c r="P1236" s="9" t="s">
        <v>148</v>
      </c>
      <c r="Q1236" s="9" t="s">
        <v>148</v>
      </c>
      <c r="R1236" s="9"/>
      <c r="S1236" s="9" t="s">
        <v>1638</v>
      </c>
      <c r="T1236" s="9" t="s">
        <v>1639</v>
      </c>
      <c r="U1236" s="9" t="s">
        <v>30</v>
      </c>
      <c r="V1236" s="9" t="s">
        <v>6663</v>
      </c>
      <c r="W1236" s="9" t="s">
        <v>95</v>
      </c>
      <c r="X1236" s="9" t="s">
        <v>45</v>
      </c>
      <c r="Y1236" s="9" t="s">
        <v>10555</v>
      </c>
      <c r="Z1236" s="9" t="s">
        <v>10556</v>
      </c>
      <c r="AA1236" s="9">
        <v>2013</v>
      </c>
      <c r="AB1236" s="5">
        <v>42265</v>
      </c>
      <c r="AC1236" s="5">
        <f t="shared" si="92"/>
        <v>42299</v>
      </c>
      <c r="AD1236" s="9" t="str">
        <f t="shared" si="114"/>
        <v>One Million  and Cents Zero</v>
      </c>
      <c r="AE1236" s="9"/>
      <c r="AF1236" s="9"/>
    </row>
    <row r="1237" spans="1:32" ht="15.75" customHeight="1" x14ac:dyDescent="0.3">
      <c r="A1237" s="9" t="s">
        <v>10557</v>
      </c>
      <c r="B1237" s="5">
        <v>42269</v>
      </c>
      <c r="C1237" s="7" t="s">
        <v>10558</v>
      </c>
      <c r="D1237" s="9" t="s">
        <v>10559</v>
      </c>
      <c r="E1237" s="9" t="s">
        <v>10560</v>
      </c>
      <c r="F1237" s="8">
        <v>2400000</v>
      </c>
      <c r="G1237" s="8">
        <v>0</v>
      </c>
      <c r="H1237" s="8">
        <f t="shared" si="110"/>
        <v>2400000</v>
      </c>
      <c r="I1237" s="9">
        <v>48</v>
      </c>
      <c r="J1237" s="9">
        <v>12.5</v>
      </c>
      <c r="K1237" s="10">
        <f t="shared" si="116"/>
        <v>63134</v>
      </c>
      <c r="L1237" s="10">
        <v>0</v>
      </c>
      <c r="M1237" s="10">
        <f t="shared" si="112"/>
        <v>63134</v>
      </c>
      <c r="N1237" s="10">
        <f t="shared" si="117"/>
        <v>30304.32</v>
      </c>
      <c r="O1237" s="10">
        <v>5000</v>
      </c>
      <c r="P1237" s="9" t="s">
        <v>3546</v>
      </c>
      <c r="Q1237" s="9" t="s">
        <v>3547</v>
      </c>
      <c r="R1237" s="9"/>
      <c r="S1237" s="9" t="s">
        <v>3551</v>
      </c>
      <c r="T1237" s="9" t="s">
        <v>10561</v>
      </c>
      <c r="U1237" s="9" t="s">
        <v>30</v>
      </c>
      <c r="V1237" s="9" t="s">
        <v>10562</v>
      </c>
      <c r="W1237" s="9" t="s">
        <v>44</v>
      </c>
      <c r="X1237" s="9" t="s">
        <v>10563</v>
      </c>
      <c r="Y1237" s="9" t="s">
        <v>10564</v>
      </c>
      <c r="Z1237" s="9" t="s">
        <v>10565</v>
      </c>
      <c r="AA1237" s="9">
        <v>2002</v>
      </c>
      <c r="AB1237" s="5">
        <v>42265</v>
      </c>
      <c r="AC1237" s="5">
        <f t="shared" si="92"/>
        <v>42299</v>
      </c>
      <c r="AD1237" s="9" t="str">
        <f t="shared" si="114"/>
        <v>Two Million Four Hundred  Thousand  and Cents Zero</v>
      </c>
      <c r="AE1237" s="9"/>
      <c r="AF1237" s="9"/>
    </row>
    <row r="1238" spans="1:32" ht="15.75" customHeight="1" x14ac:dyDescent="0.3">
      <c r="A1238" s="9" t="s">
        <v>10566</v>
      </c>
      <c r="B1238" s="5">
        <v>42269</v>
      </c>
      <c r="C1238" s="7" t="s">
        <v>10567</v>
      </c>
      <c r="D1238" s="9" t="s">
        <v>10568</v>
      </c>
      <c r="E1238" s="9" t="s">
        <v>10569</v>
      </c>
      <c r="F1238" s="8">
        <v>1500000</v>
      </c>
      <c r="G1238" s="8">
        <v>0</v>
      </c>
      <c r="H1238" s="8">
        <f t="shared" si="110"/>
        <v>1500000</v>
      </c>
      <c r="I1238" s="9">
        <v>48</v>
      </c>
      <c r="J1238" s="9">
        <v>9.5</v>
      </c>
      <c r="K1238" s="10">
        <f t="shared" si="116"/>
        <v>37389</v>
      </c>
      <c r="L1238" s="10">
        <v>0</v>
      </c>
      <c r="M1238" s="10">
        <f t="shared" si="112"/>
        <v>37389</v>
      </c>
      <c r="N1238" s="10">
        <f t="shared" si="117"/>
        <v>17946.72</v>
      </c>
      <c r="O1238" s="10">
        <v>5000</v>
      </c>
      <c r="P1238" s="9" t="s">
        <v>10570</v>
      </c>
      <c r="Q1238" s="9" t="s">
        <v>10571</v>
      </c>
      <c r="R1238" s="9"/>
      <c r="S1238" s="9" t="s">
        <v>6107</v>
      </c>
      <c r="T1238" s="9" t="s">
        <v>6108</v>
      </c>
      <c r="U1238" s="9" t="s">
        <v>30</v>
      </c>
      <c r="V1238" s="9" t="s">
        <v>2236</v>
      </c>
      <c r="W1238" s="9" t="s">
        <v>95</v>
      </c>
      <c r="X1238" s="9" t="s">
        <v>45</v>
      </c>
      <c r="Y1238" s="9" t="s">
        <v>10572</v>
      </c>
      <c r="Z1238" s="9" t="s">
        <v>10573</v>
      </c>
      <c r="AA1238" s="9">
        <v>2011</v>
      </c>
      <c r="AB1238" s="5">
        <v>42268</v>
      </c>
      <c r="AC1238" s="5">
        <f t="shared" si="92"/>
        <v>42299</v>
      </c>
      <c r="AD1238" s="9" t="str">
        <f t="shared" si="114"/>
        <v>One Million Five Hundred  Thousand  and Cents Zero</v>
      </c>
      <c r="AE1238" s="9"/>
      <c r="AF1238" s="9"/>
    </row>
    <row r="1239" spans="1:32" ht="15.75" customHeight="1" x14ac:dyDescent="0.3">
      <c r="A1239" s="9" t="s">
        <v>10574</v>
      </c>
      <c r="B1239" s="5">
        <v>42269</v>
      </c>
      <c r="C1239" s="7" t="s">
        <v>10575</v>
      </c>
      <c r="D1239" s="9" t="s">
        <v>10576</v>
      </c>
      <c r="E1239" s="9" t="s">
        <v>10577</v>
      </c>
      <c r="F1239" s="8">
        <v>9200000</v>
      </c>
      <c r="G1239" s="8">
        <v>0</v>
      </c>
      <c r="H1239" s="8">
        <f t="shared" si="110"/>
        <v>9200000</v>
      </c>
      <c r="I1239" s="9">
        <v>60</v>
      </c>
      <c r="J1239" s="9">
        <v>9.5</v>
      </c>
      <c r="K1239" s="10">
        <f t="shared" si="116"/>
        <v>191700</v>
      </c>
      <c r="L1239" s="10">
        <v>0</v>
      </c>
      <c r="M1239" s="10">
        <f t="shared" si="112"/>
        <v>191700</v>
      </c>
      <c r="N1239" s="10">
        <f t="shared" si="117"/>
        <v>115020</v>
      </c>
      <c r="O1239" s="10">
        <v>5000</v>
      </c>
      <c r="P1239" s="9" t="s">
        <v>10578</v>
      </c>
      <c r="Q1239" s="9" t="s">
        <v>10579</v>
      </c>
      <c r="R1239" s="9"/>
      <c r="S1239" s="9" t="s">
        <v>10580</v>
      </c>
      <c r="T1239" s="9" t="s">
        <v>10581</v>
      </c>
      <c r="U1239" s="9" t="s">
        <v>30</v>
      </c>
      <c r="V1239" s="9" t="s">
        <v>10582</v>
      </c>
      <c r="W1239" s="9" t="s">
        <v>2489</v>
      </c>
      <c r="X1239" s="9" t="s">
        <v>45</v>
      </c>
      <c r="Y1239" s="9" t="s">
        <v>10583</v>
      </c>
      <c r="Z1239" s="9" t="s">
        <v>10584</v>
      </c>
      <c r="AA1239" s="9">
        <v>2015</v>
      </c>
      <c r="AB1239" s="5">
        <v>42264</v>
      </c>
      <c r="AC1239" s="5">
        <f t="shared" si="92"/>
        <v>42299</v>
      </c>
      <c r="AD1239" s="9" t="str">
        <f t="shared" si="114"/>
        <v>Nine Million Two Hundred  Thousand  and Cents Zero</v>
      </c>
      <c r="AE1239" s="9"/>
      <c r="AF1239" s="9"/>
    </row>
    <row r="1240" spans="1:32" ht="15.75" customHeight="1" x14ac:dyDescent="0.3">
      <c r="A1240" s="9" t="s">
        <v>10585</v>
      </c>
      <c r="B1240" s="5">
        <v>42269</v>
      </c>
      <c r="C1240" s="7" t="s">
        <v>10586</v>
      </c>
      <c r="D1240" s="9" t="s">
        <v>10587</v>
      </c>
      <c r="E1240" s="9" t="s">
        <v>10588</v>
      </c>
      <c r="F1240" s="8">
        <v>1100000</v>
      </c>
      <c r="G1240" s="8">
        <v>0</v>
      </c>
      <c r="H1240" s="8">
        <f t="shared" si="110"/>
        <v>1100000</v>
      </c>
      <c r="I1240" s="9">
        <v>60</v>
      </c>
      <c r="J1240" s="9">
        <v>9.5</v>
      </c>
      <c r="K1240" s="10">
        <f t="shared" si="116"/>
        <v>22921</v>
      </c>
      <c r="L1240" s="10">
        <v>0</v>
      </c>
      <c r="M1240" s="10">
        <f t="shared" si="112"/>
        <v>22921</v>
      </c>
      <c r="N1240" s="10">
        <f t="shared" si="117"/>
        <v>13752.6</v>
      </c>
      <c r="O1240" s="10">
        <v>5000</v>
      </c>
      <c r="P1240" s="9" t="s">
        <v>148</v>
      </c>
      <c r="Q1240" s="9" t="s">
        <v>148</v>
      </c>
      <c r="R1240" s="9"/>
      <c r="S1240" s="9" t="s">
        <v>180</v>
      </c>
      <c r="T1240" s="9" t="s">
        <v>181</v>
      </c>
      <c r="U1240" s="9" t="s">
        <v>30</v>
      </c>
      <c r="V1240" s="9" t="s">
        <v>182</v>
      </c>
      <c r="W1240" s="9" t="s">
        <v>183</v>
      </c>
      <c r="X1240" s="9" t="s">
        <v>45</v>
      </c>
      <c r="Y1240" s="9" t="s">
        <v>10589</v>
      </c>
      <c r="Z1240" s="9" t="s">
        <v>10590</v>
      </c>
      <c r="AA1240" s="9">
        <v>2015</v>
      </c>
      <c r="AB1240" s="5">
        <v>42265</v>
      </c>
      <c r="AC1240" s="5">
        <f t="shared" si="92"/>
        <v>42299</v>
      </c>
      <c r="AD1240" s="9" t="str">
        <f t="shared" si="114"/>
        <v>One Million One Hundred  Thousand  and Cents Zero</v>
      </c>
      <c r="AE1240" s="9"/>
      <c r="AF1240" s="9"/>
    </row>
    <row r="1241" spans="1:32" ht="15.75" customHeight="1" x14ac:dyDescent="0.3">
      <c r="A1241" s="9" t="s">
        <v>10591</v>
      </c>
      <c r="B1241" s="5">
        <v>42269</v>
      </c>
      <c r="C1241" s="7" t="s">
        <v>728</v>
      </c>
      <c r="D1241" s="9" t="s">
        <v>10592</v>
      </c>
      <c r="E1241" s="9" t="s">
        <v>10593</v>
      </c>
      <c r="F1241" s="8">
        <v>1000000</v>
      </c>
      <c r="G1241" s="8">
        <v>0</v>
      </c>
      <c r="H1241" s="8">
        <f t="shared" si="110"/>
        <v>1000000</v>
      </c>
      <c r="I1241" s="9">
        <v>60</v>
      </c>
      <c r="J1241" s="9">
        <v>9.5</v>
      </c>
      <c r="K1241" s="10">
        <f t="shared" si="116"/>
        <v>20837</v>
      </c>
      <c r="L1241" s="10">
        <v>0</v>
      </c>
      <c r="M1241" s="10">
        <f t="shared" si="112"/>
        <v>20837</v>
      </c>
      <c r="N1241" s="10">
        <f t="shared" si="117"/>
        <v>12502.2</v>
      </c>
      <c r="O1241" s="10">
        <v>5000</v>
      </c>
      <c r="P1241" s="9" t="s">
        <v>10594</v>
      </c>
      <c r="Q1241" s="9" t="s">
        <v>10595</v>
      </c>
      <c r="R1241" s="9"/>
      <c r="S1241" s="9" t="s">
        <v>495</v>
      </c>
      <c r="T1241" s="9" t="s">
        <v>496</v>
      </c>
      <c r="U1241" s="9" t="s">
        <v>30</v>
      </c>
      <c r="V1241" s="9" t="s">
        <v>2714</v>
      </c>
      <c r="W1241" s="9" t="s">
        <v>95</v>
      </c>
      <c r="X1241" s="9" t="s">
        <v>45</v>
      </c>
      <c r="Y1241" s="9" t="s">
        <v>10596</v>
      </c>
      <c r="Z1241" s="9" t="s">
        <v>10597</v>
      </c>
      <c r="AA1241" s="9">
        <v>2014</v>
      </c>
      <c r="AB1241" s="5">
        <v>42265</v>
      </c>
      <c r="AC1241" s="5">
        <f t="shared" si="92"/>
        <v>42299</v>
      </c>
      <c r="AD1241" s="9" t="str">
        <f t="shared" si="114"/>
        <v>One Million  and Cents Zero</v>
      </c>
      <c r="AE1241" s="9"/>
      <c r="AF1241" s="9"/>
    </row>
    <row r="1242" spans="1:32" ht="15.75" customHeight="1" x14ac:dyDescent="0.3">
      <c r="A1242" s="9" t="s">
        <v>10598</v>
      </c>
      <c r="B1242" s="5">
        <v>42269</v>
      </c>
      <c r="C1242" s="7" t="s">
        <v>10599</v>
      </c>
      <c r="D1242" s="9" t="s">
        <v>10600</v>
      </c>
      <c r="E1242" s="9" t="s">
        <v>10601</v>
      </c>
      <c r="F1242" s="8">
        <v>4000000</v>
      </c>
      <c r="G1242" s="8">
        <v>0</v>
      </c>
      <c r="H1242" s="8">
        <f t="shared" si="110"/>
        <v>4000000</v>
      </c>
      <c r="I1242" s="9">
        <v>60</v>
      </c>
      <c r="J1242" s="9">
        <v>9.25</v>
      </c>
      <c r="K1242" s="10">
        <f t="shared" si="116"/>
        <v>82881</v>
      </c>
      <c r="L1242" s="10">
        <v>0</v>
      </c>
      <c r="M1242" s="10">
        <f t="shared" si="112"/>
        <v>82881</v>
      </c>
      <c r="N1242" s="10">
        <f t="shared" si="117"/>
        <v>49728.600000000006</v>
      </c>
      <c r="O1242" s="10">
        <v>5000</v>
      </c>
      <c r="P1242" s="9" t="s">
        <v>10602</v>
      </c>
      <c r="Q1242" s="9" t="s">
        <v>10603</v>
      </c>
      <c r="R1242" s="9"/>
      <c r="S1242" s="9" t="s">
        <v>2949</v>
      </c>
      <c r="T1242" s="9" t="s">
        <v>2950</v>
      </c>
      <c r="U1242" s="9" t="s">
        <v>30</v>
      </c>
      <c r="V1242" s="9" t="s">
        <v>10604</v>
      </c>
      <c r="W1242" s="9" t="s">
        <v>44</v>
      </c>
      <c r="X1242" s="9" t="s">
        <v>45</v>
      </c>
      <c r="Y1242" s="9" t="s">
        <v>10605</v>
      </c>
      <c r="Z1242" s="9" t="s">
        <v>10606</v>
      </c>
      <c r="AA1242" s="9">
        <v>2012</v>
      </c>
      <c r="AB1242" s="5">
        <v>42263</v>
      </c>
      <c r="AC1242" s="5">
        <f t="shared" si="92"/>
        <v>42299</v>
      </c>
      <c r="AD1242" s="9" t="str">
        <f t="shared" si="114"/>
        <v>Four Million  and Cents Zero</v>
      </c>
      <c r="AE1242" s="9"/>
      <c r="AF1242" s="9"/>
    </row>
    <row r="1243" spans="1:32" ht="15.75" customHeight="1" x14ac:dyDescent="0.3">
      <c r="A1243" s="9" t="s">
        <v>10607</v>
      </c>
      <c r="B1243" s="5">
        <v>42269</v>
      </c>
      <c r="C1243" s="7" t="s">
        <v>10608</v>
      </c>
      <c r="D1243" s="9" t="s">
        <v>10609</v>
      </c>
      <c r="E1243" s="9" t="s">
        <v>10610</v>
      </c>
      <c r="F1243" s="8">
        <v>1715000</v>
      </c>
      <c r="G1243" s="8">
        <v>0</v>
      </c>
      <c r="H1243" s="8">
        <f t="shared" si="110"/>
        <v>1715000</v>
      </c>
      <c r="I1243" s="9">
        <v>60</v>
      </c>
      <c r="J1243" s="9">
        <v>9.5</v>
      </c>
      <c r="K1243" s="10">
        <f t="shared" si="116"/>
        <v>35735</v>
      </c>
      <c r="L1243" s="10">
        <v>0</v>
      </c>
      <c r="M1243" s="10">
        <f t="shared" si="112"/>
        <v>35735</v>
      </c>
      <c r="N1243" s="10">
        <f t="shared" si="117"/>
        <v>21441</v>
      </c>
      <c r="O1243" s="10">
        <v>5000</v>
      </c>
      <c r="P1243" s="9" t="s">
        <v>10611</v>
      </c>
      <c r="Q1243" s="9" t="s">
        <v>10612</v>
      </c>
      <c r="R1243" s="9"/>
      <c r="S1243" s="9" t="s">
        <v>2571</v>
      </c>
      <c r="T1243" s="9" t="s">
        <v>2572</v>
      </c>
      <c r="U1243" s="9" t="s">
        <v>30</v>
      </c>
      <c r="V1243" s="9" t="s">
        <v>2236</v>
      </c>
      <c r="W1243" s="9" t="s">
        <v>95</v>
      </c>
      <c r="X1243" s="9" t="s">
        <v>45</v>
      </c>
      <c r="Y1243" s="9" t="s">
        <v>10613</v>
      </c>
      <c r="Z1243" s="9" t="s">
        <v>10614</v>
      </c>
      <c r="AA1243" s="9">
        <v>2014</v>
      </c>
      <c r="AB1243" s="5">
        <v>42262</v>
      </c>
      <c r="AC1243" s="5">
        <f t="shared" si="92"/>
        <v>42299</v>
      </c>
      <c r="AD1243" s="9" t="str">
        <f t="shared" si="114"/>
        <v>One Million Seven Hundred Fifteen Thousand  and Cents Zero</v>
      </c>
      <c r="AE1243" s="9"/>
      <c r="AF1243" s="9"/>
    </row>
    <row r="1244" spans="1:32" ht="15.75" customHeight="1" x14ac:dyDescent="0.3">
      <c r="A1244" s="9" t="s">
        <v>10615</v>
      </c>
      <c r="B1244" s="5">
        <v>42269</v>
      </c>
      <c r="C1244" s="7" t="s">
        <v>10616</v>
      </c>
      <c r="D1244" s="9" t="s">
        <v>10617</v>
      </c>
      <c r="E1244" s="9" t="s">
        <v>10618</v>
      </c>
      <c r="F1244" s="8">
        <v>2000000</v>
      </c>
      <c r="G1244" s="8">
        <v>0</v>
      </c>
      <c r="H1244" s="8">
        <f t="shared" si="110"/>
        <v>2000000</v>
      </c>
      <c r="I1244" s="9">
        <v>36</v>
      </c>
      <c r="J1244" s="9">
        <v>9.5</v>
      </c>
      <c r="K1244" s="10">
        <f t="shared" si="116"/>
        <v>63563</v>
      </c>
      <c r="L1244" s="10">
        <v>0</v>
      </c>
      <c r="M1244" s="10">
        <f t="shared" si="112"/>
        <v>63563</v>
      </c>
      <c r="N1244" s="10">
        <v>0</v>
      </c>
      <c r="O1244" s="10">
        <v>5000</v>
      </c>
      <c r="P1244" s="9" t="s">
        <v>148</v>
      </c>
      <c r="Q1244" s="9" t="s">
        <v>148</v>
      </c>
      <c r="R1244" s="9"/>
      <c r="S1244" s="9" t="s">
        <v>10619</v>
      </c>
      <c r="T1244" s="9" t="s">
        <v>10620</v>
      </c>
      <c r="U1244" s="9" t="s">
        <v>30</v>
      </c>
      <c r="V1244" s="9" t="s">
        <v>10621</v>
      </c>
      <c r="W1244" s="9" t="s">
        <v>456</v>
      </c>
      <c r="X1244" s="9" t="s">
        <v>45</v>
      </c>
      <c r="Y1244" s="9" t="s">
        <v>10622</v>
      </c>
      <c r="Z1244" s="9" t="s">
        <v>10623</v>
      </c>
      <c r="AA1244" s="9">
        <v>2007</v>
      </c>
      <c r="AB1244" s="5">
        <v>42264</v>
      </c>
      <c r="AC1244" s="5">
        <f t="shared" si="92"/>
        <v>42299</v>
      </c>
      <c r="AD1244" s="9" t="str">
        <f t="shared" si="114"/>
        <v>Two Million  and Cents Zero</v>
      </c>
      <c r="AE1244" s="9"/>
      <c r="AF1244" s="9"/>
    </row>
    <row r="1245" spans="1:32" ht="15.75" customHeight="1" x14ac:dyDescent="0.3">
      <c r="A1245" s="9" t="s">
        <v>10624</v>
      </c>
      <c r="B1245" s="5">
        <v>42269</v>
      </c>
      <c r="C1245" s="7" t="s">
        <v>10625</v>
      </c>
      <c r="D1245" s="9" t="s">
        <v>10626</v>
      </c>
      <c r="E1245" s="9" t="s">
        <v>10627</v>
      </c>
      <c r="F1245" s="8">
        <v>3200000</v>
      </c>
      <c r="G1245" s="8">
        <v>0</v>
      </c>
      <c r="H1245" s="8">
        <f t="shared" si="110"/>
        <v>3200000</v>
      </c>
      <c r="I1245" s="9">
        <v>60</v>
      </c>
      <c r="J1245" s="9">
        <v>9.5</v>
      </c>
      <c r="K1245" s="10">
        <f t="shared" si="116"/>
        <v>66678</v>
      </c>
      <c r="L1245" s="10">
        <v>0</v>
      </c>
      <c r="M1245" s="10">
        <f t="shared" si="112"/>
        <v>66678</v>
      </c>
      <c r="N1245" s="10">
        <f t="shared" ref="N1245:N1268" si="118">M1245*1%*I1245</f>
        <v>40006.799999999996</v>
      </c>
      <c r="O1245" s="10">
        <v>5000</v>
      </c>
      <c r="P1245" s="9" t="s">
        <v>10628</v>
      </c>
      <c r="Q1245" s="9" t="s">
        <v>10629</v>
      </c>
      <c r="R1245" s="9"/>
      <c r="S1245" s="9" t="s">
        <v>10630</v>
      </c>
      <c r="T1245" s="9" t="s">
        <v>10631</v>
      </c>
      <c r="U1245" s="9" t="s">
        <v>30</v>
      </c>
      <c r="V1245" s="9" t="s">
        <v>4856</v>
      </c>
      <c r="W1245" s="9" t="s">
        <v>44</v>
      </c>
      <c r="X1245" s="9" t="s">
        <v>45</v>
      </c>
      <c r="Y1245" s="9" t="s">
        <v>10632</v>
      </c>
      <c r="Z1245" s="9" t="s">
        <v>10633</v>
      </c>
      <c r="AA1245" s="9">
        <v>2011</v>
      </c>
      <c r="AB1245" s="5">
        <v>42264</v>
      </c>
      <c r="AC1245" s="5">
        <f t="shared" si="92"/>
        <v>42299</v>
      </c>
      <c r="AD1245" s="9" t="str">
        <f t="shared" si="114"/>
        <v>Three Million Two Hundred  Thousand  and Cents Zero</v>
      </c>
      <c r="AE1245" s="9"/>
      <c r="AF1245" s="9"/>
    </row>
    <row r="1246" spans="1:32" ht="15.75" customHeight="1" x14ac:dyDescent="0.3">
      <c r="A1246" s="9" t="s">
        <v>10634</v>
      </c>
      <c r="B1246" s="5">
        <v>42269</v>
      </c>
      <c r="C1246" s="7" t="s">
        <v>10635</v>
      </c>
      <c r="D1246" s="9" t="s">
        <v>10636</v>
      </c>
      <c r="E1246" s="9" t="s">
        <v>10637</v>
      </c>
      <c r="F1246" s="8">
        <v>900000</v>
      </c>
      <c r="G1246" s="8">
        <v>0</v>
      </c>
      <c r="H1246" s="8">
        <f t="shared" si="110"/>
        <v>900000</v>
      </c>
      <c r="I1246" s="9">
        <v>36</v>
      </c>
      <c r="J1246" s="9">
        <v>9.5</v>
      </c>
      <c r="K1246" s="10">
        <f t="shared" si="116"/>
        <v>28603</v>
      </c>
      <c r="L1246" s="10">
        <v>0</v>
      </c>
      <c r="M1246" s="10">
        <f t="shared" si="112"/>
        <v>28603</v>
      </c>
      <c r="N1246" s="10">
        <f t="shared" si="118"/>
        <v>10297.080000000002</v>
      </c>
      <c r="O1246" s="10">
        <v>5000</v>
      </c>
      <c r="P1246" s="9" t="s">
        <v>148</v>
      </c>
      <c r="Q1246" s="9" t="s">
        <v>148</v>
      </c>
      <c r="R1246" s="9"/>
      <c r="S1246" s="9" t="s">
        <v>1280</v>
      </c>
      <c r="T1246" s="9" t="s">
        <v>7765</v>
      </c>
      <c r="U1246" s="9" t="s">
        <v>30</v>
      </c>
      <c r="V1246" s="9" t="s">
        <v>10638</v>
      </c>
      <c r="W1246" s="9" t="s">
        <v>82</v>
      </c>
      <c r="X1246" s="9" t="s">
        <v>45</v>
      </c>
      <c r="Y1246" s="9" t="s">
        <v>10639</v>
      </c>
      <c r="Z1246" s="9" t="s">
        <v>10640</v>
      </c>
      <c r="AA1246" s="9">
        <v>2015</v>
      </c>
      <c r="AB1246" s="5">
        <v>42268</v>
      </c>
      <c r="AC1246" s="5">
        <f t="shared" si="92"/>
        <v>42299</v>
      </c>
      <c r="AD1246" s="9" t="str">
        <f t="shared" si="114"/>
        <v>Nine Hundred  Thousand  and Cents Zero</v>
      </c>
      <c r="AE1246" s="9"/>
      <c r="AF1246" s="9"/>
    </row>
    <row r="1247" spans="1:32" ht="15.75" customHeight="1" x14ac:dyDescent="0.3">
      <c r="A1247" s="9" t="s">
        <v>10641</v>
      </c>
      <c r="B1247" s="5">
        <v>42269</v>
      </c>
      <c r="C1247" s="7" t="s">
        <v>10642</v>
      </c>
      <c r="D1247" s="9" t="s">
        <v>10643</v>
      </c>
      <c r="E1247" s="9" t="s">
        <v>10644</v>
      </c>
      <c r="F1247" s="8">
        <v>1275000</v>
      </c>
      <c r="G1247" s="8">
        <v>0</v>
      </c>
      <c r="H1247" s="8">
        <f t="shared" si="110"/>
        <v>1275000</v>
      </c>
      <c r="I1247" s="9">
        <v>60</v>
      </c>
      <c r="J1247" s="9">
        <v>9.5</v>
      </c>
      <c r="K1247" s="10">
        <f t="shared" si="116"/>
        <v>26567</v>
      </c>
      <c r="L1247" s="10">
        <v>0</v>
      </c>
      <c r="M1247" s="10">
        <f t="shared" si="112"/>
        <v>26567</v>
      </c>
      <c r="N1247" s="10">
        <f t="shared" si="118"/>
        <v>15940.2</v>
      </c>
      <c r="O1247" s="10">
        <v>5000</v>
      </c>
      <c r="P1247" s="9" t="s">
        <v>10645</v>
      </c>
      <c r="Q1247" s="9" t="s">
        <v>10646</v>
      </c>
      <c r="R1247" s="9"/>
      <c r="S1247" s="9" t="s">
        <v>92</v>
      </c>
      <c r="T1247" s="9" t="s">
        <v>780</v>
      </c>
      <c r="U1247" s="9" t="s">
        <v>30</v>
      </c>
      <c r="V1247" s="9" t="s">
        <v>6914</v>
      </c>
      <c r="W1247" s="9" t="s">
        <v>95</v>
      </c>
      <c r="X1247" s="9" t="s">
        <v>45</v>
      </c>
      <c r="Y1247" s="9" t="s">
        <v>10647</v>
      </c>
      <c r="Z1247" s="9" t="s">
        <v>10648</v>
      </c>
      <c r="AA1247" s="9">
        <v>2015</v>
      </c>
      <c r="AB1247" s="5">
        <v>42262</v>
      </c>
      <c r="AC1247" s="5">
        <f t="shared" si="92"/>
        <v>42299</v>
      </c>
      <c r="AD1247" s="9" t="str">
        <f t="shared" si="114"/>
        <v>One Million Two Hundred Seventy Five Thousand  and Cents Zero</v>
      </c>
      <c r="AE1247" s="9"/>
      <c r="AF1247" s="9"/>
    </row>
    <row r="1248" spans="1:32" ht="15.75" customHeight="1" x14ac:dyDescent="0.3">
      <c r="A1248" s="9" t="s">
        <v>10649</v>
      </c>
      <c r="B1248" s="5">
        <v>42269</v>
      </c>
      <c r="C1248" s="7" t="s">
        <v>10650</v>
      </c>
      <c r="D1248" s="9" t="s">
        <v>10651</v>
      </c>
      <c r="E1248" s="9" t="s">
        <v>10652</v>
      </c>
      <c r="F1248" s="8">
        <v>3500000</v>
      </c>
      <c r="G1248" s="8">
        <v>0</v>
      </c>
      <c r="H1248" s="8">
        <f t="shared" si="110"/>
        <v>3500000</v>
      </c>
      <c r="I1248" s="9">
        <v>36</v>
      </c>
      <c r="J1248" s="9">
        <v>9.5</v>
      </c>
      <c r="K1248" s="10">
        <f t="shared" si="116"/>
        <v>111235</v>
      </c>
      <c r="L1248" s="10">
        <v>0</v>
      </c>
      <c r="M1248" s="10">
        <f t="shared" si="112"/>
        <v>111235</v>
      </c>
      <c r="N1248" s="10">
        <f t="shared" si="118"/>
        <v>40044.600000000006</v>
      </c>
      <c r="O1248" s="10">
        <v>5000</v>
      </c>
      <c r="P1248" s="9" t="s">
        <v>5092</v>
      </c>
      <c r="Q1248" s="9" t="s">
        <v>5093</v>
      </c>
      <c r="R1248" s="9"/>
      <c r="S1248" s="9" t="s">
        <v>1866</v>
      </c>
      <c r="T1248" s="9" t="s">
        <v>548</v>
      </c>
      <c r="U1248" s="9" t="s">
        <v>30</v>
      </c>
      <c r="V1248" s="9" t="s">
        <v>5134</v>
      </c>
      <c r="W1248" s="9" t="s">
        <v>44</v>
      </c>
      <c r="X1248" s="9" t="s">
        <v>45</v>
      </c>
      <c r="Y1248" s="9" t="s">
        <v>10653</v>
      </c>
      <c r="Z1248" s="9" t="s">
        <v>10654</v>
      </c>
      <c r="AA1248" s="9">
        <v>2015</v>
      </c>
      <c r="AB1248" s="5">
        <v>42268</v>
      </c>
      <c r="AC1248" s="5">
        <f t="shared" si="92"/>
        <v>42299</v>
      </c>
      <c r="AD1248" s="9" t="str">
        <f t="shared" si="114"/>
        <v>Three Million Five Hundred  Thousand  and Cents Zero</v>
      </c>
      <c r="AE1248" s="9"/>
      <c r="AF1248" s="9"/>
    </row>
    <row r="1249" spans="1:32" ht="15.75" customHeight="1" x14ac:dyDescent="0.3">
      <c r="A1249" s="9" t="s">
        <v>10655</v>
      </c>
      <c r="B1249" s="5">
        <v>42269</v>
      </c>
      <c r="C1249" s="7" t="s">
        <v>10656</v>
      </c>
      <c r="D1249" s="9" t="s">
        <v>10657</v>
      </c>
      <c r="E1249" s="9" t="s">
        <v>10658</v>
      </c>
      <c r="F1249" s="8">
        <v>1900000</v>
      </c>
      <c r="G1249" s="8">
        <v>0</v>
      </c>
      <c r="H1249" s="8">
        <f t="shared" si="110"/>
        <v>1900000</v>
      </c>
      <c r="I1249" s="9">
        <v>60</v>
      </c>
      <c r="J1249" s="9">
        <v>9.5</v>
      </c>
      <c r="K1249" s="10">
        <f t="shared" si="116"/>
        <v>39590</v>
      </c>
      <c r="L1249" s="10">
        <v>0</v>
      </c>
      <c r="M1249" s="10">
        <f t="shared" si="112"/>
        <v>39590</v>
      </c>
      <c r="N1249" s="10">
        <f t="shared" si="118"/>
        <v>23754.000000000004</v>
      </c>
      <c r="O1249" s="10">
        <v>5000</v>
      </c>
      <c r="P1249" s="9" t="s">
        <v>10659</v>
      </c>
      <c r="Q1249" s="9" t="s">
        <v>10660</v>
      </c>
      <c r="R1249" s="9"/>
      <c r="S1249" s="9" t="s">
        <v>9436</v>
      </c>
      <c r="T1249" s="9" t="s">
        <v>4609</v>
      </c>
      <c r="U1249" s="9" t="s">
        <v>30</v>
      </c>
      <c r="V1249" s="9" t="s">
        <v>9437</v>
      </c>
      <c r="W1249" s="9" t="s">
        <v>9132</v>
      </c>
      <c r="X1249" s="9" t="s">
        <v>45</v>
      </c>
      <c r="Y1249" s="9" t="s">
        <v>10661</v>
      </c>
      <c r="Z1249" s="9" t="s">
        <v>10662</v>
      </c>
      <c r="AA1249" s="9">
        <v>2015</v>
      </c>
      <c r="AB1249" s="5">
        <v>42264</v>
      </c>
      <c r="AC1249" s="5">
        <f t="shared" si="92"/>
        <v>42299</v>
      </c>
      <c r="AD1249" s="9" t="str">
        <f t="shared" si="114"/>
        <v>One Million Nine Hundred  Thousand  and Cents Zero</v>
      </c>
      <c r="AE1249" s="9"/>
      <c r="AF1249" s="9"/>
    </row>
    <row r="1250" spans="1:32" ht="15.75" customHeight="1" x14ac:dyDescent="0.3">
      <c r="A1250" s="9" t="s">
        <v>10663</v>
      </c>
      <c r="B1250" s="5">
        <v>42269</v>
      </c>
      <c r="C1250" s="7" t="s">
        <v>10664</v>
      </c>
      <c r="D1250" s="9" t="s">
        <v>10665</v>
      </c>
      <c r="E1250" s="9" t="s">
        <v>10666</v>
      </c>
      <c r="F1250" s="8">
        <v>1000000</v>
      </c>
      <c r="G1250" s="8">
        <v>0</v>
      </c>
      <c r="H1250" s="8">
        <f t="shared" si="110"/>
        <v>1000000</v>
      </c>
      <c r="I1250" s="9">
        <v>60</v>
      </c>
      <c r="J1250" s="9">
        <v>9.5</v>
      </c>
      <c r="K1250" s="10">
        <f t="shared" si="116"/>
        <v>20837</v>
      </c>
      <c r="L1250" s="10">
        <v>0</v>
      </c>
      <c r="M1250" s="10">
        <f t="shared" si="112"/>
        <v>20837</v>
      </c>
      <c r="N1250" s="10">
        <f t="shared" si="118"/>
        <v>12502.2</v>
      </c>
      <c r="O1250" s="10">
        <v>5000</v>
      </c>
      <c r="P1250" s="9" t="s">
        <v>10667</v>
      </c>
      <c r="Q1250" s="9" t="s">
        <v>10668</v>
      </c>
      <c r="R1250" s="9"/>
      <c r="S1250" s="9" t="s">
        <v>180</v>
      </c>
      <c r="T1250" s="9" t="s">
        <v>181</v>
      </c>
      <c r="U1250" s="9" t="s">
        <v>30</v>
      </c>
      <c r="V1250" s="9" t="s">
        <v>8580</v>
      </c>
      <c r="W1250" s="9" t="s">
        <v>183</v>
      </c>
      <c r="X1250" s="9" t="s">
        <v>45</v>
      </c>
      <c r="Y1250" s="9" t="s">
        <v>10669</v>
      </c>
      <c r="Z1250" s="9" t="s">
        <v>10670</v>
      </c>
      <c r="AA1250" s="9">
        <v>2015</v>
      </c>
      <c r="AB1250" s="5">
        <v>42254</v>
      </c>
      <c r="AC1250" s="5">
        <f t="shared" si="92"/>
        <v>42299</v>
      </c>
      <c r="AD1250" s="9" t="str">
        <f t="shared" si="114"/>
        <v>One Million  and Cents Zero</v>
      </c>
      <c r="AE1250" s="9"/>
      <c r="AF1250" s="9"/>
    </row>
    <row r="1251" spans="1:32" ht="15.75" customHeight="1" x14ac:dyDescent="0.3">
      <c r="A1251" s="9" t="s">
        <v>10671</v>
      </c>
      <c r="B1251" s="5">
        <v>42270</v>
      </c>
      <c r="C1251" s="7" t="s">
        <v>10672</v>
      </c>
      <c r="D1251" s="9" t="s">
        <v>10673</v>
      </c>
      <c r="E1251" s="9" t="s">
        <v>10674</v>
      </c>
      <c r="F1251" s="8">
        <v>3430000</v>
      </c>
      <c r="G1251" s="8">
        <v>0</v>
      </c>
      <c r="H1251" s="8">
        <f t="shared" si="110"/>
        <v>3430000</v>
      </c>
      <c r="I1251" s="9">
        <v>60</v>
      </c>
      <c r="J1251" s="9">
        <v>12.5</v>
      </c>
      <c r="K1251" s="10">
        <f t="shared" si="116"/>
        <v>76372</v>
      </c>
      <c r="L1251" s="10">
        <v>0</v>
      </c>
      <c r="M1251" s="10">
        <f t="shared" si="112"/>
        <v>76372</v>
      </c>
      <c r="N1251" s="10">
        <f t="shared" si="118"/>
        <v>45823.200000000004</v>
      </c>
      <c r="O1251" s="10">
        <v>5000</v>
      </c>
      <c r="P1251" s="9" t="s">
        <v>3868</v>
      </c>
      <c r="Q1251" s="9" t="s">
        <v>3869</v>
      </c>
      <c r="R1251" s="9"/>
      <c r="S1251" s="9" t="s">
        <v>10675</v>
      </c>
      <c r="T1251" s="9" t="s">
        <v>10676</v>
      </c>
      <c r="U1251" s="9" t="s">
        <v>30</v>
      </c>
      <c r="V1251" s="9" t="s">
        <v>423</v>
      </c>
      <c r="W1251" s="9" t="s">
        <v>82</v>
      </c>
      <c r="X1251" s="9" t="s">
        <v>10677</v>
      </c>
      <c r="Y1251" s="9" t="s">
        <v>10678</v>
      </c>
      <c r="Z1251" s="9" t="s">
        <v>10679</v>
      </c>
      <c r="AA1251" s="9">
        <v>2014</v>
      </c>
      <c r="AB1251" s="5">
        <v>42258</v>
      </c>
      <c r="AC1251" s="5">
        <f t="shared" si="92"/>
        <v>42300</v>
      </c>
      <c r="AD1251" s="9" t="str">
        <f t="shared" si="114"/>
        <v>Three Million Four Hundred Thirty  Thousand  and Cents Zero</v>
      </c>
      <c r="AE1251" s="9"/>
      <c r="AF1251" s="9"/>
    </row>
    <row r="1252" spans="1:32" ht="15.75" customHeight="1" x14ac:dyDescent="0.3">
      <c r="A1252" s="9" t="s">
        <v>10680</v>
      </c>
      <c r="B1252" s="5">
        <v>42270</v>
      </c>
      <c r="C1252" s="7" t="s">
        <v>10681</v>
      </c>
      <c r="D1252" s="9" t="s">
        <v>10682</v>
      </c>
      <c r="E1252" s="9" t="s">
        <v>10683</v>
      </c>
      <c r="F1252" s="8">
        <v>2000000</v>
      </c>
      <c r="G1252" s="8">
        <v>0</v>
      </c>
      <c r="H1252" s="8">
        <f t="shared" si="110"/>
        <v>2000000</v>
      </c>
      <c r="I1252" s="9">
        <v>48</v>
      </c>
      <c r="J1252" s="9">
        <v>9.5</v>
      </c>
      <c r="K1252" s="10">
        <f t="shared" si="116"/>
        <v>49852</v>
      </c>
      <c r="L1252" s="10">
        <v>0</v>
      </c>
      <c r="M1252" s="10">
        <f t="shared" si="112"/>
        <v>49852</v>
      </c>
      <c r="N1252" s="10">
        <f t="shared" si="118"/>
        <v>23928.960000000003</v>
      </c>
      <c r="O1252" s="10">
        <v>5000</v>
      </c>
      <c r="P1252" s="9" t="s">
        <v>10684</v>
      </c>
      <c r="Q1252" s="9" t="s">
        <v>10685</v>
      </c>
      <c r="R1252" s="9"/>
      <c r="S1252" s="9" t="s">
        <v>2181</v>
      </c>
      <c r="T1252" s="9" t="s">
        <v>374</v>
      </c>
      <c r="U1252" s="9" t="s">
        <v>30</v>
      </c>
      <c r="V1252" s="9" t="s">
        <v>1350</v>
      </c>
      <c r="W1252" s="9" t="s">
        <v>82</v>
      </c>
      <c r="X1252" s="9" t="s">
        <v>45</v>
      </c>
      <c r="Y1252" s="9" t="s">
        <v>10686</v>
      </c>
      <c r="Z1252" s="9" t="s">
        <v>10687</v>
      </c>
      <c r="AA1252" s="9">
        <v>2014</v>
      </c>
      <c r="AB1252" s="5">
        <v>42268</v>
      </c>
      <c r="AC1252" s="5">
        <f t="shared" si="92"/>
        <v>42300</v>
      </c>
      <c r="AD1252" s="9" t="str">
        <f t="shared" si="114"/>
        <v>Two Million  and Cents Zero</v>
      </c>
      <c r="AE1252" s="9"/>
      <c r="AF1252" s="9"/>
    </row>
    <row r="1253" spans="1:32" ht="15.75" customHeight="1" x14ac:dyDescent="0.3">
      <c r="A1253" s="9" t="s">
        <v>10688</v>
      </c>
      <c r="B1253" s="5">
        <v>42270</v>
      </c>
      <c r="C1253" s="7" t="s">
        <v>10689</v>
      </c>
      <c r="D1253" s="9" t="s">
        <v>10690</v>
      </c>
      <c r="E1253" s="9" t="s">
        <v>10691</v>
      </c>
      <c r="F1253" s="8">
        <v>220000</v>
      </c>
      <c r="G1253" s="8">
        <v>0</v>
      </c>
      <c r="H1253" s="8">
        <f t="shared" si="110"/>
        <v>220000</v>
      </c>
      <c r="I1253" s="9">
        <v>12</v>
      </c>
      <c r="J1253" s="9">
        <v>20</v>
      </c>
      <c r="K1253" s="10">
        <f t="shared" si="116"/>
        <v>20045</v>
      </c>
      <c r="L1253" s="10">
        <v>0</v>
      </c>
      <c r="M1253" s="10">
        <f t="shared" si="112"/>
        <v>20045</v>
      </c>
      <c r="N1253" s="10">
        <f t="shared" si="118"/>
        <v>2405.4</v>
      </c>
      <c r="O1253" s="10">
        <v>3000</v>
      </c>
      <c r="P1253" s="9" t="s">
        <v>10692</v>
      </c>
      <c r="Q1253" s="9" t="s">
        <v>10693</v>
      </c>
      <c r="R1253" s="9"/>
      <c r="S1253" s="9" t="s">
        <v>92</v>
      </c>
      <c r="T1253" s="9" t="s">
        <v>2882</v>
      </c>
      <c r="U1253" s="9" t="s">
        <v>30</v>
      </c>
      <c r="V1253" s="9" t="s">
        <v>2883</v>
      </c>
      <c r="W1253" s="9" t="s">
        <v>1442</v>
      </c>
      <c r="X1253" s="9" t="s">
        <v>45</v>
      </c>
      <c r="Y1253" s="9" t="s">
        <v>10694</v>
      </c>
      <c r="Z1253" s="9" t="s">
        <v>10695</v>
      </c>
      <c r="AA1253" s="9">
        <v>2015</v>
      </c>
      <c r="AB1253" s="5">
        <v>42268</v>
      </c>
      <c r="AC1253" s="5">
        <f t="shared" si="92"/>
        <v>42300</v>
      </c>
      <c r="AD1253" s="9" t="str">
        <f t="shared" si="114"/>
        <v>Two Hundred Twenty  Thousand  and Cents Zero</v>
      </c>
      <c r="AE1253" s="9"/>
      <c r="AF1253" s="9"/>
    </row>
    <row r="1254" spans="1:32" ht="15.75" customHeight="1" x14ac:dyDescent="0.3">
      <c r="A1254" s="9" t="s">
        <v>10696</v>
      </c>
      <c r="B1254" s="5">
        <v>42270</v>
      </c>
      <c r="C1254" s="7" t="s">
        <v>10697</v>
      </c>
      <c r="D1254" s="9" t="s">
        <v>10698</v>
      </c>
      <c r="E1254" s="9" t="s">
        <v>10699</v>
      </c>
      <c r="F1254" s="8">
        <v>1700000</v>
      </c>
      <c r="G1254" s="8">
        <v>0</v>
      </c>
      <c r="H1254" s="8">
        <f t="shared" si="110"/>
        <v>1700000</v>
      </c>
      <c r="I1254" s="9">
        <v>60</v>
      </c>
      <c r="J1254" s="9">
        <v>9.5</v>
      </c>
      <c r="K1254" s="10">
        <f t="shared" si="116"/>
        <v>35423</v>
      </c>
      <c r="L1254" s="10">
        <v>0</v>
      </c>
      <c r="M1254" s="10">
        <f t="shared" si="112"/>
        <v>35423</v>
      </c>
      <c r="N1254" s="10">
        <f t="shared" si="118"/>
        <v>21253.800000000003</v>
      </c>
      <c r="O1254" s="10">
        <v>5000</v>
      </c>
      <c r="P1254" s="9" t="s">
        <v>10700</v>
      </c>
      <c r="Q1254" s="9" t="s">
        <v>10701</v>
      </c>
      <c r="R1254" s="9"/>
      <c r="S1254" s="9" t="s">
        <v>10702</v>
      </c>
      <c r="T1254" s="9" t="s">
        <v>10703</v>
      </c>
      <c r="U1254" s="9" t="s">
        <v>30</v>
      </c>
      <c r="V1254" s="9" t="s">
        <v>1629</v>
      </c>
      <c r="W1254" s="9" t="s">
        <v>44</v>
      </c>
      <c r="X1254" s="9" t="s">
        <v>45</v>
      </c>
      <c r="Y1254" s="9" t="s">
        <v>10704</v>
      </c>
      <c r="Z1254" s="9" t="s">
        <v>10705</v>
      </c>
      <c r="AA1254" s="9">
        <v>2013</v>
      </c>
      <c r="AB1254" s="5">
        <v>42269</v>
      </c>
      <c r="AC1254" s="5">
        <f t="shared" si="92"/>
        <v>42300</v>
      </c>
      <c r="AD1254" s="9" t="str">
        <f t="shared" si="114"/>
        <v>One Million Seven Hundred  Thousand  and Cents Zero</v>
      </c>
      <c r="AE1254" s="9"/>
      <c r="AF1254" s="9"/>
    </row>
    <row r="1255" spans="1:32" ht="15.75" customHeight="1" x14ac:dyDescent="0.3">
      <c r="A1255" s="9" t="s">
        <v>10706</v>
      </c>
      <c r="B1255" s="5">
        <v>42270</v>
      </c>
      <c r="C1255" s="7" t="s">
        <v>10707</v>
      </c>
      <c r="D1255" s="9" t="s">
        <v>10708</v>
      </c>
      <c r="E1255" s="9" t="s">
        <v>10709</v>
      </c>
      <c r="F1255" s="8">
        <v>1000000</v>
      </c>
      <c r="G1255" s="8">
        <v>0</v>
      </c>
      <c r="H1255" s="8">
        <f t="shared" si="110"/>
        <v>1000000</v>
      </c>
      <c r="I1255" s="9">
        <v>24</v>
      </c>
      <c r="J1255" s="9">
        <v>12.5</v>
      </c>
      <c r="K1255" s="10">
        <f t="shared" si="116"/>
        <v>46820</v>
      </c>
      <c r="L1255" s="10">
        <v>0</v>
      </c>
      <c r="M1255" s="10">
        <f t="shared" si="112"/>
        <v>46820</v>
      </c>
      <c r="N1255" s="10">
        <f t="shared" si="118"/>
        <v>11236.8</v>
      </c>
      <c r="O1255" s="10">
        <v>5000</v>
      </c>
      <c r="P1255" s="9" t="s">
        <v>148</v>
      </c>
      <c r="Q1255" s="9" t="s">
        <v>148</v>
      </c>
      <c r="R1255" s="9"/>
      <c r="S1255" s="9" t="s">
        <v>10710</v>
      </c>
      <c r="T1255" s="9" t="s">
        <v>10711</v>
      </c>
      <c r="U1255" s="9" t="s">
        <v>30</v>
      </c>
      <c r="V1255" s="9" t="s">
        <v>4411</v>
      </c>
      <c r="W1255" s="9" t="s">
        <v>44</v>
      </c>
      <c r="X1255" s="9" t="s">
        <v>10712</v>
      </c>
      <c r="Y1255" s="9" t="s">
        <v>10713</v>
      </c>
      <c r="Z1255" s="9" t="s">
        <v>10714</v>
      </c>
      <c r="AA1255" s="9">
        <v>2008</v>
      </c>
      <c r="AB1255" s="5">
        <v>42268</v>
      </c>
      <c r="AC1255" s="5">
        <f t="shared" si="92"/>
        <v>42300</v>
      </c>
      <c r="AD1255" s="9" t="str">
        <f t="shared" si="114"/>
        <v>One Million  and Cents Zero</v>
      </c>
      <c r="AE1255" s="9"/>
      <c r="AF1255" s="9"/>
    </row>
    <row r="1256" spans="1:32" ht="15.75" customHeight="1" x14ac:dyDescent="0.3">
      <c r="A1256" s="9" t="s">
        <v>10715</v>
      </c>
      <c r="B1256" s="5">
        <v>42270</v>
      </c>
      <c r="C1256" s="7" t="s">
        <v>3736</v>
      </c>
      <c r="D1256" s="9" t="s">
        <v>10716</v>
      </c>
      <c r="E1256" s="9" t="s">
        <v>10717</v>
      </c>
      <c r="F1256" s="8">
        <v>1300000</v>
      </c>
      <c r="G1256" s="8">
        <v>0</v>
      </c>
      <c r="H1256" s="8">
        <f t="shared" si="110"/>
        <v>1300000</v>
      </c>
      <c r="I1256" s="9">
        <v>36</v>
      </c>
      <c r="J1256" s="9">
        <v>9.5</v>
      </c>
      <c r="K1256" s="10">
        <f t="shared" si="116"/>
        <v>41316</v>
      </c>
      <c r="L1256" s="10">
        <v>0</v>
      </c>
      <c r="M1256" s="10">
        <f t="shared" si="112"/>
        <v>41316</v>
      </c>
      <c r="N1256" s="10">
        <f t="shared" si="118"/>
        <v>14873.76</v>
      </c>
      <c r="O1256" s="10">
        <v>5000</v>
      </c>
      <c r="P1256" s="9" t="s">
        <v>148</v>
      </c>
      <c r="Q1256" s="9" t="s">
        <v>148</v>
      </c>
      <c r="R1256" s="9"/>
      <c r="S1256" s="9" t="s">
        <v>2245</v>
      </c>
      <c r="T1256" s="9" t="s">
        <v>2246</v>
      </c>
      <c r="U1256" s="9" t="s">
        <v>30</v>
      </c>
      <c r="V1256" s="9" t="s">
        <v>2714</v>
      </c>
      <c r="W1256" s="9" t="s">
        <v>95</v>
      </c>
      <c r="X1256" s="9" t="s">
        <v>45</v>
      </c>
      <c r="Y1256" s="9" t="s">
        <v>10718</v>
      </c>
      <c r="Z1256" s="9" t="s">
        <v>10719</v>
      </c>
      <c r="AA1256" s="9">
        <v>2014</v>
      </c>
      <c r="AB1256" s="5">
        <v>42269</v>
      </c>
      <c r="AC1256" s="5">
        <f t="shared" si="92"/>
        <v>42300</v>
      </c>
      <c r="AD1256" s="9" t="str">
        <f t="shared" si="114"/>
        <v>One Million Three Hundred  Thousand  and Cents Zero</v>
      </c>
      <c r="AE1256" s="9"/>
      <c r="AF1256" s="9"/>
    </row>
    <row r="1257" spans="1:32" ht="15.75" customHeight="1" x14ac:dyDescent="0.3">
      <c r="A1257" s="9" t="s">
        <v>10720</v>
      </c>
      <c r="B1257" s="5">
        <v>42272</v>
      </c>
      <c r="C1257" s="7" t="s">
        <v>10721</v>
      </c>
      <c r="D1257" s="9" t="s">
        <v>10722</v>
      </c>
      <c r="E1257" s="9" t="s">
        <v>10723</v>
      </c>
      <c r="F1257" s="8">
        <v>997500</v>
      </c>
      <c r="G1257" s="8">
        <v>0</v>
      </c>
      <c r="H1257" s="8">
        <f t="shared" si="110"/>
        <v>997500</v>
      </c>
      <c r="I1257" s="9">
        <v>60</v>
      </c>
      <c r="J1257" s="9">
        <v>9.5</v>
      </c>
      <c r="K1257" s="10">
        <f t="shared" si="116"/>
        <v>20785</v>
      </c>
      <c r="L1257" s="10">
        <v>0</v>
      </c>
      <c r="M1257" s="10">
        <f t="shared" si="112"/>
        <v>20785</v>
      </c>
      <c r="N1257" s="10">
        <f t="shared" si="118"/>
        <v>12471</v>
      </c>
      <c r="O1257" s="10">
        <v>5000</v>
      </c>
      <c r="P1257" s="9" t="s">
        <v>10724</v>
      </c>
      <c r="Q1257" s="9" t="s">
        <v>10725</v>
      </c>
      <c r="R1257" s="9"/>
      <c r="S1257" s="9" t="s">
        <v>92</v>
      </c>
      <c r="T1257" s="9" t="s">
        <v>8597</v>
      </c>
      <c r="U1257" s="9" t="s">
        <v>30</v>
      </c>
      <c r="V1257" s="9" t="s">
        <v>4847</v>
      </c>
      <c r="W1257" s="9" t="s">
        <v>95</v>
      </c>
      <c r="X1257" s="9" t="s">
        <v>45</v>
      </c>
      <c r="Y1257" s="9" t="s">
        <v>10726</v>
      </c>
      <c r="Z1257" s="9" t="s">
        <v>10727</v>
      </c>
      <c r="AA1257" s="9">
        <v>2015</v>
      </c>
      <c r="AB1257" s="5">
        <v>42261</v>
      </c>
      <c r="AC1257" s="5">
        <f t="shared" si="92"/>
        <v>42302</v>
      </c>
      <c r="AD1257" s="9" t="str">
        <f t="shared" si="114"/>
        <v>Nine Hundred Ninety Seven Thousand Five Hundred  and Cents Zero</v>
      </c>
      <c r="AE1257" s="9"/>
      <c r="AF1257" s="9"/>
    </row>
    <row r="1258" spans="1:32" ht="15.75" customHeight="1" x14ac:dyDescent="0.3">
      <c r="A1258" s="9" t="s">
        <v>10728</v>
      </c>
      <c r="B1258" s="5">
        <v>42270</v>
      </c>
      <c r="C1258" s="7" t="s">
        <v>10729</v>
      </c>
      <c r="D1258" s="9" t="s">
        <v>10730</v>
      </c>
      <c r="E1258" s="9" t="s">
        <v>10731</v>
      </c>
      <c r="F1258" s="8">
        <v>800000</v>
      </c>
      <c r="G1258" s="8">
        <v>0</v>
      </c>
      <c r="H1258" s="8">
        <f t="shared" si="110"/>
        <v>800000</v>
      </c>
      <c r="I1258" s="9">
        <v>60</v>
      </c>
      <c r="J1258" s="9">
        <v>9.5</v>
      </c>
      <c r="K1258" s="10">
        <f t="shared" si="116"/>
        <v>16670</v>
      </c>
      <c r="L1258" s="10">
        <v>0</v>
      </c>
      <c r="M1258" s="10">
        <f t="shared" si="112"/>
        <v>16670</v>
      </c>
      <c r="N1258" s="10">
        <f t="shared" si="118"/>
        <v>10002.000000000002</v>
      </c>
      <c r="O1258" s="10">
        <v>5000</v>
      </c>
      <c r="P1258" s="9" t="s">
        <v>148</v>
      </c>
      <c r="Q1258" s="9" t="s">
        <v>148</v>
      </c>
      <c r="R1258" s="9"/>
      <c r="S1258" s="9" t="s">
        <v>2429</v>
      </c>
      <c r="T1258" s="9" t="s">
        <v>2430</v>
      </c>
      <c r="U1258" s="9" t="s">
        <v>30</v>
      </c>
      <c r="V1258" s="9" t="s">
        <v>3692</v>
      </c>
      <c r="W1258" s="9" t="s">
        <v>95</v>
      </c>
      <c r="X1258" s="9" t="s">
        <v>45</v>
      </c>
      <c r="Y1258" s="9" t="s">
        <v>10732</v>
      </c>
      <c r="Z1258" s="9" t="s">
        <v>10733</v>
      </c>
      <c r="AA1258" s="9">
        <v>2014</v>
      </c>
      <c r="AB1258" s="5">
        <v>42265</v>
      </c>
      <c r="AC1258" s="5">
        <f t="shared" si="92"/>
        <v>42300</v>
      </c>
      <c r="AD1258" s="9" t="str">
        <f t="shared" si="114"/>
        <v>Eight Hundred  Thousand  and Cents Zero</v>
      </c>
      <c r="AE1258" s="9"/>
      <c r="AF1258" s="9"/>
    </row>
    <row r="1259" spans="1:32" ht="15.75" customHeight="1" x14ac:dyDescent="0.3">
      <c r="A1259" s="9" t="s">
        <v>10734</v>
      </c>
      <c r="B1259" s="5">
        <v>42270</v>
      </c>
      <c r="C1259" s="7" t="s">
        <v>10735</v>
      </c>
      <c r="D1259" s="9" t="s">
        <v>10736</v>
      </c>
      <c r="E1259" s="9" t="s">
        <v>10737</v>
      </c>
      <c r="F1259" s="8">
        <v>10000000</v>
      </c>
      <c r="G1259" s="8">
        <v>0</v>
      </c>
      <c r="H1259" s="8">
        <f t="shared" si="110"/>
        <v>10000000</v>
      </c>
      <c r="I1259" s="9">
        <v>36</v>
      </c>
      <c r="J1259" s="9">
        <v>9.25</v>
      </c>
      <c r="K1259" s="10">
        <f t="shared" si="116"/>
        <v>316721</v>
      </c>
      <c r="L1259" s="10">
        <v>0</v>
      </c>
      <c r="M1259" s="10">
        <f t="shared" si="112"/>
        <v>316721</v>
      </c>
      <c r="N1259" s="10">
        <f t="shared" si="118"/>
        <v>114019.56</v>
      </c>
      <c r="O1259" s="10">
        <v>5000</v>
      </c>
      <c r="P1259" s="9" t="s">
        <v>10738</v>
      </c>
      <c r="Q1259" s="9" t="s">
        <v>10739</v>
      </c>
      <c r="R1259" s="9"/>
      <c r="S1259" s="9" t="s">
        <v>10740</v>
      </c>
      <c r="T1259" s="9" t="s">
        <v>10741</v>
      </c>
      <c r="U1259" s="9" t="s">
        <v>30</v>
      </c>
      <c r="V1259" s="9" t="s">
        <v>7966</v>
      </c>
      <c r="W1259" s="9" t="s">
        <v>44</v>
      </c>
      <c r="X1259" s="9" t="s">
        <v>45</v>
      </c>
      <c r="Y1259" s="9" t="s">
        <v>10742</v>
      </c>
      <c r="Z1259" s="9" t="s">
        <v>10743</v>
      </c>
      <c r="AA1259" s="9">
        <v>2015</v>
      </c>
      <c r="AB1259" s="5">
        <v>42192</v>
      </c>
      <c r="AC1259" s="5">
        <f t="shared" si="92"/>
        <v>42300</v>
      </c>
      <c r="AD1259" s="9" t="str">
        <f t="shared" si="114"/>
        <v>Ten Million  and Cents Zero</v>
      </c>
      <c r="AE1259" s="9"/>
      <c r="AF1259" s="9"/>
    </row>
    <row r="1260" spans="1:32" ht="15.75" customHeight="1" x14ac:dyDescent="0.3">
      <c r="A1260" s="9" t="s">
        <v>10744</v>
      </c>
      <c r="B1260" s="5">
        <v>42270</v>
      </c>
      <c r="C1260" s="7" t="s">
        <v>6058</v>
      </c>
      <c r="D1260" s="9" t="s">
        <v>10745</v>
      </c>
      <c r="E1260" s="9" t="s">
        <v>9567</v>
      </c>
      <c r="F1260" s="8">
        <v>146000</v>
      </c>
      <c r="G1260" s="8">
        <v>0</v>
      </c>
      <c r="H1260" s="8">
        <f t="shared" si="110"/>
        <v>146000</v>
      </c>
      <c r="I1260" s="9">
        <v>12</v>
      </c>
      <c r="J1260" s="9">
        <v>16</v>
      </c>
      <c r="K1260" s="10">
        <f t="shared" si="116"/>
        <v>13072</v>
      </c>
      <c r="L1260" s="10">
        <v>0</v>
      </c>
      <c r="M1260" s="10">
        <f t="shared" si="112"/>
        <v>13072</v>
      </c>
      <c r="N1260" s="10">
        <f t="shared" si="118"/>
        <v>1568.6399999999999</v>
      </c>
      <c r="O1260" s="10">
        <v>3000</v>
      </c>
      <c r="P1260" s="9" t="s">
        <v>193</v>
      </c>
      <c r="Q1260" s="9" t="s">
        <v>10746</v>
      </c>
      <c r="R1260" s="9" t="s">
        <v>10747</v>
      </c>
      <c r="S1260" s="9" t="s">
        <v>10748</v>
      </c>
      <c r="T1260" s="9" t="s">
        <v>10749</v>
      </c>
      <c r="U1260" s="9" t="s">
        <v>30</v>
      </c>
      <c r="V1260" s="9" t="s">
        <v>10750</v>
      </c>
      <c r="W1260" s="9" t="s">
        <v>32</v>
      </c>
      <c r="X1260" s="9" t="s">
        <v>45</v>
      </c>
      <c r="Y1260" s="9" t="s">
        <v>10751</v>
      </c>
      <c r="Z1260" s="9" t="s">
        <v>10752</v>
      </c>
      <c r="AA1260" s="9">
        <v>2015</v>
      </c>
      <c r="AB1260" s="5">
        <v>42261</v>
      </c>
      <c r="AC1260" s="5">
        <f t="shared" si="92"/>
        <v>42300</v>
      </c>
      <c r="AD1260" s="9" t="str">
        <f t="shared" si="114"/>
        <v>One Hundred Forty Six Thousand  and Cents Zero</v>
      </c>
      <c r="AE1260" s="9"/>
      <c r="AF1260" s="9"/>
    </row>
    <row r="1261" spans="1:32" ht="15.75" customHeight="1" x14ac:dyDescent="0.3">
      <c r="A1261" s="9" t="s">
        <v>10753</v>
      </c>
      <c r="B1261" s="5">
        <v>42270</v>
      </c>
      <c r="C1261" s="7" t="s">
        <v>10754</v>
      </c>
      <c r="D1261" s="9" t="s">
        <v>10755</v>
      </c>
      <c r="E1261" s="9" t="s">
        <v>10756</v>
      </c>
      <c r="F1261" s="8">
        <v>1470000</v>
      </c>
      <c r="G1261" s="8">
        <v>0</v>
      </c>
      <c r="H1261" s="8">
        <f t="shared" si="110"/>
        <v>1470000</v>
      </c>
      <c r="I1261" s="9">
        <v>60</v>
      </c>
      <c r="J1261" s="9">
        <v>9.5</v>
      </c>
      <c r="K1261" s="10">
        <f t="shared" si="116"/>
        <v>30630</v>
      </c>
      <c r="L1261" s="10">
        <v>0</v>
      </c>
      <c r="M1261" s="10">
        <f t="shared" si="112"/>
        <v>30630</v>
      </c>
      <c r="N1261" s="10">
        <f t="shared" si="118"/>
        <v>18378</v>
      </c>
      <c r="O1261" s="10">
        <v>5000</v>
      </c>
      <c r="P1261" s="9" t="s">
        <v>10757</v>
      </c>
      <c r="Q1261" s="9" t="s">
        <v>10758</v>
      </c>
      <c r="R1261" s="9"/>
      <c r="S1261" s="9" t="s">
        <v>92</v>
      </c>
      <c r="T1261" s="9" t="s">
        <v>780</v>
      </c>
      <c r="U1261" s="9" t="s">
        <v>30</v>
      </c>
      <c r="V1261" s="9" t="s">
        <v>6199</v>
      </c>
      <c r="W1261" s="9" t="s">
        <v>95</v>
      </c>
      <c r="X1261" s="9" t="s">
        <v>45</v>
      </c>
      <c r="Y1261" s="9" t="s">
        <v>10759</v>
      </c>
      <c r="Z1261" s="9" t="s">
        <v>10760</v>
      </c>
      <c r="AA1261" s="9">
        <v>2015</v>
      </c>
      <c r="AB1261" s="5">
        <v>42251</v>
      </c>
      <c r="AC1261" s="5">
        <f t="shared" si="92"/>
        <v>42300</v>
      </c>
      <c r="AD1261" s="9" t="str">
        <f t="shared" si="114"/>
        <v>One Million Four Hundred Seventy  Thousand  and Cents Zero</v>
      </c>
      <c r="AE1261" s="9"/>
      <c r="AF1261" s="9"/>
    </row>
    <row r="1262" spans="1:32" ht="15.75" customHeight="1" x14ac:dyDescent="0.3">
      <c r="A1262" s="9" t="s">
        <v>10761</v>
      </c>
      <c r="B1262" s="5">
        <v>42270</v>
      </c>
      <c r="C1262" s="7" t="s">
        <v>10762</v>
      </c>
      <c r="D1262" s="9" t="s">
        <v>663</v>
      </c>
      <c r="E1262" s="9" t="s">
        <v>10763</v>
      </c>
      <c r="F1262" s="8">
        <v>200000</v>
      </c>
      <c r="G1262" s="8">
        <v>0</v>
      </c>
      <c r="H1262" s="8">
        <f t="shared" si="110"/>
        <v>200000</v>
      </c>
      <c r="I1262" s="9">
        <v>36</v>
      </c>
      <c r="J1262" s="9">
        <v>20</v>
      </c>
      <c r="K1262" s="10">
        <f t="shared" si="116"/>
        <v>7311</v>
      </c>
      <c r="L1262" s="10">
        <v>0</v>
      </c>
      <c r="M1262" s="10">
        <f t="shared" si="112"/>
        <v>7311</v>
      </c>
      <c r="N1262" s="10">
        <f t="shared" si="118"/>
        <v>2631.96</v>
      </c>
      <c r="O1262" s="10">
        <v>3000</v>
      </c>
      <c r="P1262" s="9" t="s">
        <v>148</v>
      </c>
      <c r="Q1262" s="9" t="s">
        <v>148</v>
      </c>
      <c r="R1262" s="9"/>
      <c r="S1262" s="9" t="s">
        <v>1231</v>
      </c>
      <c r="T1262" s="9" t="s">
        <v>1232</v>
      </c>
      <c r="U1262" s="9" t="s">
        <v>30</v>
      </c>
      <c r="V1262" s="9" t="s">
        <v>10764</v>
      </c>
      <c r="W1262" s="9" t="s">
        <v>1234</v>
      </c>
      <c r="X1262" s="9" t="s">
        <v>45</v>
      </c>
      <c r="Y1262" s="9" t="s">
        <v>10765</v>
      </c>
      <c r="Z1262" s="9" t="s">
        <v>10766</v>
      </c>
      <c r="AA1262" s="9">
        <v>2015</v>
      </c>
      <c r="AB1262" s="5">
        <v>42265</v>
      </c>
      <c r="AC1262" s="5">
        <f t="shared" si="92"/>
        <v>42300</v>
      </c>
      <c r="AD1262" s="9" t="str">
        <f t="shared" si="114"/>
        <v>Two Hundred  Thousand  and Cents Zero</v>
      </c>
      <c r="AE1262" s="9"/>
      <c r="AF1262" s="9"/>
    </row>
    <row r="1263" spans="1:32" ht="15.75" customHeight="1" x14ac:dyDescent="0.3">
      <c r="A1263" s="9" t="s">
        <v>10767</v>
      </c>
      <c r="B1263" s="5">
        <v>42272</v>
      </c>
      <c r="C1263" s="7" t="s">
        <v>10768</v>
      </c>
      <c r="D1263" s="9" t="s">
        <v>10769</v>
      </c>
      <c r="E1263" s="9" t="s">
        <v>10770</v>
      </c>
      <c r="F1263" s="8">
        <v>1400000</v>
      </c>
      <c r="G1263" s="8">
        <v>0</v>
      </c>
      <c r="H1263" s="8">
        <f t="shared" si="110"/>
        <v>1400000</v>
      </c>
      <c r="I1263" s="9">
        <v>60</v>
      </c>
      <c r="J1263" s="9">
        <v>9.5</v>
      </c>
      <c r="K1263" s="10">
        <f t="shared" si="116"/>
        <v>29172</v>
      </c>
      <c r="L1263" s="10">
        <v>0</v>
      </c>
      <c r="M1263" s="10">
        <f t="shared" si="112"/>
        <v>29172</v>
      </c>
      <c r="N1263" s="10">
        <f t="shared" si="118"/>
        <v>17503.2</v>
      </c>
      <c r="O1263" s="10">
        <v>5000</v>
      </c>
      <c r="P1263" s="9" t="s">
        <v>7832</v>
      </c>
      <c r="Q1263" s="9" t="s">
        <v>7833</v>
      </c>
      <c r="R1263" s="9"/>
      <c r="S1263" s="9" t="s">
        <v>569</v>
      </c>
      <c r="T1263" s="9" t="s">
        <v>1847</v>
      </c>
      <c r="U1263" s="9" t="s">
        <v>30</v>
      </c>
      <c r="V1263" s="9" t="s">
        <v>10771</v>
      </c>
      <c r="W1263" s="9" t="s">
        <v>95</v>
      </c>
      <c r="X1263" s="9" t="s">
        <v>45</v>
      </c>
      <c r="Y1263" s="9" t="s">
        <v>10772</v>
      </c>
      <c r="Z1263" s="9" t="s">
        <v>10773</v>
      </c>
      <c r="AA1263" s="9">
        <v>2015</v>
      </c>
      <c r="AB1263" s="5">
        <v>42269</v>
      </c>
      <c r="AC1263" s="5">
        <f t="shared" si="92"/>
        <v>42302</v>
      </c>
      <c r="AD1263" s="9" t="str">
        <f t="shared" si="114"/>
        <v>One Million Four Hundred  Thousand  and Cents Zero</v>
      </c>
      <c r="AE1263" s="9"/>
      <c r="AF1263" s="9"/>
    </row>
    <row r="1264" spans="1:32" ht="15.75" customHeight="1" x14ac:dyDescent="0.3">
      <c r="A1264" s="9" t="s">
        <v>10774</v>
      </c>
      <c r="B1264" s="5">
        <v>42272</v>
      </c>
      <c r="C1264" s="7" t="s">
        <v>10775</v>
      </c>
      <c r="D1264" s="9" t="s">
        <v>10776</v>
      </c>
      <c r="E1264" s="9" t="s">
        <v>10777</v>
      </c>
      <c r="F1264" s="8">
        <v>1942500</v>
      </c>
      <c r="G1264" s="8">
        <v>0</v>
      </c>
      <c r="H1264" s="8">
        <f t="shared" si="110"/>
        <v>1942500</v>
      </c>
      <c r="I1264" s="9">
        <v>60</v>
      </c>
      <c r="J1264" s="9">
        <v>9.5</v>
      </c>
      <c r="K1264" s="10">
        <f t="shared" si="116"/>
        <v>40476</v>
      </c>
      <c r="L1264" s="10">
        <v>0</v>
      </c>
      <c r="M1264" s="10">
        <f t="shared" si="112"/>
        <v>40476</v>
      </c>
      <c r="N1264" s="10">
        <f t="shared" si="118"/>
        <v>24285.599999999999</v>
      </c>
      <c r="O1264" s="10">
        <v>5000</v>
      </c>
      <c r="P1264" s="9" t="s">
        <v>148</v>
      </c>
      <c r="Q1264" s="9" t="s">
        <v>148</v>
      </c>
      <c r="R1264" s="9"/>
      <c r="S1264" s="9" t="s">
        <v>9436</v>
      </c>
      <c r="T1264" s="9" t="s">
        <v>4609</v>
      </c>
      <c r="U1264" s="9" t="s">
        <v>30</v>
      </c>
      <c r="V1264" s="9" t="s">
        <v>9437</v>
      </c>
      <c r="W1264" s="9" t="s">
        <v>9132</v>
      </c>
      <c r="X1264" s="9" t="s">
        <v>45</v>
      </c>
      <c r="Y1264" s="9" t="s">
        <v>10778</v>
      </c>
      <c r="Z1264" s="9" t="s">
        <v>10779</v>
      </c>
      <c r="AA1264" s="9">
        <v>2015</v>
      </c>
      <c r="AB1264" s="5">
        <v>42269</v>
      </c>
      <c r="AC1264" s="5">
        <f t="shared" si="92"/>
        <v>42302</v>
      </c>
      <c r="AD1264" s="9" t="str">
        <f t="shared" si="114"/>
        <v>One Million Nine Hundred Forty Two Thousand Five Hundred  and Cents Zero</v>
      </c>
      <c r="AE1264" s="9"/>
      <c r="AF1264" s="9"/>
    </row>
    <row r="1265" spans="1:32" ht="15.75" customHeight="1" x14ac:dyDescent="0.3">
      <c r="A1265" s="9" t="s">
        <v>10468</v>
      </c>
      <c r="B1265" s="5">
        <v>42272</v>
      </c>
      <c r="C1265" s="7" t="s">
        <v>10780</v>
      </c>
      <c r="D1265" s="9" t="s">
        <v>10781</v>
      </c>
      <c r="E1265" s="9" t="s">
        <v>10782</v>
      </c>
      <c r="F1265" s="8">
        <v>3700000</v>
      </c>
      <c r="G1265" s="8">
        <v>0</v>
      </c>
      <c r="H1265" s="8">
        <f t="shared" si="110"/>
        <v>3700000</v>
      </c>
      <c r="I1265" s="9">
        <v>60</v>
      </c>
      <c r="J1265" s="9">
        <v>9.5</v>
      </c>
      <c r="K1265" s="10">
        <f t="shared" si="116"/>
        <v>77097</v>
      </c>
      <c r="L1265" s="10">
        <v>0</v>
      </c>
      <c r="M1265" s="10">
        <f t="shared" si="112"/>
        <v>77097</v>
      </c>
      <c r="N1265" s="10">
        <f t="shared" si="118"/>
        <v>46258.200000000004</v>
      </c>
      <c r="O1265" s="10">
        <v>5000</v>
      </c>
      <c r="P1265" s="9" t="s">
        <v>10783</v>
      </c>
      <c r="Q1265" s="9" t="s">
        <v>10784</v>
      </c>
      <c r="R1265" s="9"/>
      <c r="S1265" s="9" t="s">
        <v>10785</v>
      </c>
      <c r="T1265" s="9" t="s">
        <v>9255</v>
      </c>
      <c r="U1265" s="9" t="s">
        <v>30</v>
      </c>
      <c r="V1265" s="9" t="s">
        <v>5992</v>
      </c>
      <c r="W1265" s="9" t="s">
        <v>44</v>
      </c>
      <c r="X1265" s="9" t="s">
        <v>45</v>
      </c>
      <c r="Y1265" s="9" t="s">
        <v>10786</v>
      </c>
      <c r="Z1265" s="9" t="s">
        <v>10787</v>
      </c>
      <c r="AA1265" s="9">
        <v>2015</v>
      </c>
      <c r="AB1265" s="5">
        <v>42269</v>
      </c>
      <c r="AC1265" s="5">
        <f t="shared" si="92"/>
        <v>42302</v>
      </c>
      <c r="AD1265" s="9" t="str">
        <f t="shared" si="114"/>
        <v>Three Million Seven Hundred  Thousand  and Cents Zero</v>
      </c>
      <c r="AE1265" s="9"/>
      <c r="AF1265" s="9"/>
    </row>
    <row r="1266" spans="1:32" ht="15.75" customHeight="1" x14ac:dyDescent="0.3">
      <c r="A1266" s="9" t="s">
        <v>10788</v>
      </c>
      <c r="B1266" s="5">
        <v>42272</v>
      </c>
      <c r="C1266" s="7" t="s">
        <v>10789</v>
      </c>
      <c r="D1266" s="9" t="s">
        <v>10790</v>
      </c>
      <c r="E1266" s="9" t="s">
        <v>10791</v>
      </c>
      <c r="F1266" s="8">
        <v>650000</v>
      </c>
      <c r="G1266" s="8">
        <v>0</v>
      </c>
      <c r="H1266" s="8">
        <f t="shared" si="110"/>
        <v>650000</v>
      </c>
      <c r="I1266" s="9">
        <v>60</v>
      </c>
      <c r="J1266" s="9">
        <v>6.67</v>
      </c>
      <c r="K1266" s="10">
        <v>12770</v>
      </c>
      <c r="L1266" s="10">
        <v>0</v>
      </c>
      <c r="M1266" s="10">
        <f t="shared" si="112"/>
        <v>12770</v>
      </c>
      <c r="N1266" s="10">
        <f t="shared" si="118"/>
        <v>7662</v>
      </c>
      <c r="O1266" s="10">
        <v>0</v>
      </c>
      <c r="P1266" s="9" t="s">
        <v>148</v>
      </c>
      <c r="Q1266" s="9" t="s">
        <v>148</v>
      </c>
      <c r="R1266" s="9"/>
      <c r="S1266" s="9" t="s">
        <v>10792</v>
      </c>
      <c r="T1266" s="9" t="s">
        <v>10793</v>
      </c>
      <c r="U1266" s="9" t="s">
        <v>30</v>
      </c>
      <c r="V1266" s="9" t="s">
        <v>10794</v>
      </c>
      <c r="W1266" s="9" t="s">
        <v>2152</v>
      </c>
      <c r="X1266" s="9" t="s">
        <v>10795</v>
      </c>
      <c r="Y1266" s="9" t="s">
        <v>10796</v>
      </c>
      <c r="Z1266" s="33">
        <v>10296220006544</v>
      </c>
      <c r="AA1266" s="9">
        <v>1984</v>
      </c>
      <c r="AB1266" s="5">
        <v>42247</v>
      </c>
      <c r="AC1266" s="5">
        <f t="shared" si="92"/>
        <v>42302</v>
      </c>
      <c r="AD1266" s="9" t="str">
        <f t="shared" si="114"/>
        <v>Six Hundred Fifty  Thousand  and Cents Zero</v>
      </c>
      <c r="AE1266" s="9"/>
      <c r="AF1266" s="9"/>
    </row>
    <row r="1267" spans="1:32" ht="15.75" customHeight="1" x14ac:dyDescent="0.3">
      <c r="A1267" s="9" t="s">
        <v>10797</v>
      </c>
      <c r="B1267" s="5">
        <v>42272</v>
      </c>
      <c r="C1267" s="7" t="s">
        <v>10798</v>
      </c>
      <c r="D1267" s="9" t="s">
        <v>10799</v>
      </c>
      <c r="E1267" s="9" t="s">
        <v>10800</v>
      </c>
      <c r="F1267" s="8">
        <v>3500000</v>
      </c>
      <c r="G1267" s="8">
        <v>0</v>
      </c>
      <c r="H1267" s="8">
        <f t="shared" si="110"/>
        <v>3500000</v>
      </c>
      <c r="I1267" s="9">
        <v>24</v>
      </c>
      <c r="J1267" s="9">
        <v>9.25</v>
      </c>
      <c r="K1267" s="10">
        <f t="shared" ref="K1267:K1304" si="119">ROUND(H1267/((1+0)+(1-(1+J1267%/12)^((1+0)-I1267))/(J1267%/12)),0)</f>
        <v>159072</v>
      </c>
      <c r="L1267" s="10">
        <v>0</v>
      </c>
      <c r="M1267" s="10">
        <f t="shared" si="112"/>
        <v>159072</v>
      </c>
      <c r="N1267" s="10">
        <f t="shared" si="118"/>
        <v>38177.279999999999</v>
      </c>
      <c r="O1267" s="10">
        <v>5000</v>
      </c>
      <c r="P1267" s="9" t="s">
        <v>148</v>
      </c>
      <c r="Q1267" s="9" t="s">
        <v>148</v>
      </c>
      <c r="R1267" s="9"/>
      <c r="S1267" s="9" t="s">
        <v>810</v>
      </c>
      <c r="T1267" s="9" t="s">
        <v>1856</v>
      </c>
      <c r="U1267" s="9" t="s">
        <v>30</v>
      </c>
      <c r="V1267" s="9" t="s">
        <v>5134</v>
      </c>
      <c r="W1267" s="9" t="s">
        <v>44</v>
      </c>
      <c r="X1267" s="9" t="s">
        <v>45</v>
      </c>
      <c r="Y1267" s="9" t="s">
        <v>10801</v>
      </c>
      <c r="Z1267" s="9" t="s">
        <v>10802</v>
      </c>
      <c r="AA1267" s="9">
        <v>2015</v>
      </c>
      <c r="AB1267" s="5">
        <v>42269</v>
      </c>
      <c r="AC1267" s="5">
        <f t="shared" si="92"/>
        <v>42302</v>
      </c>
      <c r="AD1267" s="9" t="str">
        <f t="shared" si="114"/>
        <v>Three Million Five Hundred  Thousand  and Cents Zero</v>
      </c>
      <c r="AE1267" s="9"/>
      <c r="AF1267" s="9"/>
    </row>
    <row r="1268" spans="1:32" ht="15.75" customHeight="1" x14ac:dyDescent="0.3">
      <c r="A1268" s="9" t="s">
        <v>10803</v>
      </c>
      <c r="B1268" s="5">
        <v>42272</v>
      </c>
      <c r="C1268" s="7" t="s">
        <v>10804</v>
      </c>
      <c r="D1268" s="9" t="s">
        <v>10805</v>
      </c>
      <c r="E1268" s="9" t="s">
        <v>10806</v>
      </c>
      <c r="F1268" s="8">
        <v>4165000</v>
      </c>
      <c r="G1268" s="8">
        <v>0</v>
      </c>
      <c r="H1268" s="8">
        <f t="shared" si="110"/>
        <v>4165000</v>
      </c>
      <c r="I1268" s="9">
        <v>48</v>
      </c>
      <c r="J1268" s="9">
        <v>9.5</v>
      </c>
      <c r="K1268" s="10">
        <f t="shared" si="119"/>
        <v>103816</v>
      </c>
      <c r="L1268" s="10">
        <v>0</v>
      </c>
      <c r="M1268" s="10">
        <f t="shared" si="112"/>
        <v>103816</v>
      </c>
      <c r="N1268" s="10">
        <f t="shared" si="118"/>
        <v>49831.680000000008</v>
      </c>
      <c r="O1268" s="10">
        <v>5000</v>
      </c>
      <c r="P1268" s="9" t="s">
        <v>10807</v>
      </c>
      <c r="Q1268" s="9" t="s">
        <v>10808</v>
      </c>
      <c r="R1268" s="9"/>
      <c r="S1268" s="9" t="s">
        <v>2743</v>
      </c>
      <c r="T1268" s="9" t="s">
        <v>2744</v>
      </c>
      <c r="U1268" s="9" t="s">
        <v>30</v>
      </c>
      <c r="V1268" s="9" t="s">
        <v>864</v>
      </c>
      <c r="W1268" s="9" t="s">
        <v>82</v>
      </c>
      <c r="X1268" s="9" t="s">
        <v>45</v>
      </c>
      <c r="Y1268" s="9" t="s">
        <v>10809</v>
      </c>
      <c r="Z1268" s="9" t="s">
        <v>10810</v>
      </c>
      <c r="AA1268" s="9">
        <v>2015</v>
      </c>
      <c r="AB1268" s="5">
        <v>42269</v>
      </c>
      <c r="AC1268" s="5">
        <f t="shared" si="92"/>
        <v>42302</v>
      </c>
      <c r="AD1268" s="9" t="str">
        <f t="shared" si="114"/>
        <v>Four Million One Hundred Sixty Five Thousand  and Cents Zero</v>
      </c>
      <c r="AE1268" s="9"/>
      <c r="AF1268" s="9"/>
    </row>
    <row r="1269" spans="1:32" ht="15.75" customHeight="1" x14ac:dyDescent="0.3">
      <c r="A1269" s="9" t="s">
        <v>10811</v>
      </c>
      <c r="B1269" s="5">
        <v>42272</v>
      </c>
      <c r="C1269" s="7" t="s">
        <v>10812</v>
      </c>
      <c r="D1269" s="9" t="s">
        <v>10813</v>
      </c>
      <c r="E1269" s="9" t="s">
        <v>10814</v>
      </c>
      <c r="F1269" s="8">
        <v>400000</v>
      </c>
      <c r="G1269" s="8">
        <v>0</v>
      </c>
      <c r="H1269" s="8">
        <f t="shared" si="110"/>
        <v>400000</v>
      </c>
      <c r="I1269" s="9">
        <v>36</v>
      </c>
      <c r="J1269" s="9">
        <v>19</v>
      </c>
      <c r="K1269" s="10">
        <f t="shared" si="119"/>
        <v>14434</v>
      </c>
      <c r="L1269" s="10">
        <v>0</v>
      </c>
      <c r="M1269" s="10">
        <f t="shared" si="112"/>
        <v>14434</v>
      </c>
      <c r="N1269" s="10">
        <v>0</v>
      </c>
      <c r="O1269" s="10">
        <v>3000</v>
      </c>
      <c r="P1269" s="9" t="s">
        <v>10815</v>
      </c>
      <c r="Q1269" s="9" t="s">
        <v>10816</v>
      </c>
      <c r="R1269" s="9"/>
      <c r="S1269" s="9" t="s">
        <v>3087</v>
      </c>
      <c r="T1269" s="9" t="s">
        <v>1038</v>
      </c>
      <c r="U1269" s="9" t="s">
        <v>30</v>
      </c>
      <c r="V1269" s="9" t="s">
        <v>10817</v>
      </c>
      <c r="W1269" s="9" t="s">
        <v>171</v>
      </c>
      <c r="X1269" s="9" t="s">
        <v>45</v>
      </c>
      <c r="Y1269" s="9" t="s">
        <v>10818</v>
      </c>
      <c r="Z1269" s="9" t="s">
        <v>10819</v>
      </c>
      <c r="AA1269" s="9">
        <v>2015</v>
      </c>
      <c r="AB1269" s="5">
        <v>42247</v>
      </c>
      <c r="AC1269" s="5">
        <f t="shared" si="92"/>
        <v>42302</v>
      </c>
      <c r="AD1269" s="9" t="str">
        <f t="shared" si="114"/>
        <v>Four Hundred  Thousand  and Cents Zero</v>
      </c>
      <c r="AE1269" s="9"/>
      <c r="AF1269" s="9"/>
    </row>
    <row r="1270" spans="1:32" ht="15.75" customHeight="1" x14ac:dyDescent="0.3">
      <c r="A1270" s="9" t="s">
        <v>10820</v>
      </c>
      <c r="B1270" s="5">
        <v>42272</v>
      </c>
      <c r="C1270" s="7" t="s">
        <v>10821</v>
      </c>
      <c r="D1270" s="9" t="s">
        <v>10822</v>
      </c>
      <c r="E1270" s="9" t="s">
        <v>10823</v>
      </c>
      <c r="F1270" s="8">
        <v>1800000</v>
      </c>
      <c r="G1270" s="8">
        <v>0</v>
      </c>
      <c r="H1270" s="8">
        <f t="shared" si="110"/>
        <v>1800000</v>
      </c>
      <c r="I1270" s="9">
        <v>60</v>
      </c>
      <c r="J1270" s="9">
        <v>9.25</v>
      </c>
      <c r="K1270" s="10">
        <f t="shared" si="119"/>
        <v>37296</v>
      </c>
      <c r="L1270" s="10">
        <v>0</v>
      </c>
      <c r="M1270" s="10">
        <f t="shared" si="112"/>
        <v>37296</v>
      </c>
      <c r="N1270" s="10">
        <f t="shared" ref="N1270:N1275" si="120">M1270*1%*I1270</f>
        <v>22377.599999999999</v>
      </c>
      <c r="O1270" s="10">
        <v>5000</v>
      </c>
      <c r="P1270" s="9" t="s">
        <v>10824</v>
      </c>
      <c r="Q1270" s="9" t="s">
        <v>10825</v>
      </c>
      <c r="R1270" s="9"/>
      <c r="S1270" s="9" t="s">
        <v>414</v>
      </c>
      <c r="T1270" s="9" t="s">
        <v>8943</v>
      </c>
      <c r="U1270" s="9" t="s">
        <v>30</v>
      </c>
      <c r="V1270" s="9" t="s">
        <v>2714</v>
      </c>
      <c r="W1270" s="9" t="s">
        <v>95</v>
      </c>
      <c r="X1270" s="9" t="s">
        <v>45</v>
      </c>
      <c r="Y1270" s="9" t="s">
        <v>10826</v>
      </c>
      <c r="Z1270" s="9" t="s">
        <v>10827</v>
      </c>
      <c r="AA1270" s="9">
        <v>2014</v>
      </c>
      <c r="AB1270" s="5">
        <v>42269</v>
      </c>
      <c r="AC1270" s="5">
        <f t="shared" si="92"/>
        <v>42302</v>
      </c>
      <c r="AD1270" s="9" t="str">
        <f t="shared" si="114"/>
        <v>One Million Eight Hundred  Thousand  and Cents Zero</v>
      </c>
      <c r="AE1270" s="9"/>
      <c r="AF1270" s="9"/>
    </row>
    <row r="1271" spans="1:32" ht="15.75" customHeight="1" x14ac:dyDescent="0.3">
      <c r="A1271" s="9" t="s">
        <v>10828</v>
      </c>
      <c r="B1271" s="5">
        <v>42272</v>
      </c>
      <c r="C1271" s="7" t="s">
        <v>10829</v>
      </c>
      <c r="D1271" s="9" t="s">
        <v>10830</v>
      </c>
      <c r="E1271" s="9" t="s">
        <v>10831</v>
      </c>
      <c r="F1271" s="8">
        <v>2000000</v>
      </c>
      <c r="G1271" s="8">
        <v>0</v>
      </c>
      <c r="H1271" s="8">
        <f t="shared" si="110"/>
        <v>2000000</v>
      </c>
      <c r="I1271" s="9">
        <v>24</v>
      </c>
      <c r="J1271" s="9">
        <v>9.25</v>
      </c>
      <c r="K1271" s="10">
        <f t="shared" si="119"/>
        <v>90898</v>
      </c>
      <c r="L1271" s="10">
        <v>0</v>
      </c>
      <c r="M1271" s="10">
        <f t="shared" si="112"/>
        <v>90898</v>
      </c>
      <c r="N1271" s="10">
        <f t="shared" si="120"/>
        <v>21815.52</v>
      </c>
      <c r="O1271" s="10">
        <v>5000</v>
      </c>
      <c r="P1271" s="9" t="s">
        <v>148</v>
      </c>
      <c r="Q1271" s="9" t="s">
        <v>148</v>
      </c>
      <c r="R1271" s="9"/>
      <c r="S1271" s="9" t="s">
        <v>10538</v>
      </c>
      <c r="T1271" s="9" t="s">
        <v>10539</v>
      </c>
      <c r="U1271" s="9" t="s">
        <v>30</v>
      </c>
      <c r="V1271" s="9" t="s">
        <v>1841</v>
      </c>
      <c r="W1271" s="9" t="s">
        <v>95</v>
      </c>
      <c r="X1271" s="9" t="s">
        <v>45</v>
      </c>
      <c r="Y1271" s="9" t="s">
        <v>10832</v>
      </c>
      <c r="Z1271" s="9" t="s">
        <v>10833</v>
      </c>
      <c r="AA1271" s="9">
        <v>2014</v>
      </c>
      <c r="AB1271" s="5">
        <v>42264</v>
      </c>
      <c r="AC1271" s="5">
        <f t="shared" si="92"/>
        <v>42302</v>
      </c>
      <c r="AD1271" s="9" t="str">
        <f t="shared" si="114"/>
        <v>Two Million  and Cents Zero</v>
      </c>
      <c r="AE1271" s="9"/>
      <c r="AF1271" s="9"/>
    </row>
    <row r="1272" spans="1:32" ht="15.75" customHeight="1" x14ac:dyDescent="0.3">
      <c r="A1272" s="9" t="s">
        <v>10834</v>
      </c>
      <c r="B1272" s="5">
        <v>42272</v>
      </c>
      <c r="C1272" s="7" t="s">
        <v>10835</v>
      </c>
      <c r="D1272" s="9" t="s">
        <v>10836</v>
      </c>
      <c r="E1272" s="9" t="s">
        <v>10837</v>
      </c>
      <c r="F1272" s="8">
        <v>885500</v>
      </c>
      <c r="G1272" s="8">
        <v>0</v>
      </c>
      <c r="H1272" s="8">
        <f t="shared" si="110"/>
        <v>885500</v>
      </c>
      <c r="I1272" s="9">
        <v>60</v>
      </c>
      <c r="J1272" s="9">
        <v>9.5</v>
      </c>
      <c r="K1272" s="10">
        <f t="shared" si="119"/>
        <v>18451</v>
      </c>
      <c r="L1272" s="10">
        <v>0</v>
      </c>
      <c r="M1272" s="10">
        <f t="shared" si="112"/>
        <v>18451</v>
      </c>
      <c r="N1272" s="10">
        <f t="shared" si="120"/>
        <v>11070.599999999999</v>
      </c>
      <c r="O1272" s="10">
        <v>5000</v>
      </c>
      <c r="P1272" s="9" t="s">
        <v>10838</v>
      </c>
      <c r="Q1272" s="9" t="s">
        <v>1544</v>
      </c>
      <c r="R1272" s="9"/>
      <c r="S1272" s="9" t="s">
        <v>55</v>
      </c>
      <c r="T1272" s="9" t="s">
        <v>10839</v>
      </c>
      <c r="U1272" s="9" t="s">
        <v>30</v>
      </c>
      <c r="V1272" s="9" t="s">
        <v>10840</v>
      </c>
      <c r="W1272" s="9" t="s">
        <v>8049</v>
      </c>
      <c r="X1272" s="9" t="s">
        <v>45</v>
      </c>
      <c r="Y1272" s="9" t="s">
        <v>10841</v>
      </c>
      <c r="Z1272" s="9" t="s">
        <v>10842</v>
      </c>
      <c r="AA1272" s="9">
        <v>2015</v>
      </c>
      <c r="AB1272" s="5">
        <v>42268</v>
      </c>
      <c r="AC1272" s="5">
        <f t="shared" si="92"/>
        <v>42302</v>
      </c>
      <c r="AD1272" s="9" t="str">
        <f t="shared" si="114"/>
        <v>Eight Hundred Eighty Five Thousand Five Hundred  and Cents Zero</v>
      </c>
      <c r="AE1272" s="9"/>
      <c r="AF1272" s="9"/>
    </row>
    <row r="1273" spans="1:32" ht="15.75" customHeight="1" x14ac:dyDescent="0.3">
      <c r="A1273" s="9" t="s">
        <v>10843</v>
      </c>
      <c r="B1273" s="5">
        <v>42272</v>
      </c>
      <c r="C1273" s="7" t="s">
        <v>10844</v>
      </c>
      <c r="D1273" s="9" t="s">
        <v>10845</v>
      </c>
      <c r="E1273" s="9" t="s">
        <v>10846</v>
      </c>
      <c r="F1273" s="8">
        <v>1400000</v>
      </c>
      <c r="G1273" s="8">
        <v>0</v>
      </c>
      <c r="H1273" s="8">
        <f t="shared" si="110"/>
        <v>1400000</v>
      </c>
      <c r="I1273" s="9">
        <v>36</v>
      </c>
      <c r="J1273" s="9">
        <v>9.5</v>
      </c>
      <c r="K1273" s="10">
        <f t="shared" si="119"/>
        <v>44494</v>
      </c>
      <c r="L1273" s="10">
        <v>0</v>
      </c>
      <c r="M1273" s="10">
        <f t="shared" si="112"/>
        <v>44494</v>
      </c>
      <c r="N1273" s="10">
        <f t="shared" si="120"/>
        <v>16017.84</v>
      </c>
      <c r="O1273" s="10">
        <v>5000</v>
      </c>
      <c r="P1273" s="9" t="s">
        <v>10847</v>
      </c>
      <c r="Q1273" s="9" t="s">
        <v>10848</v>
      </c>
      <c r="R1273" s="9"/>
      <c r="S1273" s="9" t="s">
        <v>1638</v>
      </c>
      <c r="T1273" s="9" t="s">
        <v>1639</v>
      </c>
      <c r="U1273" s="9" t="s">
        <v>30</v>
      </c>
      <c r="V1273" s="9" t="s">
        <v>2236</v>
      </c>
      <c r="W1273" s="9" t="s">
        <v>95</v>
      </c>
      <c r="X1273" s="9" t="s">
        <v>45</v>
      </c>
      <c r="Y1273" s="9" t="s">
        <v>10849</v>
      </c>
      <c r="Z1273" s="9" t="s">
        <v>10850</v>
      </c>
      <c r="AA1273" s="9">
        <v>2011</v>
      </c>
      <c r="AB1273" s="5">
        <v>42257</v>
      </c>
      <c r="AC1273" s="5">
        <f t="shared" si="92"/>
        <v>42302</v>
      </c>
      <c r="AD1273" s="9" t="str">
        <f t="shared" si="114"/>
        <v>One Million Four Hundred  Thousand  and Cents Zero</v>
      </c>
      <c r="AE1273" s="9"/>
      <c r="AF1273" s="9"/>
    </row>
    <row r="1274" spans="1:32" ht="15.75" customHeight="1" x14ac:dyDescent="0.3">
      <c r="A1274" s="9" t="s">
        <v>10851</v>
      </c>
      <c r="B1274" s="5">
        <v>42272</v>
      </c>
      <c r="C1274" s="7" t="s">
        <v>10852</v>
      </c>
      <c r="D1274" s="9" t="s">
        <v>10853</v>
      </c>
      <c r="E1274" s="9" t="s">
        <v>10854</v>
      </c>
      <c r="F1274" s="8">
        <v>5500000</v>
      </c>
      <c r="G1274" s="8">
        <v>0</v>
      </c>
      <c r="H1274" s="8">
        <f t="shared" si="110"/>
        <v>5500000</v>
      </c>
      <c r="I1274" s="9">
        <v>60</v>
      </c>
      <c r="J1274" s="9">
        <v>9.5</v>
      </c>
      <c r="K1274" s="10">
        <f t="shared" si="119"/>
        <v>114603</v>
      </c>
      <c r="L1274" s="10">
        <v>0</v>
      </c>
      <c r="M1274" s="10">
        <f t="shared" si="112"/>
        <v>114603</v>
      </c>
      <c r="N1274" s="10">
        <f t="shared" si="120"/>
        <v>68761.8</v>
      </c>
      <c r="O1274" s="10">
        <v>5000</v>
      </c>
      <c r="P1274" s="9" t="s">
        <v>2621</v>
      </c>
      <c r="Q1274" s="9" t="s">
        <v>10855</v>
      </c>
      <c r="R1274" s="9"/>
      <c r="S1274" s="9" t="s">
        <v>10856</v>
      </c>
      <c r="T1274" s="9" t="s">
        <v>10857</v>
      </c>
      <c r="U1274" s="9" t="s">
        <v>30</v>
      </c>
      <c r="V1274" s="9" t="s">
        <v>10858</v>
      </c>
      <c r="W1274" s="9" t="s">
        <v>44</v>
      </c>
      <c r="X1274" s="9" t="s">
        <v>45</v>
      </c>
      <c r="Y1274" s="9" t="s">
        <v>10859</v>
      </c>
      <c r="Z1274" s="9" t="s">
        <v>10860</v>
      </c>
      <c r="AA1274" s="9">
        <v>2015</v>
      </c>
      <c r="AB1274" s="5">
        <v>42270</v>
      </c>
      <c r="AC1274" s="5">
        <f t="shared" si="92"/>
        <v>42302</v>
      </c>
      <c r="AD1274" s="9" t="str">
        <f t="shared" si="114"/>
        <v>Five Million Five Hundred  Thousand  and Cents Zero</v>
      </c>
      <c r="AE1274" s="9"/>
      <c r="AF1274" s="9"/>
    </row>
    <row r="1275" spans="1:32" ht="15.75" customHeight="1" x14ac:dyDescent="0.3">
      <c r="A1275" s="9" t="s">
        <v>10861</v>
      </c>
      <c r="B1275" s="5">
        <v>42272</v>
      </c>
      <c r="C1275" s="7" t="s">
        <v>10862</v>
      </c>
      <c r="D1275" s="9" t="s">
        <v>10863</v>
      </c>
      <c r="E1275" s="9" t="s">
        <v>10864</v>
      </c>
      <c r="F1275" s="8">
        <v>990000</v>
      </c>
      <c r="G1275" s="8">
        <v>0</v>
      </c>
      <c r="H1275" s="8">
        <f t="shared" si="110"/>
        <v>990000</v>
      </c>
      <c r="I1275" s="9">
        <v>60</v>
      </c>
      <c r="J1275" s="9">
        <v>9.5</v>
      </c>
      <c r="K1275" s="10">
        <f t="shared" si="119"/>
        <v>20629</v>
      </c>
      <c r="L1275" s="10">
        <v>0</v>
      </c>
      <c r="M1275" s="10">
        <f t="shared" si="112"/>
        <v>20629</v>
      </c>
      <c r="N1275" s="10">
        <f t="shared" si="120"/>
        <v>12377.4</v>
      </c>
      <c r="O1275" s="10">
        <v>5000</v>
      </c>
      <c r="P1275" s="9" t="s">
        <v>10865</v>
      </c>
      <c r="Q1275" s="9" t="s">
        <v>10866</v>
      </c>
      <c r="R1275" s="9"/>
      <c r="S1275" s="9" t="s">
        <v>92</v>
      </c>
      <c r="T1275" s="9" t="s">
        <v>780</v>
      </c>
      <c r="U1275" s="9" t="s">
        <v>30</v>
      </c>
      <c r="V1275" s="9" t="s">
        <v>1886</v>
      </c>
      <c r="W1275" s="9" t="s">
        <v>95</v>
      </c>
      <c r="X1275" s="9" t="s">
        <v>45</v>
      </c>
      <c r="Y1275" s="9" t="s">
        <v>10867</v>
      </c>
      <c r="Z1275" s="9" t="s">
        <v>10868</v>
      </c>
      <c r="AA1275" s="9">
        <v>2015</v>
      </c>
      <c r="AB1275" s="5">
        <v>42269</v>
      </c>
      <c r="AC1275" s="5">
        <f t="shared" si="92"/>
        <v>42302</v>
      </c>
      <c r="AD1275" s="9" t="str">
        <f t="shared" si="114"/>
        <v>Nine Hundred Ninety  Thousand  and Cents Zero</v>
      </c>
      <c r="AE1275" s="9"/>
      <c r="AF1275" s="9"/>
    </row>
    <row r="1276" spans="1:32" ht="15.75" customHeight="1" x14ac:dyDescent="0.3">
      <c r="A1276" s="9" t="s">
        <v>10869</v>
      </c>
      <c r="B1276" s="5">
        <v>42275</v>
      </c>
      <c r="C1276" s="7" t="s">
        <v>10870</v>
      </c>
      <c r="D1276" s="9" t="s">
        <v>10871</v>
      </c>
      <c r="E1276" s="9" t="s">
        <v>10872</v>
      </c>
      <c r="F1276" s="8">
        <v>205000</v>
      </c>
      <c r="G1276" s="8">
        <v>0</v>
      </c>
      <c r="H1276" s="8">
        <f t="shared" si="110"/>
        <v>205000</v>
      </c>
      <c r="I1276" s="9">
        <v>36</v>
      </c>
      <c r="J1276" s="9">
        <v>20</v>
      </c>
      <c r="K1276" s="10">
        <f t="shared" si="119"/>
        <v>7494</v>
      </c>
      <c r="L1276" s="10">
        <v>0</v>
      </c>
      <c r="M1276" s="10">
        <f t="shared" si="112"/>
        <v>7494</v>
      </c>
      <c r="N1276" s="10">
        <v>0</v>
      </c>
      <c r="O1276" s="10">
        <v>3000</v>
      </c>
      <c r="P1276" s="9" t="s">
        <v>10873</v>
      </c>
      <c r="Q1276" s="9" t="s">
        <v>10874</v>
      </c>
      <c r="R1276" s="9"/>
      <c r="S1276" s="9" t="s">
        <v>3087</v>
      </c>
      <c r="T1276" s="9" t="s">
        <v>1038</v>
      </c>
      <c r="U1276" s="9" t="s">
        <v>30</v>
      </c>
      <c r="V1276" s="9" t="s">
        <v>1833</v>
      </c>
      <c r="W1276" s="9" t="s">
        <v>171</v>
      </c>
      <c r="X1276" s="9" t="s">
        <v>45</v>
      </c>
      <c r="Y1276" s="9" t="s">
        <v>10875</v>
      </c>
      <c r="Z1276" s="9" t="s">
        <v>10876</v>
      </c>
      <c r="AA1276" s="9">
        <v>2015</v>
      </c>
      <c r="AB1276" s="5">
        <v>42256</v>
      </c>
      <c r="AC1276" s="5">
        <f t="shared" si="92"/>
        <v>42305</v>
      </c>
      <c r="AD1276" s="9" t="str">
        <f t="shared" si="114"/>
        <v>Two Hundred Five Thousand  and Cents Zero</v>
      </c>
      <c r="AE1276" s="9"/>
      <c r="AF1276" s="9"/>
    </row>
    <row r="1277" spans="1:32" ht="15.75" customHeight="1" x14ac:dyDescent="0.3">
      <c r="A1277" s="9" t="s">
        <v>10877</v>
      </c>
      <c r="B1277" s="5">
        <v>42275</v>
      </c>
      <c r="C1277" s="7" t="s">
        <v>10878</v>
      </c>
      <c r="D1277" s="9" t="s">
        <v>10879</v>
      </c>
      <c r="E1277" s="9" t="s">
        <v>10880</v>
      </c>
      <c r="F1277" s="8">
        <v>575000</v>
      </c>
      <c r="G1277" s="8">
        <v>0</v>
      </c>
      <c r="H1277" s="8">
        <f t="shared" si="110"/>
        <v>575000</v>
      </c>
      <c r="I1277" s="9">
        <v>60</v>
      </c>
      <c r="J1277" s="9">
        <v>9.5</v>
      </c>
      <c r="K1277" s="10">
        <f t="shared" si="119"/>
        <v>11981</v>
      </c>
      <c r="L1277" s="10">
        <v>0</v>
      </c>
      <c r="M1277" s="10">
        <f t="shared" si="112"/>
        <v>11981</v>
      </c>
      <c r="N1277" s="10">
        <f t="shared" ref="N1277:N1324" si="121">M1277*1%*I1277</f>
        <v>7188.6</v>
      </c>
      <c r="O1277" s="10">
        <v>5000</v>
      </c>
      <c r="P1277" s="9" t="s">
        <v>148</v>
      </c>
      <c r="Q1277" s="9" t="s">
        <v>148</v>
      </c>
      <c r="R1277" s="9"/>
      <c r="S1277" s="9" t="s">
        <v>92</v>
      </c>
      <c r="T1277" s="9" t="s">
        <v>780</v>
      </c>
      <c r="U1277" s="9" t="s">
        <v>30</v>
      </c>
      <c r="V1277" s="9" t="s">
        <v>1886</v>
      </c>
      <c r="W1277" s="9" t="s">
        <v>95</v>
      </c>
      <c r="X1277" s="9" t="s">
        <v>45</v>
      </c>
      <c r="Y1277" s="9" t="s">
        <v>10881</v>
      </c>
      <c r="Z1277" s="9" t="s">
        <v>10882</v>
      </c>
      <c r="AA1277" s="9">
        <v>2015</v>
      </c>
      <c r="AB1277" s="5">
        <v>42270</v>
      </c>
      <c r="AC1277" s="5">
        <f t="shared" si="92"/>
        <v>42305</v>
      </c>
      <c r="AD1277" s="9" t="str">
        <f t="shared" si="114"/>
        <v>Five Hundred Seventy Five Thousand  and Cents Zero</v>
      </c>
      <c r="AE1277" s="9"/>
      <c r="AF1277" s="9"/>
    </row>
    <row r="1278" spans="1:32" ht="15.75" customHeight="1" x14ac:dyDescent="0.3">
      <c r="A1278" s="9" t="s">
        <v>10883</v>
      </c>
      <c r="B1278" s="5">
        <v>42275</v>
      </c>
      <c r="C1278" s="7" t="s">
        <v>10884</v>
      </c>
      <c r="D1278" s="9" t="s">
        <v>10885</v>
      </c>
      <c r="E1278" s="9" t="s">
        <v>10886</v>
      </c>
      <c r="F1278" s="8">
        <v>197900</v>
      </c>
      <c r="G1278" s="8">
        <v>0</v>
      </c>
      <c r="H1278" s="8">
        <f t="shared" si="110"/>
        <v>197900</v>
      </c>
      <c r="I1278" s="9">
        <v>24</v>
      </c>
      <c r="J1278" s="9">
        <v>20</v>
      </c>
      <c r="K1278" s="10">
        <f t="shared" si="119"/>
        <v>9907</v>
      </c>
      <c r="L1278" s="10">
        <v>0</v>
      </c>
      <c r="M1278" s="10">
        <f t="shared" si="112"/>
        <v>9907</v>
      </c>
      <c r="N1278" s="10">
        <f t="shared" si="121"/>
        <v>2377.6800000000003</v>
      </c>
      <c r="O1278" s="10">
        <v>3000</v>
      </c>
      <c r="P1278" s="9" t="s">
        <v>10887</v>
      </c>
      <c r="Q1278" s="9" t="s">
        <v>10888</v>
      </c>
      <c r="R1278" s="9"/>
      <c r="S1278" s="9" t="s">
        <v>1231</v>
      </c>
      <c r="T1278" s="9" t="s">
        <v>1232</v>
      </c>
      <c r="U1278" s="9" t="s">
        <v>30</v>
      </c>
      <c r="V1278" s="9" t="s">
        <v>1698</v>
      </c>
      <c r="W1278" s="9" t="s">
        <v>1234</v>
      </c>
      <c r="X1278" s="9" t="s">
        <v>45</v>
      </c>
      <c r="Y1278" s="9" t="s">
        <v>10889</v>
      </c>
      <c r="Z1278" s="9" t="s">
        <v>10890</v>
      </c>
      <c r="AA1278" s="9">
        <v>2015</v>
      </c>
      <c r="AB1278" s="5">
        <v>42262</v>
      </c>
      <c r="AC1278" s="5">
        <f t="shared" si="92"/>
        <v>42305</v>
      </c>
      <c r="AD1278" s="9" t="str">
        <f t="shared" si="114"/>
        <v>One Hundred Ninety Seven Thousand Nine Hundred  and Cents Zero</v>
      </c>
      <c r="AE1278" s="9"/>
      <c r="AF1278" s="9"/>
    </row>
    <row r="1279" spans="1:32" ht="15.75" customHeight="1" x14ac:dyDescent="0.3">
      <c r="A1279" s="9" t="s">
        <v>10891</v>
      </c>
      <c r="B1279" s="5">
        <v>42275</v>
      </c>
      <c r="C1279" s="7" t="s">
        <v>10892</v>
      </c>
      <c r="D1279" s="9" t="s">
        <v>10893</v>
      </c>
      <c r="E1279" s="9" t="s">
        <v>10894</v>
      </c>
      <c r="F1279" s="8">
        <v>2600000</v>
      </c>
      <c r="G1279" s="8">
        <v>0</v>
      </c>
      <c r="H1279" s="8">
        <f t="shared" si="110"/>
        <v>2600000</v>
      </c>
      <c r="I1279" s="9">
        <v>60</v>
      </c>
      <c r="J1279" s="9">
        <v>9.5</v>
      </c>
      <c r="K1279" s="10">
        <f t="shared" si="119"/>
        <v>54176</v>
      </c>
      <c r="L1279" s="10">
        <v>0</v>
      </c>
      <c r="M1279" s="10">
        <f t="shared" si="112"/>
        <v>54176</v>
      </c>
      <c r="N1279" s="10">
        <f t="shared" si="121"/>
        <v>32505.599999999999</v>
      </c>
      <c r="O1279" s="10">
        <v>5000</v>
      </c>
      <c r="P1279" s="9" t="s">
        <v>5172</v>
      </c>
      <c r="Q1279" s="9" t="s">
        <v>5173</v>
      </c>
      <c r="R1279" s="9"/>
      <c r="S1279" s="9" t="s">
        <v>4182</v>
      </c>
      <c r="T1279" s="9" t="s">
        <v>8092</v>
      </c>
      <c r="U1279" s="9" t="s">
        <v>30</v>
      </c>
      <c r="V1279" s="9" t="s">
        <v>6374</v>
      </c>
      <c r="W1279" s="9" t="s">
        <v>44</v>
      </c>
      <c r="X1279" s="9" t="s">
        <v>45</v>
      </c>
      <c r="Y1279" s="9" t="s">
        <v>10895</v>
      </c>
      <c r="Z1279" s="9" t="s">
        <v>10896</v>
      </c>
      <c r="AA1279" s="9">
        <v>2013</v>
      </c>
      <c r="AB1279" s="5">
        <v>42254</v>
      </c>
      <c r="AC1279" s="5">
        <f t="shared" si="92"/>
        <v>42305</v>
      </c>
      <c r="AD1279" s="9" t="str">
        <f t="shared" si="114"/>
        <v>Two Million Six Hundred  Thousand  and Cents Zero</v>
      </c>
      <c r="AE1279" s="9"/>
      <c r="AF1279" s="9"/>
    </row>
    <row r="1280" spans="1:32" ht="15.75" customHeight="1" x14ac:dyDescent="0.3">
      <c r="A1280" s="9" t="s">
        <v>10897</v>
      </c>
      <c r="B1280" s="5">
        <v>42277</v>
      </c>
      <c r="C1280" s="7" t="s">
        <v>10898</v>
      </c>
      <c r="D1280" s="9" t="s">
        <v>10899</v>
      </c>
      <c r="E1280" s="9" t="s">
        <v>10900</v>
      </c>
      <c r="F1280" s="8">
        <v>2500000</v>
      </c>
      <c r="G1280" s="8">
        <v>0</v>
      </c>
      <c r="H1280" s="8">
        <f t="shared" si="110"/>
        <v>2500000</v>
      </c>
      <c r="I1280" s="9">
        <v>48</v>
      </c>
      <c r="J1280" s="9">
        <v>9.5</v>
      </c>
      <c r="K1280" s="10">
        <f t="shared" si="119"/>
        <v>62315</v>
      </c>
      <c r="L1280" s="10">
        <v>0</v>
      </c>
      <c r="M1280" s="10">
        <f t="shared" si="112"/>
        <v>62315</v>
      </c>
      <c r="N1280" s="10">
        <f t="shared" si="121"/>
        <v>29911.199999999997</v>
      </c>
      <c r="O1280" s="10">
        <v>5000</v>
      </c>
      <c r="P1280" s="9" t="s">
        <v>10901</v>
      </c>
      <c r="Q1280" s="9" t="s">
        <v>10902</v>
      </c>
      <c r="R1280" s="9"/>
      <c r="S1280" s="9" t="s">
        <v>10903</v>
      </c>
      <c r="T1280" s="9" t="s">
        <v>10904</v>
      </c>
      <c r="U1280" s="9" t="s">
        <v>30</v>
      </c>
      <c r="V1280" s="9" t="s">
        <v>5992</v>
      </c>
      <c r="W1280" s="9" t="s">
        <v>44</v>
      </c>
      <c r="X1280" s="9" t="s">
        <v>45</v>
      </c>
      <c r="Y1280" s="9" t="s">
        <v>10905</v>
      </c>
      <c r="Z1280" s="9" t="s">
        <v>10906</v>
      </c>
      <c r="AA1280" s="9">
        <v>2015</v>
      </c>
      <c r="AB1280" s="5">
        <v>42198</v>
      </c>
      <c r="AC1280" s="5">
        <f t="shared" si="92"/>
        <v>42307</v>
      </c>
      <c r="AD1280" s="9" t="str">
        <f t="shared" si="114"/>
        <v>Two Million Five Hundred  Thousand  and Cents Zero</v>
      </c>
      <c r="AE1280" s="9"/>
      <c r="AF1280" s="9"/>
    </row>
    <row r="1281" spans="1:32" ht="15.75" customHeight="1" x14ac:dyDescent="0.3">
      <c r="A1281" s="9" t="s">
        <v>10907</v>
      </c>
      <c r="B1281" s="5">
        <v>42275</v>
      </c>
      <c r="C1281" s="7" t="s">
        <v>10908</v>
      </c>
      <c r="D1281" s="9" t="s">
        <v>10909</v>
      </c>
      <c r="E1281" s="9" t="s">
        <v>10910</v>
      </c>
      <c r="F1281" s="8">
        <v>1995000</v>
      </c>
      <c r="G1281" s="8">
        <v>0</v>
      </c>
      <c r="H1281" s="8">
        <f t="shared" si="110"/>
        <v>1995000</v>
      </c>
      <c r="I1281" s="9">
        <v>60</v>
      </c>
      <c r="J1281" s="9">
        <v>9.5</v>
      </c>
      <c r="K1281" s="10">
        <f t="shared" si="119"/>
        <v>41570</v>
      </c>
      <c r="L1281" s="10">
        <v>0</v>
      </c>
      <c r="M1281" s="10">
        <f t="shared" si="112"/>
        <v>41570</v>
      </c>
      <c r="N1281" s="10">
        <f t="shared" si="121"/>
        <v>24942</v>
      </c>
      <c r="O1281" s="10">
        <v>5000</v>
      </c>
      <c r="P1281" s="9" t="s">
        <v>10911</v>
      </c>
      <c r="Q1281" s="9" t="s">
        <v>10912</v>
      </c>
      <c r="R1281" s="9"/>
      <c r="S1281" s="9" t="s">
        <v>2743</v>
      </c>
      <c r="T1281" s="9" t="s">
        <v>2744</v>
      </c>
      <c r="U1281" s="9" t="s">
        <v>30</v>
      </c>
      <c r="V1281" s="9" t="s">
        <v>2714</v>
      </c>
      <c r="W1281" s="9" t="s">
        <v>95</v>
      </c>
      <c r="X1281" s="9" t="s">
        <v>45</v>
      </c>
      <c r="Y1281" s="9" t="s">
        <v>10913</v>
      </c>
      <c r="Z1281" s="9" t="s">
        <v>10914</v>
      </c>
      <c r="AA1281" s="9">
        <v>2015</v>
      </c>
      <c r="AB1281" s="5">
        <v>42268</v>
      </c>
      <c r="AC1281" s="5">
        <f t="shared" si="92"/>
        <v>42305</v>
      </c>
      <c r="AD1281" s="9" t="str">
        <f t="shared" si="114"/>
        <v>One Million Nine Hundred Ninety Five Thousand  and Cents Zero</v>
      </c>
      <c r="AE1281" s="9"/>
      <c r="AF1281" s="9"/>
    </row>
    <row r="1282" spans="1:32" ht="15.75" customHeight="1" x14ac:dyDescent="0.3">
      <c r="A1282" s="9" t="s">
        <v>10915</v>
      </c>
      <c r="B1282" s="5">
        <v>42276</v>
      </c>
      <c r="C1282" s="7" t="s">
        <v>10916</v>
      </c>
      <c r="D1282" s="9" t="s">
        <v>10917</v>
      </c>
      <c r="E1282" s="9" t="s">
        <v>10918</v>
      </c>
      <c r="F1282" s="8">
        <v>1500000</v>
      </c>
      <c r="G1282" s="8">
        <v>0</v>
      </c>
      <c r="H1282" s="8">
        <f t="shared" si="110"/>
        <v>1500000</v>
      </c>
      <c r="I1282" s="9">
        <v>24</v>
      </c>
      <c r="J1282" s="9">
        <v>9.5</v>
      </c>
      <c r="K1282" s="10">
        <f t="shared" si="119"/>
        <v>68331</v>
      </c>
      <c r="L1282" s="10">
        <v>0</v>
      </c>
      <c r="M1282" s="10">
        <f t="shared" si="112"/>
        <v>68331</v>
      </c>
      <c r="N1282" s="10">
        <f t="shared" si="121"/>
        <v>16399.440000000002</v>
      </c>
      <c r="O1282" s="10">
        <v>5000</v>
      </c>
      <c r="P1282" s="9" t="s">
        <v>10919</v>
      </c>
      <c r="Q1282" s="9" t="s">
        <v>10920</v>
      </c>
      <c r="R1282" s="9"/>
      <c r="S1282" s="9" t="s">
        <v>742</v>
      </c>
      <c r="T1282" s="9" t="s">
        <v>742</v>
      </c>
      <c r="U1282" s="9" t="s">
        <v>30</v>
      </c>
      <c r="V1282" s="9" t="s">
        <v>6374</v>
      </c>
      <c r="W1282" s="9" t="s">
        <v>44</v>
      </c>
      <c r="X1282" s="9" t="s">
        <v>45</v>
      </c>
      <c r="Y1282" s="9" t="s">
        <v>10921</v>
      </c>
      <c r="Z1282" s="9" t="s">
        <v>10922</v>
      </c>
      <c r="AA1282" s="9">
        <v>2013</v>
      </c>
      <c r="AB1282" s="5">
        <v>42261</v>
      </c>
      <c r="AC1282" s="5">
        <f t="shared" si="92"/>
        <v>42306</v>
      </c>
      <c r="AD1282" s="9" t="str">
        <f t="shared" si="114"/>
        <v>One Million Five Hundred  Thousand  and Cents Zero</v>
      </c>
      <c r="AE1282" s="9"/>
      <c r="AF1282" s="9"/>
    </row>
    <row r="1283" spans="1:32" ht="15.75" customHeight="1" x14ac:dyDescent="0.3">
      <c r="A1283" s="9" t="s">
        <v>10923</v>
      </c>
      <c r="B1283" s="5">
        <v>42275</v>
      </c>
      <c r="C1283" s="7" t="s">
        <v>10924</v>
      </c>
      <c r="D1283" s="9" t="s">
        <v>10925</v>
      </c>
      <c r="E1283" s="9" t="s">
        <v>10926</v>
      </c>
      <c r="F1283" s="8">
        <v>3132500</v>
      </c>
      <c r="G1283" s="8">
        <v>0</v>
      </c>
      <c r="H1283" s="8">
        <f t="shared" si="110"/>
        <v>3132500</v>
      </c>
      <c r="I1283" s="9">
        <v>60</v>
      </c>
      <c r="J1283" s="9">
        <v>9.5</v>
      </c>
      <c r="K1283" s="10">
        <f t="shared" si="119"/>
        <v>65272</v>
      </c>
      <c r="L1283" s="10">
        <v>0</v>
      </c>
      <c r="M1283" s="10">
        <f t="shared" si="112"/>
        <v>65272</v>
      </c>
      <c r="N1283" s="10">
        <f t="shared" si="121"/>
        <v>39163.200000000004</v>
      </c>
      <c r="O1283" s="10">
        <v>5000</v>
      </c>
      <c r="P1283" s="9" t="s">
        <v>10927</v>
      </c>
      <c r="Q1283" s="9" t="s">
        <v>10928</v>
      </c>
      <c r="R1283" s="9"/>
      <c r="S1283" s="9" t="s">
        <v>10403</v>
      </c>
      <c r="T1283" s="9" t="s">
        <v>4382</v>
      </c>
      <c r="U1283" s="9" t="s">
        <v>30</v>
      </c>
      <c r="V1283" s="9" t="s">
        <v>6374</v>
      </c>
      <c r="W1283" s="9" t="s">
        <v>44</v>
      </c>
      <c r="X1283" s="9" t="s">
        <v>45</v>
      </c>
      <c r="Y1283" s="9" t="s">
        <v>10929</v>
      </c>
      <c r="Z1283" s="9" t="s">
        <v>10930</v>
      </c>
      <c r="AA1283" s="9">
        <v>2015</v>
      </c>
      <c r="AB1283" s="5">
        <v>42192</v>
      </c>
      <c r="AC1283" s="5">
        <f t="shared" si="92"/>
        <v>42305</v>
      </c>
      <c r="AD1283" s="9" t="str">
        <f t="shared" si="114"/>
        <v>Three Million One Hundred Thirty Two Thousand Five Hundred  and Cents Zero</v>
      </c>
      <c r="AE1283" s="9"/>
      <c r="AF1283" s="9"/>
    </row>
    <row r="1284" spans="1:32" ht="15.75" customHeight="1" x14ac:dyDescent="0.3">
      <c r="A1284" s="9" t="s">
        <v>10931</v>
      </c>
      <c r="B1284" s="5">
        <v>42275</v>
      </c>
      <c r="C1284" s="7" t="s">
        <v>6923</v>
      </c>
      <c r="D1284" s="9" t="s">
        <v>10932</v>
      </c>
      <c r="E1284" s="9" t="s">
        <v>10933</v>
      </c>
      <c r="F1284" s="8">
        <v>4200000</v>
      </c>
      <c r="G1284" s="8">
        <v>0</v>
      </c>
      <c r="H1284" s="8">
        <f t="shared" si="110"/>
        <v>4200000</v>
      </c>
      <c r="I1284" s="9">
        <v>60</v>
      </c>
      <c r="J1284" s="9">
        <v>9.5</v>
      </c>
      <c r="K1284" s="10">
        <f t="shared" si="119"/>
        <v>87515</v>
      </c>
      <c r="L1284" s="10">
        <v>0</v>
      </c>
      <c r="M1284" s="10">
        <f t="shared" si="112"/>
        <v>87515</v>
      </c>
      <c r="N1284" s="10">
        <f t="shared" si="121"/>
        <v>52509</v>
      </c>
      <c r="O1284" s="10">
        <v>5000</v>
      </c>
      <c r="P1284" s="9" t="s">
        <v>10934</v>
      </c>
      <c r="Q1284" s="9" t="s">
        <v>10935</v>
      </c>
      <c r="R1284" s="9"/>
      <c r="S1284" s="9" t="s">
        <v>9466</v>
      </c>
      <c r="T1284" s="9" t="s">
        <v>9467</v>
      </c>
      <c r="U1284" s="9" t="s">
        <v>30</v>
      </c>
      <c r="V1284" s="9" t="s">
        <v>1483</v>
      </c>
      <c r="W1284" s="9" t="s">
        <v>44</v>
      </c>
      <c r="X1284" s="9" t="s">
        <v>45</v>
      </c>
      <c r="Y1284" s="9" t="s">
        <v>10936</v>
      </c>
      <c r="Z1284" s="9" t="s">
        <v>10937</v>
      </c>
      <c r="AA1284" s="9">
        <v>2012</v>
      </c>
      <c r="AB1284" s="5">
        <v>42270</v>
      </c>
      <c r="AC1284" s="5">
        <f t="shared" si="92"/>
        <v>42305</v>
      </c>
      <c r="AD1284" s="9" t="str">
        <f t="shared" si="114"/>
        <v>Four Million Two Hundred  Thousand  and Cents Zero</v>
      </c>
      <c r="AE1284" s="9"/>
      <c r="AF1284" s="9"/>
    </row>
    <row r="1285" spans="1:32" ht="15.75" customHeight="1" x14ac:dyDescent="0.3">
      <c r="A1285" s="9" t="s">
        <v>10938</v>
      </c>
      <c r="B1285" s="5">
        <v>42275</v>
      </c>
      <c r="C1285" s="7" t="s">
        <v>10939</v>
      </c>
      <c r="D1285" s="9" t="s">
        <v>10940</v>
      </c>
      <c r="E1285" s="9" t="s">
        <v>10941</v>
      </c>
      <c r="F1285" s="8">
        <v>1800000</v>
      </c>
      <c r="G1285" s="8">
        <v>0</v>
      </c>
      <c r="H1285" s="8">
        <f t="shared" si="110"/>
        <v>1800000</v>
      </c>
      <c r="I1285" s="9">
        <v>24</v>
      </c>
      <c r="J1285" s="9">
        <v>9.5</v>
      </c>
      <c r="K1285" s="10">
        <f t="shared" si="119"/>
        <v>81997</v>
      </c>
      <c r="L1285" s="10">
        <v>0</v>
      </c>
      <c r="M1285" s="10">
        <f t="shared" si="112"/>
        <v>81997</v>
      </c>
      <c r="N1285" s="10">
        <f t="shared" si="121"/>
        <v>19679.28</v>
      </c>
      <c r="O1285" s="10">
        <v>5000</v>
      </c>
      <c r="P1285" s="9" t="s">
        <v>10942</v>
      </c>
      <c r="Q1285" s="9" t="s">
        <v>10943</v>
      </c>
      <c r="R1285" s="9"/>
      <c r="S1285" s="9" t="s">
        <v>10944</v>
      </c>
      <c r="T1285" s="9" t="s">
        <v>10945</v>
      </c>
      <c r="U1285" s="9" t="s">
        <v>30</v>
      </c>
      <c r="V1285" s="9" t="s">
        <v>2714</v>
      </c>
      <c r="W1285" s="9" t="s">
        <v>95</v>
      </c>
      <c r="X1285" s="9" t="s">
        <v>45</v>
      </c>
      <c r="Y1285" s="9" t="s">
        <v>10946</v>
      </c>
      <c r="Z1285" s="9" t="s">
        <v>10947</v>
      </c>
      <c r="AA1285" s="9">
        <v>2014</v>
      </c>
      <c r="AB1285" s="5">
        <v>42270</v>
      </c>
      <c r="AC1285" s="5">
        <f t="shared" si="92"/>
        <v>42305</v>
      </c>
      <c r="AD1285" s="9" t="str">
        <f t="shared" si="114"/>
        <v>One Million Eight Hundred  Thousand  and Cents Zero</v>
      </c>
      <c r="AE1285" s="9"/>
      <c r="AF1285" s="9"/>
    </row>
    <row r="1286" spans="1:32" ht="15.75" customHeight="1" x14ac:dyDescent="0.3">
      <c r="A1286" s="9" t="s">
        <v>10948</v>
      </c>
      <c r="B1286" s="5">
        <v>42275</v>
      </c>
      <c r="C1286" s="7" t="s">
        <v>10949</v>
      </c>
      <c r="D1286" s="9" t="s">
        <v>10950</v>
      </c>
      <c r="E1286" s="9" t="s">
        <v>10951</v>
      </c>
      <c r="F1286" s="8">
        <v>87500</v>
      </c>
      <c r="G1286" s="8">
        <v>0</v>
      </c>
      <c r="H1286" s="8">
        <f t="shared" si="110"/>
        <v>87500</v>
      </c>
      <c r="I1286" s="9">
        <v>12</v>
      </c>
      <c r="J1286" s="9">
        <v>20</v>
      </c>
      <c r="K1286" s="10">
        <f t="shared" si="119"/>
        <v>7973</v>
      </c>
      <c r="L1286" s="10">
        <v>0</v>
      </c>
      <c r="M1286" s="10">
        <f t="shared" si="112"/>
        <v>7973</v>
      </c>
      <c r="N1286" s="10">
        <f t="shared" si="121"/>
        <v>956.76</v>
      </c>
      <c r="O1286" s="10">
        <v>3000</v>
      </c>
      <c r="P1286" s="9" t="s">
        <v>10952</v>
      </c>
      <c r="Q1286" s="9" t="s">
        <v>10953</v>
      </c>
      <c r="R1286" s="9"/>
      <c r="S1286" s="9" t="s">
        <v>92</v>
      </c>
      <c r="T1286" s="9" t="s">
        <v>2882</v>
      </c>
      <c r="U1286" s="9" t="s">
        <v>30</v>
      </c>
      <c r="V1286" s="9" t="s">
        <v>1781</v>
      </c>
      <c r="W1286" s="9" t="s">
        <v>1442</v>
      </c>
      <c r="X1286" s="9" t="s">
        <v>45</v>
      </c>
      <c r="Y1286" s="9" t="s">
        <v>10954</v>
      </c>
      <c r="Z1286" s="9" t="s">
        <v>10955</v>
      </c>
      <c r="AA1286" s="9">
        <v>2015</v>
      </c>
      <c r="AB1286" s="5">
        <v>42272</v>
      </c>
      <c r="AC1286" s="5">
        <f t="shared" si="92"/>
        <v>42305</v>
      </c>
      <c r="AD1286" s="9" t="str">
        <f t="shared" si="114"/>
        <v>Eighty Seven Thousand Five Hundred  and Cents Zero</v>
      </c>
      <c r="AE1286" s="9"/>
      <c r="AF1286" s="9"/>
    </row>
    <row r="1287" spans="1:32" ht="15.75" customHeight="1" x14ac:dyDescent="0.3">
      <c r="A1287" s="9" t="s">
        <v>10956</v>
      </c>
      <c r="B1287" s="5">
        <v>42276</v>
      </c>
      <c r="C1287" s="7" t="s">
        <v>10957</v>
      </c>
      <c r="D1287" s="9" t="s">
        <v>10958</v>
      </c>
      <c r="E1287" s="9" t="s">
        <v>10959</v>
      </c>
      <c r="F1287" s="8">
        <v>4900000</v>
      </c>
      <c r="G1287" s="8">
        <v>0</v>
      </c>
      <c r="H1287" s="8">
        <f t="shared" si="110"/>
        <v>4900000</v>
      </c>
      <c r="I1287" s="9">
        <v>36</v>
      </c>
      <c r="J1287" s="9">
        <v>9.25</v>
      </c>
      <c r="K1287" s="10">
        <f t="shared" si="119"/>
        <v>155193</v>
      </c>
      <c r="L1287" s="10">
        <v>0</v>
      </c>
      <c r="M1287" s="10">
        <f t="shared" si="112"/>
        <v>155193</v>
      </c>
      <c r="N1287" s="10">
        <f t="shared" si="121"/>
        <v>55869.48</v>
      </c>
      <c r="O1287" s="10">
        <v>5000</v>
      </c>
      <c r="P1287" s="9" t="s">
        <v>10960</v>
      </c>
      <c r="Q1287" s="9" t="s">
        <v>10961</v>
      </c>
      <c r="R1287" s="9"/>
      <c r="S1287" s="9" t="s">
        <v>414</v>
      </c>
      <c r="T1287" s="9" t="s">
        <v>8339</v>
      </c>
      <c r="U1287" s="9" t="s">
        <v>30</v>
      </c>
      <c r="V1287" s="9" t="s">
        <v>5094</v>
      </c>
      <c r="W1287" s="9" t="s">
        <v>44</v>
      </c>
      <c r="X1287" s="9" t="s">
        <v>45</v>
      </c>
      <c r="Y1287" s="9" t="s">
        <v>10962</v>
      </c>
      <c r="Z1287" s="9" t="s">
        <v>10963</v>
      </c>
      <c r="AA1287" s="9">
        <v>2015</v>
      </c>
      <c r="AB1287" s="5">
        <v>42271</v>
      </c>
      <c r="AC1287" s="5">
        <f t="shared" si="92"/>
        <v>42306</v>
      </c>
      <c r="AD1287" s="9" t="str">
        <f t="shared" si="114"/>
        <v>Four Million Nine Hundred  Thousand  and Cents Zero</v>
      </c>
      <c r="AE1287" s="9"/>
      <c r="AF1287" s="9"/>
    </row>
    <row r="1288" spans="1:32" ht="15.75" customHeight="1" x14ac:dyDescent="0.3">
      <c r="A1288" s="9" t="s">
        <v>10964</v>
      </c>
      <c r="B1288" s="5">
        <v>42276</v>
      </c>
      <c r="C1288" s="7" t="s">
        <v>10965</v>
      </c>
      <c r="D1288" s="9" t="s">
        <v>10966</v>
      </c>
      <c r="E1288" s="9" t="s">
        <v>10967</v>
      </c>
      <c r="F1288" s="8">
        <v>675000</v>
      </c>
      <c r="G1288" s="8">
        <v>0</v>
      </c>
      <c r="H1288" s="8">
        <f t="shared" si="110"/>
        <v>675000</v>
      </c>
      <c r="I1288" s="9">
        <v>48</v>
      </c>
      <c r="J1288" s="9">
        <v>9.5</v>
      </c>
      <c r="K1288" s="10">
        <f t="shared" si="119"/>
        <v>16825</v>
      </c>
      <c r="L1288" s="10">
        <v>0</v>
      </c>
      <c r="M1288" s="10">
        <f t="shared" si="112"/>
        <v>16825</v>
      </c>
      <c r="N1288" s="10">
        <f t="shared" si="121"/>
        <v>8076</v>
      </c>
      <c r="O1288" s="10">
        <v>5000</v>
      </c>
      <c r="P1288" s="9" t="s">
        <v>10968</v>
      </c>
      <c r="Q1288" s="9" t="s">
        <v>10969</v>
      </c>
      <c r="R1288" s="9"/>
      <c r="S1288" s="9" t="s">
        <v>180</v>
      </c>
      <c r="T1288" s="9" t="s">
        <v>181</v>
      </c>
      <c r="U1288" s="9" t="s">
        <v>30</v>
      </c>
      <c r="V1288" s="9" t="s">
        <v>6143</v>
      </c>
      <c r="W1288" s="9" t="s">
        <v>183</v>
      </c>
      <c r="X1288" s="9" t="s">
        <v>45</v>
      </c>
      <c r="Y1288" s="9" t="s">
        <v>10970</v>
      </c>
      <c r="Z1288" s="9" t="s">
        <v>10971</v>
      </c>
      <c r="AA1288" s="9">
        <v>2015</v>
      </c>
      <c r="AB1288" s="5">
        <v>42257</v>
      </c>
      <c r="AC1288" s="5">
        <f t="shared" si="92"/>
        <v>42306</v>
      </c>
      <c r="AD1288" s="9" t="str">
        <f t="shared" si="114"/>
        <v>Six Hundred Seventy Five Thousand  and Cents Zero</v>
      </c>
      <c r="AE1288" s="9"/>
      <c r="AF1288" s="9"/>
    </row>
    <row r="1289" spans="1:32" ht="15.75" customHeight="1" x14ac:dyDescent="0.3">
      <c r="A1289" s="9" t="s">
        <v>10972</v>
      </c>
      <c r="B1289" s="5">
        <v>42276</v>
      </c>
      <c r="C1289" s="7" t="s">
        <v>10973</v>
      </c>
      <c r="D1289" s="9" t="s">
        <v>10974</v>
      </c>
      <c r="E1289" s="9" t="s">
        <v>10975</v>
      </c>
      <c r="F1289" s="8">
        <v>1900000</v>
      </c>
      <c r="G1289" s="8">
        <v>0</v>
      </c>
      <c r="H1289" s="8">
        <f t="shared" si="110"/>
        <v>1900000</v>
      </c>
      <c r="I1289" s="9">
        <v>36</v>
      </c>
      <c r="J1289" s="9">
        <v>9.25</v>
      </c>
      <c r="K1289" s="10">
        <f t="shared" si="119"/>
        <v>60177</v>
      </c>
      <c r="L1289" s="10">
        <v>0</v>
      </c>
      <c r="M1289" s="10">
        <f t="shared" si="112"/>
        <v>60177</v>
      </c>
      <c r="N1289" s="10">
        <f t="shared" si="121"/>
        <v>21663.72</v>
      </c>
      <c r="O1289" s="10">
        <v>5000</v>
      </c>
      <c r="P1289" s="9" t="s">
        <v>10976</v>
      </c>
      <c r="Q1289" s="9" t="s">
        <v>10977</v>
      </c>
      <c r="R1289" s="9"/>
      <c r="S1289" s="9" t="s">
        <v>10978</v>
      </c>
      <c r="T1289" s="9" t="s">
        <v>2272</v>
      </c>
      <c r="U1289" s="9" t="s">
        <v>30</v>
      </c>
      <c r="V1289" s="9" t="s">
        <v>10979</v>
      </c>
      <c r="W1289" s="9" t="s">
        <v>95</v>
      </c>
      <c r="X1289" s="9" t="s">
        <v>45</v>
      </c>
      <c r="Y1289" s="9" t="s">
        <v>10980</v>
      </c>
      <c r="Z1289" s="9" t="s">
        <v>10981</v>
      </c>
      <c r="AA1289" s="9">
        <v>2014</v>
      </c>
      <c r="AB1289" s="5">
        <v>42268</v>
      </c>
      <c r="AC1289" s="5">
        <f t="shared" si="92"/>
        <v>42306</v>
      </c>
      <c r="AD1289" s="9" t="str">
        <f t="shared" si="114"/>
        <v>One Million Nine Hundred  Thousand  and Cents Zero</v>
      </c>
      <c r="AE1289" s="9"/>
      <c r="AF1289" s="9"/>
    </row>
    <row r="1290" spans="1:32" ht="15.75" customHeight="1" x14ac:dyDescent="0.3">
      <c r="A1290" s="9" t="s">
        <v>10982</v>
      </c>
      <c r="B1290" s="5">
        <v>42276</v>
      </c>
      <c r="C1290" s="7" t="s">
        <v>10983</v>
      </c>
      <c r="D1290" s="9" t="s">
        <v>10984</v>
      </c>
      <c r="E1290" s="9" t="s">
        <v>10985</v>
      </c>
      <c r="F1290" s="8">
        <v>1000000</v>
      </c>
      <c r="G1290" s="8">
        <v>0</v>
      </c>
      <c r="H1290" s="8">
        <f t="shared" si="110"/>
        <v>1000000</v>
      </c>
      <c r="I1290" s="9">
        <v>60</v>
      </c>
      <c r="J1290" s="9">
        <v>9.5</v>
      </c>
      <c r="K1290" s="10">
        <f t="shared" si="119"/>
        <v>20837</v>
      </c>
      <c r="L1290" s="10">
        <v>0</v>
      </c>
      <c r="M1290" s="10">
        <f t="shared" si="112"/>
        <v>20837</v>
      </c>
      <c r="N1290" s="10">
        <f t="shared" si="121"/>
        <v>12502.2</v>
      </c>
      <c r="O1290" s="10">
        <v>5000</v>
      </c>
      <c r="P1290" s="9" t="s">
        <v>148</v>
      </c>
      <c r="Q1290" s="9" t="s">
        <v>148</v>
      </c>
      <c r="R1290" s="9"/>
      <c r="S1290" s="9" t="s">
        <v>10986</v>
      </c>
      <c r="T1290" s="9" t="s">
        <v>10987</v>
      </c>
      <c r="U1290" s="9" t="s">
        <v>30</v>
      </c>
      <c r="V1290" s="9" t="s">
        <v>3603</v>
      </c>
      <c r="W1290" s="9" t="s">
        <v>246</v>
      </c>
      <c r="X1290" s="9" t="s">
        <v>45</v>
      </c>
      <c r="Y1290" s="9" t="s">
        <v>10988</v>
      </c>
      <c r="Z1290" s="9" t="s">
        <v>10989</v>
      </c>
      <c r="AA1290" s="9">
        <v>2011</v>
      </c>
      <c r="AB1290" s="5">
        <v>42269</v>
      </c>
      <c r="AC1290" s="5">
        <f t="shared" si="92"/>
        <v>42306</v>
      </c>
      <c r="AD1290" s="9" t="str">
        <f t="shared" si="114"/>
        <v>One Million  and Cents Zero</v>
      </c>
      <c r="AE1290" s="9"/>
      <c r="AF1290" s="9"/>
    </row>
    <row r="1291" spans="1:32" ht="15.75" customHeight="1" x14ac:dyDescent="0.3">
      <c r="A1291" s="9" t="s">
        <v>10990</v>
      </c>
      <c r="B1291" s="5">
        <v>42276</v>
      </c>
      <c r="C1291" s="7" t="s">
        <v>10991</v>
      </c>
      <c r="D1291" s="9" t="s">
        <v>10992</v>
      </c>
      <c r="E1291" s="9" t="s">
        <v>10993</v>
      </c>
      <c r="F1291" s="8">
        <v>1715000</v>
      </c>
      <c r="G1291" s="8">
        <v>0</v>
      </c>
      <c r="H1291" s="8">
        <f t="shared" si="110"/>
        <v>1715000</v>
      </c>
      <c r="I1291" s="9">
        <v>60</v>
      </c>
      <c r="J1291" s="9">
        <v>9.5</v>
      </c>
      <c r="K1291" s="10">
        <f t="shared" si="119"/>
        <v>35735</v>
      </c>
      <c r="L1291" s="10">
        <v>0</v>
      </c>
      <c r="M1291" s="10">
        <f t="shared" si="112"/>
        <v>35735</v>
      </c>
      <c r="N1291" s="10">
        <f t="shared" si="121"/>
        <v>21441</v>
      </c>
      <c r="O1291" s="10">
        <v>5000</v>
      </c>
      <c r="P1291" s="9" t="s">
        <v>10994</v>
      </c>
      <c r="Q1291" s="9" t="s">
        <v>10995</v>
      </c>
      <c r="R1291" s="9"/>
      <c r="S1291" s="9" t="s">
        <v>4182</v>
      </c>
      <c r="T1291" s="9" t="s">
        <v>8092</v>
      </c>
      <c r="U1291" s="9" t="s">
        <v>30</v>
      </c>
      <c r="V1291" s="9" t="s">
        <v>2236</v>
      </c>
      <c r="W1291" s="9" t="s">
        <v>95</v>
      </c>
      <c r="X1291" s="9" t="s">
        <v>45</v>
      </c>
      <c r="Y1291" s="9" t="s">
        <v>10996</v>
      </c>
      <c r="Z1291" s="9" t="s">
        <v>10997</v>
      </c>
      <c r="AA1291" s="9">
        <v>2014</v>
      </c>
      <c r="AB1291" s="5">
        <v>42268</v>
      </c>
      <c r="AC1291" s="5">
        <f t="shared" si="92"/>
        <v>42306</v>
      </c>
      <c r="AD1291" s="9" t="str">
        <f t="shared" si="114"/>
        <v>One Million Seven Hundred Fifteen Thousand  and Cents Zero</v>
      </c>
      <c r="AE1291" s="9"/>
      <c r="AF1291" s="9"/>
    </row>
    <row r="1292" spans="1:32" ht="15.75" customHeight="1" x14ac:dyDescent="0.3">
      <c r="A1292" s="9" t="s">
        <v>10998</v>
      </c>
      <c r="B1292" s="5">
        <v>42276</v>
      </c>
      <c r="C1292" s="7" t="s">
        <v>10999</v>
      </c>
      <c r="D1292" s="9" t="s">
        <v>11000</v>
      </c>
      <c r="E1292" s="9" t="s">
        <v>11001</v>
      </c>
      <c r="F1292" s="8">
        <v>2646000</v>
      </c>
      <c r="G1292" s="8">
        <v>0</v>
      </c>
      <c r="H1292" s="8">
        <f t="shared" si="110"/>
        <v>2646000</v>
      </c>
      <c r="I1292" s="9">
        <v>60</v>
      </c>
      <c r="J1292" s="9">
        <v>9.5</v>
      </c>
      <c r="K1292" s="10">
        <f t="shared" si="119"/>
        <v>55134</v>
      </c>
      <c r="L1292" s="10">
        <v>0</v>
      </c>
      <c r="M1292" s="10">
        <f t="shared" si="112"/>
        <v>55134</v>
      </c>
      <c r="N1292" s="10">
        <f t="shared" si="121"/>
        <v>33080.400000000001</v>
      </c>
      <c r="O1292" s="10">
        <v>5000</v>
      </c>
      <c r="P1292" s="9" t="s">
        <v>11002</v>
      </c>
      <c r="Q1292" s="9" t="s">
        <v>11003</v>
      </c>
      <c r="R1292" s="9"/>
      <c r="S1292" s="9" t="s">
        <v>873</v>
      </c>
      <c r="T1292" s="9" t="s">
        <v>688</v>
      </c>
      <c r="U1292" s="9" t="s">
        <v>30</v>
      </c>
      <c r="V1292" s="9" t="s">
        <v>6374</v>
      </c>
      <c r="W1292" s="9" t="s">
        <v>44</v>
      </c>
      <c r="X1292" s="9" t="s">
        <v>45</v>
      </c>
      <c r="Y1292" s="9" t="s">
        <v>11004</v>
      </c>
      <c r="Z1292" s="9" t="s">
        <v>11005</v>
      </c>
      <c r="AA1292" s="9">
        <v>2013</v>
      </c>
      <c r="AB1292" s="5">
        <v>42272</v>
      </c>
      <c r="AC1292" s="5">
        <f t="shared" si="92"/>
        <v>42306</v>
      </c>
      <c r="AD1292" s="9" t="str">
        <f t="shared" si="114"/>
        <v>Two Million Six Hundred Forty Six Thousand  and Cents Zero</v>
      </c>
      <c r="AE1292" s="9"/>
      <c r="AF1292" s="9"/>
    </row>
    <row r="1293" spans="1:32" ht="15.75" customHeight="1" x14ac:dyDescent="0.3">
      <c r="A1293" s="9" t="s">
        <v>11006</v>
      </c>
      <c r="B1293" s="5">
        <v>42276</v>
      </c>
      <c r="C1293" s="7" t="s">
        <v>11007</v>
      </c>
      <c r="D1293" s="9" t="s">
        <v>11008</v>
      </c>
      <c r="E1293" s="9" t="s">
        <v>11009</v>
      </c>
      <c r="F1293" s="8">
        <v>3780000</v>
      </c>
      <c r="G1293" s="8">
        <v>0</v>
      </c>
      <c r="H1293" s="8">
        <f t="shared" si="110"/>
        <v>3780000</v>
      </c>
      <c r="I1293" s="9">
        <v>48</v>
      </c>
      <c r="J1293" s="9">
        <v>9</v>
      </c>
      <c r="K1293" s="10">
        <f t="shared" si="119"/>
        <v>93365</v>
      </c>
      <c r="L1293" s="10">
        <v>0</v>
      </c>
      <c r="M1293" s="10">
        <f t="shared" si="112"/>
        <v>93365</v>
      </c>
      <c r="N1293" s="10">
        <f t="shared" si="121"/>
        <v>44815.199999999997</v>
      </c>
      <c r="O1293" s="10">
        <v>5000</v>
      </c>
      <c r="P1293" s="9" t="s">
        <v>148</v>
      </c>
      <c r="Q1293" s="9" t="s">
        <v>148</v>
      </c>
      <c r="R1293" s="9"/>
      <c r="S1293" s="9" t="s">
        <v>11010</v>
      </c>
      <c r="T1293" s="9" t="s">
        <v>11011</v>
      </c>
      <c r="U1293" s="9" t="s">
        <v>30</v>
      </c>
      <c r="V1293" s="9" t="s">
        <v>5992</v>
      </c>
      <c r="W1293" s="9" t="s">
        <v>44</v>
      </c>
      <c r="X1293" s="9" t="s">
        <v>45</v>
      </c>
      <c r="Y1293" s="9" t="s">
        <v>11012</v>
      </c>
      <c r="Z1293" s="9" t="s">
        <v>11013</v>
      </c>
      <c r="AA1293" s="9">
        <v>2015</v>
      </c>
      <c r="AB1293" s="5">
        <v>42275</v>
      </c>
      <c r="AC1293" s="5">
        <f t="shared" si="92"/>
        <v>42306</v>
      </c>
      <c r="AD1293" s="9" t="str">
        <f t="shared" si="114"/>
        <v>Three Million Seven Hundred Eighty  Thousand  and Cents Zero</v>
      </c>
      <c r="AE1293" s="9"/>
      <c r="AF1293" s="9"/>
    </row>
    <row r="1294" spans="1:32" ht="15.75" customHeight="1" x14ac:dyDescent="0.3">
      <c r="A1294" s="9" t="s">
        <v>11014</v>
      </c>
      <c r="B1294" s="5">
        <v>42276</v>
      </c>
      <c r="C1294" s="7" t="s">
        <v>11015</v>
      </c>
      <c r="D1294" s="9" t="s">
        <v>11016</v>
      </c>
      <c r="E1294" s="9" t="s">
        <v>11017</v>
      </c>
      <c r="F1294" s="8">
        <v>2500000</v>
      </c>
      <c r="G1294" s="8">
        <v>0</v>
      </c>
      <c r="H1294" s="8">
        <f t="shared" si="110"/>
        <v>2500000</v>
      </c>
      <c r="I1294" s="9">
        <v>60</v>
      </c>
      <c r="J1294" s="9">
        <v>9.5</v>
      </c>
      <c r="K1294" s="10">
        <f t="shared" si="119"/>
        <v>52092</v>
      </c>
      <c r="L1294" s="10">
        <v>0</v>
      </c>
      <c r="M1294" s="10">
        <f t="shared" si="112"/>
        <v>52092</v>
      </c>
      <c r="N1294" s="10">
        <f t="shared" si="121"/>
        <v>31255.199999999997</v>
      </c>
      <c r="O1294" s="10">
        <v>5000</v>
      </c>
      <c r="P1294" s="9" t="s">
        <v>11018</v>
      </c>
      <c r="Q1294" s="9" t="s">
        <v>11019</v>
      </c>
      <c r="R1294" s="9"/>
      <c r="S1294" s="9" t="s">
        <v>323</v>
      </c>
      <c r="T1294" s="9" t="s">
        <v>3480</v>
      </c>
      <c r="U1294" s="9" t="s">
        <v>30</v>
      </c>
      <c r="V1294" s="9" t="s">
        <v>5094</v>
      </c>
      <c r="W1294" s="9" t="s">
        <v>44</v>
      </c>
      <c r="X1294" s="9" t="s">
        <v>45</v>
      </c>
      <c r="Y1294" s="9" t="s">
        <v>11020</v>
      </c>
      <c r="Z1294" s="9" t="s">
        <v>11021</v>
      </c>
      <c r="AA1294" s="9">
        <v>2015</v>
      </c>
      <c r="AB1294" s="5">
        <v>42270</v>
      </c>
      <c r="AC1294" s="5">
        <f t="shared" si="92"/>
        <v>42306</v>
      </c>
      <c r="AD1294" s="9" t="str">
        <f t="shared" si="114"/>
        <v>Two Million Five Hundred  Thousand  and Cents Zero</v>
      </c>
      <c r="AE1294" s="9"/>
      <c r="AF1294" s="9"/>
    </row>
    <row r="1295" spans="1:32" ht="15.75" customHeight="1" x14ac:dyDescent="0.3">
      <c r="A1295" s="9" t="s">
        <v>11022</v>
      </c>
      <c r="B1295" s="5">
        <v>42275</v>
      </c>
      <c r="C1295" s="7" t="s">
        <v>11023</v>
      </c>
      <c r="D1295" s="9" t="s">
        <v>11024</v>
      </c>
      <c r="E1295" s="9" t="s">
        <v>11025</v>
      </c>
      <c r="F1295" s="8">
        <v>1000000</v>
      </c>
      <c r="G1295" s="8">
        <v>0</v>
      </c>
      <c r="H1295" s="8">
        <f t="shared" si="110"/>
        <v>1000000</v>
      </c>
      <c r="I1295" s="9">
        <v>36</v>
      </c>
      <c r="J1295" s="9">
        <v>9.25</v>
      </c>
      <c r="K1295" s="10">
        <f t="shared" si="119"/>
        <v>31672</v>
      </c>
      <c r="L1295" s="10">
        <v>0</v>
      </c>
      <c r="M1295" s="10">
        <f t="shared" si="112"/>
        <v>31672</v>
      </c>
      <c r="N1295" s="10">
        <f t="shared" si="121"/>
        <v>11401.920000000002</v>
      </c>
      <c r="O1295" s="10">
        <v>5000</v>
      </c>
      <c r="P1295" s="9" t="s">
        <v>148</v>
      </c>
      <c r="Q1295" s="9" t="s">
        <v>148</v>
      </c>
      <c r="R1295" s="9"/>
      <c r="S1295" s="9" t="s">
        <v>2181</v>
      </c>
      <c r="T1295" s="9" t="s">
        <v>374</v>
      </c>
      <c r="U1295" s="9" t="s">
        <v>30</v>
      </c>
      <c r="V1295" s="9" t="s">
        <v>1196</v>
      </c>
      <c r="W1295" s="9" t="s">
        <v>44</v>
      </c>
      <c r="X1295" s="9" t="s">
        <v>45</v>
      </c>
      <c r="Y1295" s="9" t="s">
        <v>11026</v>
      </c>
      <c r="Z1295" s="9" t="s">
        <v>11027</v>
      </c>
      <c r="AA1295" s="9">
        <v>2015</v>
      </c>
      <c r="AB1295" s="5">
        <v>42275</v>
      </c>
      <c r="AC1295" s="5">
        <f t="shared" si="92"/>
        <v>42305</v>
      </c>
      <c r="AD1295" s="9" t="str">
        <f t="shared" si="114"/>
        <v>One Million  and Cents Zero</v>
      </c>
      <c r="AE1295" s="9"/>
      <c r="AF1295" s="9"/>
    </row>
    <row r="1296" spans="1:32" ht="15.75" customHeight="1" x14ac:dyDescent="0.3">
      <c r="A1296" s="9" t="s">
        <v>11028</v>
      </c>
      <c r="B1296" s="5">
        <v>42277</v>
      </c>
      <c r="C1296" s="7" t="s">
        <v>11029</v>
      </c>
      <c r="D1296" s="9" t="s">
        <v>11030</v>
      </c>
      <c r="E1296" s="7" t="s">
        <v>11031</v>
      </c>
      <c r="F1296" s="8">
        <v>1500000</v>
      </c>
      <c r="G1296" s="8">
        <v>0</v>
      </c>
      <c r="H1296" s="8">
        <f t="shared" si="110"/>
        <v>1500000</v>
      </c>
      <c r="I1296" s="9">
        <v>12</v>
      </c>
      <c r="J1296" s="9">
        <v>9.5</v>
      </c>
      <c r="K1296" s="10">
        <f t="shared" si="119"/>
        <v>130492</v>
      </c>
      <c r="L1296" s="10">
        <v>0</v>
      </c>
      <c r="M1296" s="10">
        <f t="shared" si="112"/>
        <v>130492</v>
      </c>
      <c r="N1296" s="10">
        <f t="shared" si="121"/>
        <v>15659.04</v>
      </c>
      <c r="O1296" s="10">
        <v>5000</v>
      </c>
      <c r="P1296" s="9" t="s">
        <v>11032</v>
      </c>
      <c r="Q1296" s="9" t="s">
        <v>11033</v>
      </c>
      <c r="R1296" s="9"/>
      <c r="S1296" s="9" t="s">
        <v>11034</v>
      </c>
      <c r="T1296" s="9" t="s">
        <v>11035</v>
      </c>
      <c r="U1296" s="9" t="s">
        <v>30</v>
      </c>
      <c r="V1296" s="9" t="s">
        <v>3603</v>
      </c>
      <c r="W1296" s="9" t="s">
        <v>246</v>
      </c>
      <c r="X1296" s="9" t="s">
        <v>45</v>
      </c>
      <c r="Y1296" s="9" t="s">
        <v>11036</v>
      </c>
      <c r="Z1296" s="9" t="s">
        <v>11037</v>
      </c>
      <c r="AA1296" s="9">
        <v>2011</v>
      </c>
      <c r="AB1296" s="5">
        <v>42272</v>
      </c>
      <c r="AC1296" s="5">
        <f t="shared" si="92"/>
        <v>42307</v>
      </c>
      <c r="AD1296" s="9" t="str">
        <f t="shared" si="114"/>
        <v>One Million Five Hundred  Thousand  and Cents Zero</v>
      </c>
      <c r="AE1296" s="9"/>
      <c r="AF1296" s="9"/>
    </row>
    <row r="1297" spans="1:32" ht="15.75" customHeight="1" x14ac:dyDescent="0.3">
      <c r="A1297" s="9" t="s">
        <v>11038</v>
      </c>
      <c r="B1297" s="5">
        <v>42277</v>
      </c>
      <c r="C1297" s="7" t="s">
        <v>11039</v>
      </c>
      <c r="D1297" s="9" t="s">
        <v>11040</v>
      </c>
      <c r="E1297" s="7" t="s">
        <v>4349</v>
      </c>
      <c r="F1297" s="8">
        <v>530000</v>
      </c>
      <c r="G1297" s="8">
        <v>0</v>
      </c>
      <c r="H1297" s="8">
        <f t="shared" si="110"/>
        <v>530000</v>
      </c>
      <c r="I1297" s="9">
        <v>48</v>
      </c>
      <c r="J1297" s="9">
        <v>9.5</v>
      </c>
      <c r="K1297" s="10">
        <f t="shared" si="119"/>
        <v>13211</v>
      </c>
      <c r="L1297" s="10">
        <v>0</v>
      </c>
      <c r="M1297" s="10">
        <f t="shared" si="112"/>
        <v>13211</v>
      </c>
      <c r="N1297" s="10">
        <f t="shared" si="121"/>
        <v>6341.2800000000007</v>
      </c>
      <c r="O1297" s="10">
        <v>5000</v>
      </c>
      <c r="P1297" s="9" t="s">
        <v>11041</v>
      </c>
      <c r="Q1297" s="9" t="s">
        <v>11042</v>
      </c>
      <c r="R1297" s="9"/>
      <c r="S1297" s="9" t="s">
        <v>180</v>
      </c>
      <c r="T1297" s="9" t="s">
        <v>181</v>
      </c>
      <c r="U1297" s="9" t="s">
        <v>30</v>
      </c>
      <c r="V1297" s="9" t="s">
        <v>8580</v>
      </c>
      <c r="W1297" s="9" t="s">
        <v>183</v>
      </c>
      <c r="X1297" s="9" t="s">
        <v>45</v>
      </c>
      <c r="Y1297" s="9" t="s">
        <v>11043</v>
      </c>
      <c r="Z1297" s="9" t="s">
        <v>11044</v>
      </c>
      <c r="AA1297" s="9">
        <v>2015</v>
      </c>
      <c r="AB1297" s="5">
        <v>42275</v>
      </c>
      <c r="AC1297" s="5">
        <f t="shared" si="92"/>
        <v>42307</v>
      </c>
      <c r="AD1297" s="9" t="str">
        <f t="shared" si="114"/>
        <v>Five Hundred Thirty  Thousand  and Cents Zero</v>
      </c>
      <c r="AE1297" s="9"/>
      <c r="AF1297" s="9"/>
    </row>
    <row r="1298" spans="1:32" ht="15.75" customHeight="1" x14ac:dyDescent="0.3">
      <c r="A1298" s="9" t="s">
        <v>11045</v>
      </c>
      <c r="B1298" s="5">
        <v>42277</v>
      </c>
      <c r="C1298" s="7" t="s">
        <v>11046</v>
      </c>
      <c r="D1298" s="9" t="s">
        <v>11047</v>
      </c>
      <c r="E1298" s="7" t="s">
        <v>11048</v>
      </c>
      <c r="F1298" s="8">
        <v>700000</v>
      </c>
      <c r="G1298" s="8">
        <v>0</v>
      </c>
      <c r="H1298" s="8">
        <f t="shared" si="110"/>
        <v>700000</v>
      </c>
      <c r="I1298" s="9">
        <v>60</v>
      </c>
      <c r="J1298" s="9">
        <v>9.5</v>
      </c>
      <c r="K1298" s="10">
        <f t="shared" si="119"/>
        <v>14586</v>
      </c>
      <c r="L1298" s="10">
        <v>0</v>
      </c>
      <c r="M1298" s="10">
        <f t="shared" si="112"/>
        <v>14586</v>
      </c>
      <c r="N1298" s="10">
        <f t="shared" si="121"/>
        <v>8751.6</v>
      </c>
      <c r="O1298" s="10">
        <v>5000</v>
      </c>
      <c r="P1298" s="9" t="s">
        <v>148</v>
      </c>
      <c r="Q1298" s="9" t="s">
        <v>148</v>
      </c>
      <c r="R1298" s="9"/>
      <c r="S1298" s="9" t="s">
        <v>92</v>
      </c>
      <c r="T1298" s="9" t="s">
        <v>780</v>
      </c>
      <c r="U1298" s="9" t="s">
        <v>30</v>
      </c>
      <c r="V1298" s="9" t="s">
        <v>5658</v>
      </c>
      <c r="W1298" s="9" t="s">
        <v>95</v>
      </c>
      <c r="X1298" s="9" t="s">
        <v>45</v>
      </c>
      <c r="Y1298" s="9" t="s">
        <v>11049</v>
      </c>
      <c r="Z1298" s="9" t="s">
        <v>11050</v>
      </c>
      <c r="AA1298" s="9">
        <v>2015</v>
      </c>
      <c r="AB1298" s="5">
        <v>42276</v>
      </c>
      <c r="AC1298" s="5">
        <f t="shared" si="92"/>
        <v>42307</v>
      </c>
      <c r="AD1298" s="9" t="str">
        <f t="shared" si="114"/>
        <v>Seven Hundred  Thousand  and Cents Zero</v>
      </c>
      <c r="AE1298" s="9"/>
      <c r="AF1298" s="9"/>
    </row>
    <row r="1299" spans="1:32" ht="15.75" customHeight="1" x14ac:dyDescent="0.3">
      <c r="A1299" s="9" t="s">
        <v>11051</v>
      </c>
      <c r="B1299" s="5">
        <v>42277</v>
      </c>
      <c r="C1299" s="7" t="s">
        <v>11052</v>
      </c>
      <c r="D1299" s="9" t="s">
        <v>11053</v>
      </c>
      <c r="E1299" s="7" t="s">
        <v>11054</v>
      </c>
      <c r="F1299" s="8">
        <v>1900000</v>
      </c>
      <c r="G1299" s="8">
        <v>0</v>
      </c>
      <c r="H1299" s="8">
        <f t="shared" si="110"/>
        <v>1900000</v>
      </c>
      <c r="I1299" s="9">
        <v>48</v>
      </c>
      <c r="J1299" s="9">
        <v>9.5</v>
      </c>
      <c r="K1299" s="10">
        <f t="shared" si="119"/>
        <v>47359</v>
      </c>
      <c r="L1299" s="10">
        <v>0</v>
      </c>
      <c r="M1299" s="10">
        <f t="shared" si="112"/>
        <v>47359</v>
      </c>
      <c r="N1299" s="10">
        <f t="shared" si="121"/>
        <v>22732.32</v>
      </c>
      <c r="O1299" s="10">
        <v>5000</v>
      </c>
      <c r="P1299" s="9" t="s">
        <v>11055</v>
      </c>
      <c r="Q1299" s="9" t="s">
        <v>11056</v>
      </c>
      <c r="R1299" s="9"/>
      <c r="S1299" s="9" t="s">
        <v>9436</v>
      </c>
      <c r="T1299" s="9" t="s">
        <v>4609</v>
      </c>
      <c r="U1299" s="9" t="s">
        <v>30</v>
      </c>
      <c r="V1299" s="9" t="s">
        <v>9437</v>
      </c>
      <c r="W1299" s="9" t="s">
        <v>9132</v>
      </c>
      <c r="X1299" s="9" t="s">
        <v>45</v>
      </c>
      <c r="Y1299" s="9" t="s">
        <v>11057</v>
      </c>
      <c r="Z1299" s="9" t="s">
        <v>11058</v>
      </c>
      <c r="AA1299" s="9">
        <v>2015</v>
      </c>
      <c r="AB1299" s="5">
        <v>42275</v>
      </c>
      <c r="AC1299" s="5">
        <f t="shared" si="92"/>
        <v>42307</v>
      </c>
      <c r="AD1299" s="9" t="str">
        <f t="shared" si="114"/>
        <v>One Million Nine Hundred  Thousand  and Cents Zero</v>
      </c>
      <c r="AE1299" s="9"/>
      <c r="AF1299" s="9"/>
    </row>
    <row r="1300" spans="1:32" ht="15.75" customHeight="1" x14ac:dyDescent="0.3">
      <c r="A1300" s="9" t="s">
        <v>11059</v>
      </c>
      <c r="B1300" s="5">
        <v>42277</v>
      </c>
      <c r="C1300" s="7" t="s">
        <v>5180</v>
      </c>
      <c r="D1300" s="9" t="s">
        <v>5181</v>
      </c>
      <c r="E1300" s="9" t="s">
        <v>10089</v>
      </c>
      <c r="F1300" s="8">
        <v>208000</v>
      </c>
      <c r="G1300" s="8">
        <v>0</v>
      </c>
      <c r="H1300" s="8">
        <f t="shared" si="110"/>
        <v>208000</v>
      </c>
      <c r="I1300" s="9">
        <v>36</v>
      </c>
      <c r="J1300" s="9">
        <v>20</v>
      </c>
      <c r="K1300" s="10">
        <f t="shared" si="119"/>
        <v>7603</v>
      </c>
      <c r="L1300" s="10">
        <v>0</v>
      </c>
      <c r="M1300" s="10">
        <f t="shared" si="112"/>
        <v>7603</v>
      </c>
      <c r="N1300" s="10">
        <f t="shared" si="121"/>
        <v>2737.08</v>
      </c>
      <c r="O1300" s="10">
        <v>3000</v>
      </c>
      <c r="P1300" s="9" t="s">
        <v>148</v>
      </c>
      <c r="Q1300" s="9" t="s">
        <v>148</v>
      </c>
      <c r="R1300" s="9"/>
      <c r="S1300" s="9" t="s">
        <v>168</v>
      </c>
      <c r="T1300" s="9" t="s">
        <v>169</v>
      </c>
      <c r="U1300" s="9" t="s">
        <v>30</v>
      </c>
      <c r="V1300" s="9" t="s">
        <v>3804</v>
      </c>
      <c r="W1300" s="9" t="s">
        <v>171</v>
      </c>
      <c r="X1300" s="9" t="s">
        <v>45</v>
      </c>
      <c r="Y1300" s="9" t="s">
        <v>11060</v>
      </c>
      <c r="Z1300" s="9" t="s">
        <v>11061</v>
      </c>
      <c r="AA1300" s="9">
        <v>2015</v>
      </c>
      <c r="AB1300" s="5">
        <v>42275</v>
      </c>
      <c r="AC1300" s="5">
        <f t="shared" si="92"/>
        <v>42307</v>
      </c>
      <c r="AD1300" s="9" t="str">
        <f t="shared" si="114"/>
        <v>Two Hundred Eight Thousand  and Cents Zero</v>
      </c>
      <c r="AE1300" s="9"/>
      <c r="AF1300" s="9"/>
    </row>
    <row r="1301" spans="1:32" ht="15.75" customHeight="1" x14ac:dyDescent="0.3">
      <c r="A1301" s="9" t="s">
        <v>11062</v>
      </c>
      <c r="B1301" s="5">
        <v>42277</v>
      </c>
      <c r="C1301" s="7" t="s">
        <v>11063</v>
      </c>
      <c r="D1301" s="9" t="s">
        <v>11064</v>
      </c>
      <c r="E1301" s="9" t="s">
        <v>11065</v>
      </c>
      <c r="F1301" s="8">
        <v>1600000</v>
      </c>
      <c r="G1301" s="8">
        <v>0</v>
      </c>
      <c r="H1301" s="8">
        <f t="shared" si="110"/>
        <v>1600000</v>
      </c>
      <c r="I1301" s="9">
        <v>60</v>
      </c>
      <c r="J1301" s="9">
        <v>9.5</v>
      </c>
      <c r="K1301" s="10">
        <f t="shared" si="119"/>
        <v>33339</v>
      </c>
      <c r="L1301" s="10">
        <v>0</v>
      </c>
      <c r="M1301" s="10">
        <f t="shared" si="112"/>
        <v>33339</v>
      </c>
      <c r="N1301" s="10">
        <f t="shared" si="121"/>
        <v>20003.399999999998</v>
      </c>
      <c r="O1301" s="10">
        <v>5000</v>
      </c>
      <c r="P1301" s="9" t="s">
        <v>11066</v>
      </c>
      <c r="Q1301" s="9" t="s">
        <v>11067</v>
      </c>
      <c r="R1301" s="9"/>
      <c r="S1301" s="9" t="s">
        <v>948</v>
      </c>
      <c r="T1301" s="9" t="s">
        <v>949</v>
      </c>
      <c r="U1301" s="9" t="s">
        <v>30</v>
      </c>
      <c r="V1301" s="9" t="s">
        <v>6663</v>
      </c>
      <c r="W1301" s="9" t="s">
        <v>95</v>
      </c>
      <c r="X1301" s="9" t="s">
        <v>45</v>
      </c>
      <c r="Y1301" s="9" t="s">
        <v>11068</v>
      </c>
      <c r="Z1301" s="9" t="s">
        <v>11069</v>
      </c>
      <c r="AA1301" s="9">
        <v>2014</v>
      </c>
      <c r="AB1301" s="5">
        <v>42275</v>
      </c>
      <c r="AC1301" s="5">
        <f t="shared" si="92"/>
        <v>42307</v>
      </c>
      <c r="AD1301" s="9" t="str">
        <f t="shared" si="114"/>
        <v>One Million Six Hundred  Thousand  and Cents Zero</v>
      </c>
      <c r="AE1301" s="9"/>
      <c r="AF1301" s="9"/>
    </row>
    <row r="1302" spans="1:32" ht="15.75" customHeight="1" x14ac:dyDescent="0.3">
      <c r="A1302" s="9" t="s">
        <v>11070</v>
      </c>
      <c r="B1302" s="5">
        <v>42277</v>
      </c>
      <c r="C1302" s="7" t="s">
        <v>11071</v>
      </c>
      <c r="D1302" s="9" t="s">
        <v>11072</v>
      </c>
      <c r="E1302" s="9" t="s">
        <v>11073</v>
      </c>
      <c r="F1302" s="8">
        <v>5100000</v>
      </c>
      <c r="G1302" s="8">
        <v>0</v>
      </c>
      <c r="H1302" s="8">
        <f t="shared" si="110"/>
        <v>5100000</v>
      </c>
      <c r="I1302" s="9">
        <v>60</v>
      </c>
      <c r="J1302" s="9">
        <v>9.5</v>
      </c>
      <c r="K1302" s="10">
        <f t="shared" si="119"/>
        <v>106268</v>
      </c>
      <c r="L1302" s="10">
        <v>0</v>
      </c>
      <c r="M1302" s="10">
        <f t="shared" si="112"/>
        <v>106268</v>
      </c>
      <c r="N1302" s="10">
        <f t="shared" si="121"/>
        <v>63760.800000000003</v>
      </c>
      <c r="O1302" s="10">
        <v>5000</v>
      </c>
      <c r="P1302" s="9" t="s">
        <v>11074</v>
      </c>
      <c r="Q1302" s="9" t="s">
        <v>11075</v>
      </c>
      <c r="R1302" s="9"/>
      <c r="S1302" s="9" t="s">
        <v>2413</v>
      </c>
      <c r="T1302" s="9" t="s">
        <v>8270</v>
      </c>
      <c r="U1302" s="9" t="s">
        <v>30</v>
      </c>
      <c r="V1302" s="9" t="s">
        <v>5094</v>
      </c>
      <c r="W1302" s="9" t="s">
        <v>44</v>
      </c>
      <c r="X1302" s="9" t="s">
        <v>45</v>
      </c>
      <c r="Y1302" s="9" t="s">
        <v>11076</v>
      </c>
      <c r="Z1302" s="9" t="s">
        <v>11077</v>
      </c>
      <c r="AA1302" s="9">
        <v>2015</v>
      </c>
      <c r="AB1302" s="5">
        <v>42276</v>
      </c>
      <c r="AC1302" s="5">
        <f t="shared" si="92"/>
        <v>42307</v>
      </c>
      <c r="AD1302" s="9" t="str">
        <f t="shared" si="114"/>
        <v>Five Million One Hundred  Thousand  and Cents Zero</v>
      </c>
      <c r="AE1302" s="9"/>
      <c r="AF1302" s="9"/>
    </row>
    <row r="1303" spans="1:32" ht="15.75" customHeight="1" x14ac:dyDescent="0.3">
      <c r="A1303" s="9" t="s">
        <v>11078</v>
      </c>
      <c r="B1303" s="5">
        <v>42277</v>
      </c>
      <c r="C1303" s="7" t="s">
        <v>11079</v>
      </c>
      <c r="D1303" s="9" t="s">
        <v>11080</v>
      </c>
      <c r="E1303" s="9" t="s">
        <v>11081</v>
      </c>
      <c r="F1303" s="8">
        <v>100000</v>
      </c>
      <c r="G1303" s="8">
        <v>0</v>
      </c>
      <c r="H1303" s="8">
        <f t="shared" si="110"/>
        <v>100000</v>
      </c>
      <c r="I1303" s="9">
        <v>24</v>
      </c>
      <c r="J1303" s="9">
        <v>20</v>
      </c>
      <c r="K1303" s="10">
        <f t="shared" si="119"/>
        <v>5006</v>
      </c>
      <c r="L1303" s="10">
        <v>0</v>
      </c>
      <c r="M1303" s="10">
        <f t="shared" si="112"/>
        <v>5006</v>
      </c>
      <c r="N1303" s="10">
        <f t="shared" si="121"/>
        <v>1201.44</v>
      </c>
      <c r="O1303" s="10">
        <v>3000</v>
      </c>
      <c r="P1303" s="9" t="s">
        <v>9620</v>
      </c>
      <c r="Q1303" s="9" t="s">
        <v>9621</v>
      </c>
      <c r="R1303" s="9"/>
      <c r="S1303" s="9" t="s">
        <v>168</v>
      </c>
      <c r="T1303" s="9" t="s">
        <v>169</v>
      </c>
      <c r="U1303" s="9" t="s">
        <v>30</v>
      </c>
      <c r="V1303" s="9" t="s">
        <v>170</v>
      </c>
      <c r="W1303" s="9" t="s">
        <v>171</v>
      </c>
      <c r="X1303" s="9" t="s">
        <v>45</v>
      </c>
      <c r="Y1303" s="9" t="s">
        <v>11082</v>
      </c>
      <c r="Z1303" s="9" t="s">
        <v>11083</v>
      </c>
      <c r="AA1303" s="9">
        <v>2015</v>
      </c>
      <c r="AB1303" s="5">
        <v>42269</v>
      </c>
      <c r="AC1303" s="5">
        <f t="shared" si="92"/>
        <v>42307</v>
      </c>
      <c r="AD1303" s="9" t="str">
        <f t="shared" si="114"/>
        <v>One Hundred  Thousand  and Cents Zero</v>
      </c>
      <c r="AE1303" s="9"/>
      <c r="AF1303" s="9"/>
    </row>
    <row r="1304" spans="1:32" ht="15.75" customHeight="1" x14ac:dyDescent="0.3">
      <c r="A1304" s="9" t="s">
        <v>11084</v>
      </c>
      <c r="B1304" s="5">
        <v>42277</v>
      </c>
      <c r="C1304" s="7" t="s">
        <v>11085</v>
      </c>
      <c r="D1304" s="9" t="s">
        <v>11086</v>
      </c>
      <c r="E1304" s="9" t="s">
        <v>11087</v>
      </c>
      <c r="F1304" s="8">
        <v>124500</v>
      </c>
      <c r="G1304" s="8">
        <v>0</v>
      </c>
      <c r="H1304" s="8">
        <f t="shared" si="110"/>
        <v>124500</v>
      </c>
      <c r="I1304" s="9">
        <v>36</v>
      </c>
      <c r="J1304" s="9">
        <v>20</v>
      </c>
      <c r="K1304" s="10">
        <f t="shared" si="119"/>
        <v>4551</v>
      </c>
      <c r="L1304" s="10">
        <v>0</v>
      </c>
      <c r="M1304" s="10">
        <f t="shared" si="112"/>
        <v>4551</v>
      </c>
      <c r="N1304" s="10">
        <f t="shared" si="121"/>
        <v>1638.36</v>
      </c>
      <c r="O1304" s="10">
        <v>3000</v>
      </c>
      <c r="P1304" s="9" t="s">
        <v>11088</v>
      </c>
      <c r="Q1304" s="9" t="s">
        <v>11089</v>
      </c>
      <c r="R1304" s="9"/>
      <c r="S1304" s="9" t="s">
        <v>92</v>
      </c>
      <c r="T1304" s="9" t="s">
        <v>2882</v>
      </c>
      <c r="U1304" s="9" t="s">
        <v>30</v>
      </c>
      <c r="V1304" s="9" t="s">
        <v>11090</v>
      </c>
      <c r="W1304" s="9" t="s">
        <v>1442</v>
      </c>
      <c r="X1304" s="9" t="s">
        <v>45</v>
      </c>
      <c r="Y1304" s="9" t="s">
        <v>11091</v>
      </c>
      <c r="Z1304" s="9" t="s">
        <v>11092</v>
      </c>
      <c r="AA1304" s="9">
        <v>2015</v>
      </c>
      <c r="AB1304" s="5">
        <v>42270</v>
      </c>
      <c r="AC1304" s="5">
        <f t="shared" si="92"/>
        <v>42307</v>
      </c>
      <c r="AD1304" s="9" t="str">
        <f t="shared" si="114"/>
        <v>One Hundred Twenty Four Thousand Five Hundred  and Cents Zero</v>
      </c>
      <c r="AE1304" s="9"/>
      <c r="AF1304" s="9"/>
    </row>
    <row r="1305" spans="1:32" ht="15.75" customHeight="1" x14ac:dyDescent="0.3">
      <c r="A1305" s="9" t="s">
        <v>11093</v>
      </c>
      <c r="B1305" s="5">
        <v>42277</v>
      </c>
      <c r="C1305" s="7" t="s">
        <v>11094</v>
      </c>
      <c r="D1305" s="9" t="s">
        <v>11095</v>
      </c>
      <c r="E1305" s="9" t="s">
        <v>11096</v>
      </c>
      <c r="F1305" s="8">
        <v>2000000</v>
      </c>
      <c r="G1305" s="8">
        <v>0</v>
      </c>
      <c r="H1305" s="8">
        <f t="shared" si="110"/>
        <v>2000000</v>
      </c>
      <c r="I1305" s="9">
        <v>60</v>
      </c>
      <c r="J1305" s="9">
        <v>6.7</v>
      </c>
      <c r="K1305" s="10">
        <v>39320</v>
      </c>
      <c r="L1305" s="10">
        <v>0</v>
      </c>
      <c r="M1305" s="10">
        <f t="shared" si="112"/>
        <v>39320</v>
      </c>
      <c r="N1305" s="10">
        <f t="shared" si="121"/>
        <v>23592</v>
      </c>
      <c r="O1305" s="10">
        <v>0</v>
      </c>
      <c r="P1305" s="9" t="s">
        <v>148</v>
      </c>
      <c r="Q1305" s="9" t="s">
        <v>148</v>
      </c>
      <c r="R1305" s="9"/>
      <c r="S1305" s="9" t="s">
        <v>79</v>
      </c>
      <c r="T1305" s="9" t="s">
        <v>1583</v>
      </c>
      <c r="U1305" s="9" t="s">
        <v>30</v>
      </c>
      <c r="V1305" s="9" t="s">
        <v>11097</v>
      </c>
      <c r="W1305" s="9" t="s">
        <v>82</v>
      </c>
      <c r="X1305" s="9" t="s">
        <v>45</v>
      </c>
      <c r="Y1305" s="9" t="s">
        <v>11098</v>
      </c>
      <c r="Z1305" s="9" t="s">
        <v>11099</v>
      </c>
      <c r="AA1305" s="9">
        <v>2012</v>
      </c>
      <c r="AB1305" s="5">
        <v>42261</v>
      </c>
      <c r="AC1305" s="5">
        <f t="shared" si="92"/>
        <v>42307</v>
      </c>
      <c r="AD1305" s="9" t="str">
        <f t="shared" si="114"/>
        <v>Two Million  and Cents Zero</v>
      </c>
      <c r="AE1305" s="9"/>
      <c r="AF1305" s="9"/>
    </row>
    <row r="1306" spans="1:32" ht="15.75" customHeight="1" x14ac:dyDescent="0.3">
      <c r="A1306" s="9" t="s">
        <v>11100</v>
      </c>
      <c r="B1306" s="5">
        <v>42277</v>
      </c>
      <c r="C1306" s="7" t="s">
        <v>11101</v>
      </c>
      <c r="D1306" s="9" t="s">
        <v>11102</v>
      </c>
      <c r="E1306" s="9" t="s">
        <v>11103</v>
      </c>
      <c r="F1306" s="8">
        <v>2100000</v>
      </c>
      <c r="G1306" s="8">
        <v>0</v>
      </c>
      <c r="H1306" s="8">
        <f t="shared" si="110"/>
        <v>2100000</v>
      </c>
      <c r="I1306" s="9">
        <v>60</v>
      </c>
      <c r="J1306" s="9">
        <v>12</v>
      </c>
      <c r="K1306" s="10">
        <f t="shared" ref="K1306:K1311" si="122">ROUND(H1306/((1+0)+(1-(1+J1306%/12)^((1+0)-I1306))/(J1306%/12)),0)</f>
        <v>46251</v>
      </c>
      <c r="L1306" s="10">
        <v>0</v>
      </c>
      <c r="M1306" s="10">
        <f t="shared" si="112"/>
        <v>46251</v>
      </c>
      <c r="N1306" s="10">
        <f t="shared" si="121"/>
        <v>27750.6</v>
      </c>
      <c r="O1306" s="10">
        <v>5000</v>
      </c>
      <c r="P1306" s="9" t="s">
        <v>11104</v>
      </c>
      <c r="Q1306" s="9" t="s">
        <v>11105</v>
      </c>
      <c r="R1306" s="9"/>
      <c r="S1306" s="9" t="s">
        <v>11106</v>
      </c>
      <c r="T1306" s="9" t="s">
        <v>2046</v>
      </c>
      <c r="U1306" s="9" t="s">
        <v>30</v>
      </c>
      <c r="V1306" s="9" t="s">
        <v>2047</v>
      </c>
      <c r="W1306" s="9" t="s">
        <v>915</v>
      </c>
      <c r="X1306" s="9" t="s">
        <v>11107</v>
      </c>
      <c r="Y1306" s="9" t="s">
        <v>11108</v>
      </c>
      <c r="Z1306" s="9" t="s">
        <v>11109</v>
      </c>
      <c r="AA1306" s="9">
        <v>2011</v>
      </c>
      <c r="AB1306" s="5">
        <v>42275</v>
      </c>
      <c r="AC1306" s="5">
        <f t="shared" si="92"/>
        <v>42307</v>
      </c>
      <c r="AD1306" s="9" t="str">
        <f t="shared" si="114"/>
        <v>Two Million One Hundred  Thousand  and Cents Zero</v>
      </c>
      <c r="AE1306" s="9"/>
      <c r="AF1306" s="9"/>
    </row>
    <row r="1307" spans="1:32" ht="15.75" customHeight="1" x14ac:dyDescent="0.3">
      <c r="A1307" s="9" t="s">
        <v>11110</v>
      </c>
      <c r="B1307" s="5">
        <v>42278</v>
      </c>
      <c r="C1307" s="7" t="s">
        <v>11111</v>
      </c>
      <c r="D1307" s="9" t="s">
        <v>11112</v>
      </c>
      <c r="E1307" s="9" t="s">
        <v>11113</v>
      </c>
      <c r="F1307" s="8">
        <v>2500000</v>
      </c>
      <c r="G1307" s="8">
        <v>0</v>
      </c>
      <c r="H1307" s="8">
        <f t="shared" si="110"/>
        <v>2500000</v>
      </c>
      <c r="I1307" s="9">
        <v>60</v>
      </c>
      <c r="J1307" s="9">
        <v>9.5</v>
      </c>
      <c r="K1307" s="10">
        <f t="shared" si="122"/>
        <v>52092</v>
      </c>
      <c r="L1307" s="10">
        <v>0</v>
      </c>
      <c r="M1307" s="10">
        <f t="shared" si="112"/>
        <v>52092</v>
      </c>
      <c r="N1307" s="10">
        <f t="shared" si="121"/>
        <v>31255.199999999997</v>
      </c>
      <c r="O1307" s="10">
        <v>5000</v>
      </c>
      <c r="P1307" s="9" t="s">
        <v>148</v>
      </c>
      <c r="Q1307" s="9" t="s">
        <v>148</v>
      </c>
      <c r="R1307" s="9"/>
      <c r="S1307" s="9" t="s">
        <v>1167</v>
      </c>
      <c r="T1307" s="9" t="s">
        <v>1168</v>
      </c>
      <c r="U1307" s="9" t="s">
        <v>30</v>
      </c>
      <c r="V1307" s="9" t="s">
        <v>6374</v>
      </c>
      <c r="W1307" s="9" t="s">
        <v>44</v>
      </c>
      <c r="X1307" s="9" t="s">
        <v>45</v>
      </c>
      <c r="Y1307" s="9" t="s">
        <v>11114</v>
      </c>
      <c r="Z1307" s="9" t="s">
        <v>11115</v>
      </c>
      <c r="AA1307" s="9">
        <v>2012</v>
      </c>
      <c r="AB1307" s="5">
        <v>42277</v>
      </c>
      <c r="AC1307" s="5">
        <f t="shared" si="92"/>
        <v>42308</v>
      </c>
      <c r="AD1307" s="9" t="str">
        <f t="shared" si="114"/>
        <v>Two Million Five Hundred  Thousand  and Cents Zero</v>
      </c>
      <c r="AE1307" s="9"/>
      <c r="AF1307" s="9"/>
    </row>
    <row r="1308" spans="1:32" ht="15.75" customHeight="1" x14ac:dyDescent="0.3">
      <c r="A1308" s="9" t="s">
        <v>11116</v>
      </c>
      <c r="B1308" s="5">
        <v>42278</v>
      </c>
      <c r="C1308" s="7" t="s">
        <v>9712</v>
      </c>
      <c r="D1308" s="9" t="s">
        <v>9713</v>
      </c>
      <c r="E1308" s="9" t="s">
        <v>9714</v>
      </c>
      <c r="F1308" s="8">
        <v>1106000</v>
      </c>
      <c r="G1308" s="8">
        <v>0</v>
      </c>
      <c r="H1308" s="8">
        <f t="shared" si="110"/>
        <v>1106000</v>
      </c>
      <c r="I1308" s="9">
        <v>12</v>
      </c>
      <c r="J1308" s="9">
        <v>9.5</v>
      </c>
      <c r="K1308" s="10">
        <f t="shared" si="122"/>
        <v>96216</v>
      </c>
      <c r="L1308" s="10">
        <v>0</v>
      </c>
      <c r="M1308" s="10">
        <f t="shared" si="112"/>
        <v>96216</v>
      </c>
      <c r="N1308" s="10">
        <f t="shared" si="121"/>
        <v>11545.92</v>
      </c>
      <c r="O1308" s="10">
        <v>5000</v>
      </c>
      <c r="P1308" s="9" t="s">
        <v>9715</v>
      </c>
      <c r="Q1308" s="9" t="s">
        <v>9716</v>
      </c>
      <c r="R1308" s="9"/>
      <c r="S1308" s="9" t="s">
        <v>180</v>
      </c>
      <c r="T1308" s="9" t="s">
        <v>181</v>
      </c>
      <c r="U1308" s="9" t="s">
        <v>30</v>
      </c>
      <c r="V1308" s="9" t="s">
        <v>182</v>
      </c>
      <c r="W1308" s="9" t="s">
        <v>183</v>
      </c>
      <c r="X1308" s="9" t="s">
        <v>45</v>
      </c>
      <c r="Y1308" s="9" t="s">
        <v>11117</v>
      </c>
      <c r="Z1308" s="9" t="s">
        <v>11118</v>
      </c>
      <c r="AA1308" s="9">
        <v>2015</v>
      </c>
      <c r="AB1308" s="5">
        <v>42241</v>
      </c>
      <c r="AC1308" s="5">
        <f t="shared" si="92"/>
        <v>42308</v>
      </c>
      <c r="AD1308" s="9" t="str">
        <f t="shared" si="114"/>
        <v>One Million One Hundred Six Thousand  and Cents Zero</v>
      </c>
      <c r="AE1308" s="9"/>
      <c r="AF1308" s="9"/>
    </row>
    <row r="1309" spans="1:32" ht="15.75" customHeight="1" x14ac:dyDescent="0.3">
      <c r="A1309" s="9" t="s">
        <v>11119</v>
      </c>
      <c r="B1309" s="5">
        <v>42278</v>
      </c>
      <c r="C1309" s="7" t="s">
        <v>11120</v>
      </c>
      <c r="D1309" s="9" t="s">
        <v>11121</v>
      </c>
      <c r="E1309" s="9" t="s">
        <v>11122</v>
      </c>
      <c r="F1309" s="8">
        <v>700000</v>
      </c>
      <c r="G1309" s="8">
        <v>0</v>
      </c>
      <c r="H1309" s="8">
        <f t="shared" si="110"/>
        <v>700000</v>
      </c>
      <c r="I1309" s="9">
        <v>60</v>
      </c>
      <c r="J1309" s="9">
        <v>9.5</v>
      </c>
      <c r="K1309" s="10">
        <f t="shared" si="122"/>
        <v>14586</v>
      </c>
      <c r="L1309" s="10">
        <v>0</v>
      </c>
      <c r="M1309" s="10">
        <f t="shared" si="112"/>
        <v>14586</v>
      </c>
      <c r="N1309" s="10">
        <f t="shared" si="121"/>
        <v>8751.6</v>
      </c>
      <c r="O1309" s="10">
        <v>5000</v>
      </c>
      <c r="P1309" s="9" t="s">
        <v>148</v>
      </c>
      <c r="Q1309" s="9" t="s">
        <v>148</v>
      </c>
      <c r="R1309" s="9"/>
      <c r="S1309" s="9" t="s">
        <v>92</v>
      </c>
      <c r="T1309" s="9" t="s">
        <v>780</v>
      </c>
      <c r="U1309" s="9" t="s">
        <v>30</v>
      </c>
      <c r="V1309" s="9" t="s">
        <v>4847</v>
      </c>
      <c r="W1309" s="9" t="s">
        <v>95</v>
      </c>
      <c r="X1309" s="9" t="s">
        <v>45</v>
      </c>
      <c r="Y1309" s="9" t="s">
        <v>11123</v>
      </c>
      <c r="Z1309" s="9" t="s">
        <v>11124</v>
      </c>
      <c r="AA1309" s="9">
        <v>2015</v>
      </c>
      <c r="AB1309" s="5">
        <v>42268</v>
      </c>
      <c r="AC1309" s="5">
        <f t="shared" si="92"/>
        <v>42308</v>
      </c>
      <c r="AD1309" s="9" t="str">
        <f t="shared" si="114"/>
        <v>Seven Hundred  Thousand  and Cents Zero</v>
      </c>
      <c r="AE1309" s="9"/>
      <c r="AF1309" s="9"/>
    </row>
    <row r="1310" spans="1:32" ht="15.75" customHeight="1" x14ac:dyDescent="0.3">
      <c r="A1310" s="9" t="s">
        <v>11125</v>
      </c>
      <c r="B1310" s="5">
        <v>42278</v>
      </c>
      <c r="C1310" s="7" t="s">
        <v>11126</v>
      </c>
      <c r="D1310" s="9" t="s">
        <v>11127</v>
      </c>
      <c r="E1310" s="9" t="s">
        <v>11128</v>
      </c>
      <c r="F1310" s="8">
        <v>3500000</v>
      </c>
      <c r="G1310" s="8">
        <v>0</v>
      </c>
      <c r="H1310" s="8">
        <f t="shared" si="110"/>
        <v>3500000</v>
      </c>
      <c r="I1310" s="9">
        <v>12</v>
      </c>
      <c r="J1310" s="9">
        <v>9.5</v>
      </c>
      <c r="K1310" s="10">
        <f t="shared" si="122"/>
        <v>304482</v>
      </c>
      <c r="L1310" s="10">
        <v>0</v>
      </c>
      <c r="M1310" s="10">
        <f t="shared" si="112"/>
        <v>304482</v>
      </c>
      <c r="N1310" s="10">
        <f t="shared" si="121"/>
        <v>36537.840000000004</v>
      </c>
      <c r="O1310" s="10">
        <v>5000</v>
      </c>
      <c r="P1310" s="9" t="s">
        <v>11129</v>
      </c>
      <c r="Q1310" s="9" t="s">
        <v>11130</v>
      </c>
      <c r="R1310" s="9"/>
      <c r="S1310" s="9" t="s">
        <v>2983</v>
      </c>
      <c r="T1310" s="9" t="s">
        <v>2984</v>
      </c>
      <c r="U1310" s="9" t="s">
        <v>30</v>
      </c>
      <c r="V1310" s="9" t="s">
        <v>5094</v>
      </c>
      <c r="W1310" s="9" t="s">
        <v>44</v>
      </c>
      <c r="X1310" s="9" t="s">
        <v>45</v>
      </c>
      <c r="Y1310" s="9" t="s">
        <v>11131</v>
      </c>
      <c r="Z1310" s="9" t="s">
        <v>11132</v>
      </c>
      <c r="AA1310" s="9">
        <v>2015</v>
      </c>
      <c r="AB1310" s="5">
        <v>42260</v>
      </c>
      <c r="AC1310" s="5">
        <f t="shared" si="92"/>
        <v>42308</v>
      </c>
      <c r="AD1310" s="9" t="str">
        <f t="shared" si="114"/>
        <v>Three Million Five Hundred  Thousand  and Cents Zero</v>
      </c>
      <c r="AE1310" s="9"/>
      <c r="AF1310" s="9"/>
    </row>
    <row r="1311" spans="1:32" ht="15.75" customHeight="1" x14ac:dyDescent="0.3">
      <c r="A1311" s="9" t="s">
        <v>11133</v>
      </c>
      <c r="B1311" s="5">
        <v>42278</v>
      </c>
      <c r="C1311" s="7" t="s">
        <v>11134</v>
      </c>
      <c r="D1311" s="9" t="s">
        <v>11135</v>
      </c>
      <c r="E1311" s="9" t="s">
        <v>6716</v>
      </c>
      <c r="F1311" s="8">
        <v>10000000</v>
      </c>
      <c r="G1311" s="8">
        <v>0</v>
      </c>
      <c r="H1311" s="8">
        <f t="shared" si="110"/>
        <v>10000000</v>
      </c>
      <c r="I1311" s="9">
        <v>60</v>
      </c>
      <c r="J1311" s="9">
        <v>9.25</v>
      </c>
      <c r="K1311" s="10">
        <f t="shared" si="122"/>
        <v>207202</v>
      </c>
      <c r="L1311" s="10">
        <v>0</v>
      </c>
      <c r="M1311" s="10">
        <f t="shared" si="112"/>
        <v>207202</v>
      </c>
      <c r="N1311" s="10">
        <f t="shared" si="121"/>
        <v>124321.2</v>
      </c>
      <c r="O1311" s="10">
        <v>5000</v>
      </c>
      <c r="P1311" s="9" t="s">
        <v>6714</v>
      </c>
      <c r="Q1311" s="9" t="s">
        <v>6715</v>
      </c>
      <c r="R1311" s="9"/>
      <c r="S1311" s="9" t="s">
        <v>11136</v>
      </c>
      <c r="T1311" s="9" t="s">
        <v>194</v>
      </c>
      <c r="U1311" s="9" t="s">
        <v>30</v>
      </c>
      <c r="V1311" s="9" t="s">
        <v>11137</v>
      </c>
      <c r="W1311" s="9" t="s">
        <v>44</v>
      </c>
      <c r="X1311" s="9" t="s">
        <v>45</v>
      </c>
      <c r="Y1311" s="9" t="s">
        <v>11138</v>
      </c>
      <c r="Z1311" s="9" t="s">
        <v>11139</v>
      </c>
      <c r="AA1311" s="9">
        <v>2015</v>
      </c>
      <c r="AB1311" s="5">
        <v>42263</v>
      </c>
      <c r="AC1311" s="5">
        <f t="shared" si="92"/>
        <v>42308</v>
      </c>
      <c r="AD1311" s="9" t="str">
        <f t="shared" si="114"/>
        <v>Ten Million  and Cents Zero</v>
      </c>
      <c r="AE1311" s="9"/>
      <c r="AF1311" s="9"/>
    </row>
    <row r="1312" spans="1:32" ht="15.75" customHeight="1" x14ac:dyDescent="0.3">
      <c r="A1312" s="9" t="s">
        <v>11140</v>
      </c>
      <c r="B1312" s="5">
        <v>42278</v>
      </c>
      <c r="C1312" s="7" t="s">
        <v>11141</v>
      </c>
      <c r="D1312" s="9" t="s">
        <v>11142</v>
      </c>
      <c r="E1312" s="9" t="s">
        <v>11143</v>
      </c>
      <c r="F1312" s="8">
        <v>154000</v>
      </c>
      <c r="G1312" s="8">
        <v>0</v>
      </c>
      <c r="H1312" s="8">
        <f t="shared" si="110"/>
        <v>154000</v>
      </c>
      <c r="I1312" s="9">
        <v>60</v>
      </c>
      <c r="J1312" s="9">
        <v>5</v>
      </c>
      <c r="K1312" s="10">
        <v>2906</v>
      </c>
      <c r="L1312" s="10">
        <v>0</v>
      </c>
      <c r="M1312" s="10">
        <f t="shared" si="112"/>
        <v>2906</v>
      </c>
      <c r="N1312" s="10">
        <f t="shared" si="121"/>
        <v>1743.6000000000001</v>
      </c>
      <c r="O1312" s="10">
        <v>0</v>
      </c>
      <c r="P1312" s="9" t="s">
        <v>148</v>
      </c>
      <c r="Q1312" s="9" t="s">
        <v>148</v>
      </c>
      <c r="R1312" s="9"/>
      <c r="S1312" s="9" t="s">
        <v>531</v>
      </c>
      <c r="T1312" s="9" t="s">
        <v>352</v>
      </c>
      <c r="U1312" s="9" t="s">
        <v>30</v>
      </c>
      <c r="V1312" s="9" t="s">
        <v>353</v>
      </c>
      <c r="W1312" s="9" t="s">
        <v>82</v>
      </c>
      <c r="X1312" s="9" t="s">
        <v>45</v>
      </c>
      <c r="Y1312" s="9" t="s">
        <v>11144</v>
      </c>
      <c r="Z1312" s="9" t="s">
        <v>11145</v>
      </c>
      <c r="AA1312" s="9">
        <v>2015</v>
      </c>
      <c r="AB1312" s="5">
        <v>42263</v>
      </c>
      <c r="AC1312" s="5">
        <f t="shared" si="92"/>
        <v>42308</v>
      </c>
      <c r="AD1312" s="9" t="str">
        <f t="shared" si="114"/>
        <v>One Hundred Fifty Four Thousand  and Cents Zero</v>
      </c>
      <c r="AE1312" s="9"/>
      <c r="AF1312" s="9"/>
    </row>
    <row r="1313" spans="1:32" ht="15.75" customHeight="1" x14ac:dyDescent="0.3">
      <c r="A1313" s="9" t="s">
        <v>11146</v>
      </c>
      <c r="B1313" s="5">
        <v>42278</v>
      </c>
      <c r="C1313" s="7" t="s">
        <v>11147</v>
      </c>
      <c r="D1313" s="9" t="s">
        <v>11148</v>
      </c>
      <c r="E1313" s="9" t="s">
        <v>11149</v>
      </c>
      <c r="F1313" s="8">
        <v>997500</v>
      </c>
      <c r="G1313" s="8">
        <v>0</v>
      </c>
      <c r="H1313" s="8">
        <f t="shared" si="110"/>
        <v>997500</v>
      </c>
      <c r="I1313" s="9">
        <v>60</v>
      </c>
      <c r="J1313" s="9">
        <v>9.5</v>
      </c>
      <c r="K1313" s="10">
        <f t="shared" ref="K1313:K1338" si="123">ROUND(H1313/((1+0)+(1-(1+J1313%/12)^((1+0)-I1313))/(J1313%/12)),0)</f>
        <v>20785</v>
      </c>
      <c r="L1313" s="10">
        <v>0</v>
      </c>
      <c r="M1313" s="10">
        <f t="shared" si="112"/>
        <v>20785</v>
      </c>
      <c r="N1313" s="10">
        <f t="shared" si="121"/>
        <v>12471</v>
      </c>
      <c r="O1313" s="10">
        <v>5000</v>
      </c>
      <c r="P1313" s="9" t="s">
        <v>11150</v>
      </c>
      <c r="Q1313" s="9" t="s">
        <v>11151</v>
      </c>
      <c r="R1313" s="9"/>
      <c r="S1313" s="9" t="s">
        <v>92</v>
      </c>
      <c r="T1313" s="9" t="s">
        <v>11152</v>
      </c>
      <c r="U1313" s="9" t="s">
        <v>30</v>
      </c>
      <c r="V1313" s="9" t="s">
        <v>4847</v>
      </c>
      <c r="W1313" s="9" t="s">
        <v>95</v>
      </c>
      <c r="X1313" s="9" t="s">
        <v>45</v>
      </c>
      <c r="Y1313" s="9" t="s">
        <v>11153</v>
      </c>
      <c r="Z1313" s="9" t="s">
        <v>11154</v>
      </c>
      <c r="AA1313" s="9">
        <v>2015</v>
      </c>
      <c r="AB1313" s="5">
        <v>42242</v>
      </c>
      <c r="AC1313" s="5">
        <f t="shared" si="92"/>
        <v>42308</v>
      </c>
      <c r="AD1313" s="9" t="str">
        <f t="shared" si="114"/>
        <v>Nine Hundred Ninety Seven Thousand Five Hundred  and Cents Zero</v>
      </c>
      <c r="AE1313" s="9"/>
      <c r="AF1313" s="9"/>
    </row>
    <row r="1314" spans="1:32" ht="15.75" customHeight="1" x14ac:dyDescent="0.3">
      <c r="A1314" s="9" t="s">
        <v>11155</v>
      </c>
      <c r="B1314" s="5">
        <v>42278</v>
      </c>
      <c r="C1314" s="7" t="s">
        <v>11156</v>
      </c>
      <c r="D1314" s="9" t="s">
        <v>11157</v>
      </c>
      <c r="E1314" s="9" t="s">
        <v>11158</v>
      </c>
      <c r="F1314" s="8">
        <v>1700000</v>
      </c>
      <c r="G1314" s="8">
        <v>0</v>
      </c>
      <c r="H1314" s="8">
        <f t="shared" si="110"/>
        <v>1700000</v>
      </c>
      <c r="I1314" s="9">
        <v>60</v>
      </c>
      <c r="J1314" s="9">
        <v>9.5</v>
      </c>
      <c r="K1314" s="10">
        <f t="shared" si="123"/>
        <v>35423</v>
      </c>
      <c r="L1314" s="10">
        <v>0</v>
      </c>
      <c r="M1314" s="10">
        <f t="shared" si="112"/>
        <v>35423</v>
      </c>
      <c r="N1314" s="10">
        <f t="shared" si="121"/>
        <v>21253.800000000003</v>
      </c>
      <c r="O1314" s="10">
        <v>5000</v>
      </c>
      <c r="P1314" s="9" t="s">
        <v>11159</v>
      </c>
      <c r="Q1314" s="9" t="s">
        <v>11160</v>
      </c>
      <c r="R1314" s="9"/>
      <c r="S1314" s="9" t="s">
        <v>79</v>
      </c>
      <c r="T1314" s="9" t="s">
        <v>80</v>
      </c>
      <c r="U1314" s="9" t="s">
        <v>30</v>
      </c>
      <c r="V1314" s="9" t="s">
        <v>6374</v>
      </c>
      <c r="W1314" s="9" t="s">
        <v>44</v>
      </c>
      <c r="X1314" s="9" t="s">
        <v>45</v>
      </c>
      <c r="Y1314" s="9" t="s">
        <v>11161</v>
      </c>
      <c r="Z1314" s="9" t="s">
        <v>11162</v>
      </c>
      <c r="AA1314" s="9">
        <v>2012</v>
      </c>
      <c r="AB1314" s="5">
        <v>42275</v>
      </c>
      <c r="AC1314" s="5">
        <f t="shared" si="92"/>
        <v>42308</v>
      </c>
      <c r="AD1314" s="9" t="str">
        <f t="shared" si="114"/>
        <v>One Million Seven Hundred  Thousand  and Cents Zero</v>
      </c>
      <c r="AE1314" s="9"/>
      <c r="AF1314" s="9"/>
    </row>
    <row r="1315" spans="1:32" ht="15.75" customHeight="1" x14ac:dyDescent="0.3">
      <c r="A1315" s="9" t="s">
        <v>11163</v>
      </c>
      <c r="B1315" s="5">
        <v>42278</v>
      </c>
      <c r="C1315" s="7" t="s">
        <v>11164</v>
      </c>
      <c r="D1315" s="9" t="s">
        <v>11165</v>
      </c>
      <c r="E1315" s="9" t="s">
        <v>11166</v>
      </c>
      <c r="F1315" s="8">
        <v>950000</v>
      </c>
      <c r="G1315" s="8">
        <v>0</v>
      </c>
      <c r="H1315" s="8">
        <f t="shared" si="110"/>
        <v>950000</v>
      </c>
      <c r="I1315" s="9">
        <v>36</v>
      </c>
      <c r="J1315" s="9">
        <v>9.5</v>
      </c>
      <c r="K1315" s="10">
        <f t="shared" si="123"/>
        <v>30192</v>
      </c>
      <c r="L1315" s="10">
        <v>0</v>
      </c>
      <c r="M1315" s="10">
        <f t="shared" si="112"/>
        <v>30192</v>
      </c>
      <c r="N1315" s="10">
        <f t="shared" si="121"/>
        <v>10869.12</v>
      </c>
      <c r="O1315" s="10">
        <v>5000</v>
      </c>
      <c r="P1315" s="9" t="s">
        <v>148</v>
      </c>
      <c r="Q1315" s="9" t="s">
        <v>148</v>
      </c>
      <c r="R1315" s="9"/>
      <c r="S1315" s="9" t="s">
        <v>92</v>
      </c>
      <c r="T1315" s="9" t="s">
        <v>11167</v>
      </c>
      <c r="U1315" s="9" t="s">
        <v>30</v>
      </c>
      <c r="V1315" s="9" t="s">
        <v>4847</v>
      </c>
      <c r="W1315" s="9" t="s">
        <v>95</v>
      </c>
      <c r="X1315" s="9" t="s">
        <v>45</v>
      </c>
      <c r="Y1315" s="9" t="s">
        <v>11168</v>
      </c>
      <c r="Z1315" s="9" t="s">
        <v>11169</v>
      </c>
      <c r="AA1315" s="9">
        <v>2015</v>
      </c>
      <c r="AB1315" s="5">
        <v>42277</v>
      </c>
      <c r="AC1315" s="5">
        <f t="shared" si="92"/>
        <v>42308</v>
      </c>
      <c r="AD1315" s="9" t="str">
        <f t="shared" si="114"/>
        <v>Nine Hundred Fifty  Thousand  and Cents Zero</v>
      </c>
      <c r="AE1315" s="9"/>
      <c r="AF1315" s="9"/>
    </row>
    <row r="1316" spans="1:32" ht="15.75" customHeight="1" x14ac:dyDescent="0.3">
      <c r="A1316" s="9" t="s">
        <v>11170</v>
      </c>
      <c r="B1316" s="5">
        <v>42278</v>
      </c>
      <c r="C1316" s="7" t="s">
        <v>11171</v>
      </c>
      <c r="D1316" s="9" t="s">
        <v>11172</v>
      </c>
      <c r="E1316" s="9" t="s">
        <v>11173</v>
      </c>
      <c r="F1316" s="8">
        <v>850000</v>
      </c>
      <c r="G1316" s="8">
        <v>0</v>
      </c>
      <c r="H1316" s="8">
        <f t="shared" si="110"/>
        <v>850000</v>
      </c>
      <c r="I1316" s="9">
        <v>60</v>
      </c>
      <c r="J1316" s="9">
        <v>9.5</v>
      </c>
      <c r="K1316" s="10">
        <f t="shared" si="123"/>
        <v>17711</v>
      </c>
      <c r="L1316" s="10">
        <v>0</v>
      </c>
      <c r="M1316" s="10">
        <f t="shared" si="112"/>
        <v>17711</v>
      </c>
      <c r="N1316" s="10">
        <f t="shared" si="121"/>
        <v>10626.6</v>
      </c>
      <c r="O1316" s="10">
        <v>5000</v>
      </c>
      <c r="P1316" s="9" t="s">
        <v>11174</v>
      </c>
      <c r="Q1316" s="9" t="s">
        <v>11175</v>
      </c>
      <c r="R1316" s="9"/>
      <c r="S1316" s="9" t="s">
        <v>92</v>
      </c>
      <c r="T1316" s="9" t="s">
        <v>780</v>
      </c>
      <c r="U1316" s="9" t="s">
        <v>30</v>
      </c>
      <c r="V1316" s="9" t="s">
        <v>6199</v>
      </c>
      <c r="W1316" s="9" t="s">
        <v>95</v>
      </c>
      <c r="X1316" s="9" t="s">
        <v>45</v>
      </c>
      <c r="Y1316" s="9" t="s">
        <v>11176</v>
      </c>
      <c r="Z1316" s="9" t="s">
        <v>11177</v>
      </c>
      <c r="AA1316" s="9">
        <v>2015</v>
      </c>
      <c r="AB1316" s="5">
        <v>42277</v>
      </c>
      <c r="AC1316" s="5">
        <f t="shared" si="92"/>
        <v>42308</v>
      </c>
      <c r="AD1316" s="9" t="str">
        <f t="shared" si="114"/>
        <v>Eight Hundred Fifty  Thousand  and Cents Zero</v>
      </c>
      <c r="AE1316" s="9"/>
      <c r="AF1316" s="9"/>
    </row>
    <row r="1317" spans="1:32" ht="15.75" customHeight="1" x14ac:dyDescent="0.3">
      <c r="A1317" s="9" t="s">
        <v>11178</v>
      </c>
      <c r="B1317" s="5">
        <v>42278</v>
      </c>
      <c r="C1317" s="7" t="s">
        <v>11179</v>
      </c>
      <c r="D1317" s="9" t="s">
        <v>11180</v>
      </c>
      <c r="E1317" s="9" t="s">
        <v>11181</v>
      </c>
      <c r="F1317" s="8">
        <v>130000</v>
      </c>
      <c r="G1317" s="8">
        <v>0</v>
      </c>
      <c r="H1317" s="8">
        <f t="shared" si="110"/>
        <v>130000</v>
      </c>
      <c r="I1317" s="9">
        <v>24</v>
      </c>
      <c r="J1317" s="9">
        <v>20</v>
      </c>
      <c r="K1317" s="10">
        <f t="shared" si="123"/>
        <v>6508</v>
      </c>
      <c r="L1317" s="10">
        <v>0</v>
      </c>
      <c r="M1317" s="10">
        <f t="shared" si="112"/>
        <v>6508</v>
      </c>
      <c r="N1317" s="10">
        <f t="shared" si="121"/>
        <v>1561.92</v>
      </c>
      <c r="O1317" s="10">
        <v>3000</v>
      </c>
      <c r="P1317" s="9" t="s">
        <v>8762</v>
      </c>
      <c r="Q1317" s="9" t="s">
        <v>8763</v>
      </c>
      <c r="R1317" s="9"/>
      <c r="S1317" s="9" t="s">
        <v>1231</v>
      </c>
      <c r="T1317" s="9" t="s">
        <v>1232</v>
      </c>
      <c r="U1317" s="9" t="s">
        <v>30</v>
      </c>
      <c r="V1317" s="9" t="s">
        <v>11182</v>
      </c>
      <c r="W1317" s="9" t="s">
        <v>1234</v>
      </c>
      <c r="X1317" s="9" t="s">
        <v>45</v>
      </c>
      <c r="Y1317" s="9" t="s">
        <v>11183</v>
      </c>
      <c r="Z1317" s="9" t="s">
        <v>11184</v>
      </c>
      <c r="AA1317" s="9">
        <v>2015</v>
      </c>
      <c r="AB1317" s="5">
        <v>42277</v>
      </c>
      <c r="AC1317" s="5">
        <f t="shared" si="92"/>
        <v>42308</v>
      </c>
      <c r="AD1317" s="9" t="str">
        <f t="shared" si="114"/>
        <v>One Hundred Thirty  Thousand  and Cents Zero</v>
      </c>
      <c r="AE1317" s="9"/>
      <c r="AF1317" s="9"/>
    </row>
    <row r="1318" spans="1:32" ht="15.75" customHeight="1" x14ac:dyDescent="0.3">
      <c r="A1318" s="9" t="s">
        <v>11185</v>
      </c>
      <c r="B1318" s="5">
        <v>42278</v>
      </c>
      <c r="C1318" s="7" t="s">
        <v>11186</v>
      </c>
      <c r="D1318" s="9" t="s">
        <v>11187</v>
      </c>
      <c r="E1318" s="9" t="s">
        <v>11188</v>
      </c>
      <c r="F1318" s="8">
        <v>154350</v>
      </c>
      <c r="G1318" s="8">
        <v>0</v>
      </c>
      <c r="H1318" s="8">
        <f t="shared" si="110"/>
        <v>154350</v>
      </c>
      <c r="I1318" s="9">
        <v>36</v>
      </c>
      <c r="J1318" s="9">
        <v>20</v>
      </c>
      <c r="K1318" s="10">
        <f t="shared" si="123"/>
        <v>5642</v>
      </c>
      <c r="L1318" s="10">
        <v>0</v>
      </c>
      <c r="M1318" s="10">
        <f t="shared" si="112"/>
        <v>5642</v>
      </c>
      <c r="N1318" s="10">
        <f t="shared" si="121"/>
        <v>2031.1200000000001</v>
      </c>
      <c r="O1318" s="10">
        <v>3000</v>
      </c>
      <c r="P1318" s="9" t="s">
        <v>11189</v>
      </c>
      <c r="Q1318" s="9" t="s">
        <v>11190</v>
      </c>
      <c r="R1318" s="9"/>
      <c r="S1318" s="9" t="s">
        <v>531</v>
      </c>
      <c r="T1318" s="9" t="s">
        <v>352</v>
      </c>
      <c r="U1318" s="9" t="s">
        <v>30</v>
      </c>
      <c r="V1318" s="9" t="s">
        <v>353</v>
      </c>
      <c r="W1318" s="9" t="s">
        <v>82</v>
      </c>
      <c r="X1318" s="9" t="s">
        <v>45</v>
      </c>
      <c r="Y1318" s="9" t="s">
        <v>11191</v>
      </c>
      <c r="Z1318" s="9" t="s">
        <v>11192</v>
      </c>
      <c r="AA1318" s="9">
        <v>2015</v>
      </c>
      <c r="AB1318" s="5">
        <v>42277</v>
      </c>
      <c r="AC1318" s="5">
        <f t="shared" si="92"/>
        <v>42308</v>
      </c>
      <c r="AD1318" s="9" t="str">
        <f t="shared" si="114"/>
        <v>One Hundred Fifty Four Thousand Three Hundred Fifty  and Cents Zero</v>
      </c>
      <c r="AE1318" s="9"/>
      <c r="AF1318" s="9"/>
    </row>
    <row r="1319" spans="1:32" ht="15.75" customHeight="1" x14ac:dyDescent="0.3">
      <c r="A1319" s="9" t="s">
        <v>11193</v>
      </c>
      <c r="B1319" s="5">
        <v>42283</v>
      </c>
      <c r="C1319" s="7" t="s">
        <v>11194</v>
      </c>
      <c r="D1319" s="9" t="s">
        <v>11195</v>
      </c>
      <c r="E1319" s="9" t="s">
        <v>11196</v>
      </c>
      <c r="F1319" s="8">
        <v>5000000</v>
      </c>
      <c r="G1319" s="8">
        <v>0</v>
      </c>
      <c r="H1319" s="8">
        <f t="shared" si="110"/>
        <v>5000000</v>
      </c>
      <c r="I1319" s="9">
        <v>36</v>
      </c>
      <c r="J1319" s="9">
        <v>12.25</v>
      </c>
      <c r="K1319" s="10">
        <f t="shared" si="123"/>
        <v>164985</v>
      </c>
      <c r="L1319" s="10">
        <v>0</v>
      </c>
      <c r="M1319" s="10">
        <f t="shared" si="112"/>
        <v>164985</v>
      </c>
      <c r="N1319" s="10">
        <f t="shared" si="121"/>
        <v>59394.600000000006</v>
      </c>
      <c r="O1319" s="10">
        <v>5000</v>
      </c>
      <c r="P1319" s="9" t="s">
        <v>11197</v>
      </c>
      <c r="Q1319" s="9" t="s">
        <v>11198</v>
      </c>
      <c r="R1319" s="9"/>
      <c r="S1319" s="9" t="s">
        <v>11199</v>
      </c>
      <c r="T1319" s="9" t="s">
        <v>11200</v>
      </c>
      <c r="U1319" s="9" t="s">
        <v>30</v>
      </c>
      <c r="V1319" s="9" t="s">
        <v>11201</v>
      </c>
      <c r="W1319" s="9" t="s">
        <v>44</v>
      </c>
      <c r="X1319" s="9" t="s">
        <v>11202</v>
      </c>
      <c r="Y1319" s="9" t="s">
        <v>11203</v>
      </c>
      <c r="Z1319" s="9" t="s">
        <v>11204</v>
      </c>
      <c r="AA1319" s="9">
        <v>2009</v>
      </c>
      <c r="AB1319" s="5">
        <v>42277</v>
      </c>
      <c r="AC1319" s="5">
        <f t="shared" si="92"/>
        <v>42313</v>
      </c>
      <c r="AD1319" s="9" t="str">
        <f t="shared" si="114"/>
        <v>Five Million  and Cents Zero</v>
      </c>
      <c r="AE1319" s="9"/>
      <c r="AF1319" s="9"/>
    </row>
    <row r="1320" spans="1:32" ht="15.75" customHeight="1" x14ac:dyDescent="0.3">
      <c r="A1320" s="27" t="s">
        <v>11205</v>
      </c>
      <c r="B1320" s="36">
        <v>42278</v>
      </c>
      <c r="C1320" s="37" t="s">
        <v>11206</v>
      </c>
      <c r="D1320" s="27" t="s">
        <v>11207</v>
      </c>
      <c r="E1320" s="27" t="s">
        <v>11208</v>
      </c>
      <c r="F1320" s="38">
        <v>1350000</v>
      </c>
      <c r="G1320" s="38">
        <v>0</v>
      </c>
      <c r="H1320" s="38">
        <f t="shared" si="110"/>
        <v>1350000</v>
      </c>
      <c r="I1320" s="27">
        <v>60</v>
      </c>
      <c r="J1320" s="27">
        <v>9.5</v>
      </c>
      <c r="K1320" s="39">
        <f t="shared" si="123"/>
        <v>28130</v>
      </c>
      <c r="L1320" s="39">
        <v>0</v>
      </c>
      <c r="M1320" s="39">
        <f t="shared" si="112"/>
        <v>28130</v>
      </c>
      <c r="N1320" s="39">
        <f t="shared" si="121"/>
        <v>16878</v>
      </c>
      <c r="O1320" s="39">
        <v>5000</v>
      </c>
      <c r="P1320" s="27" t="s">
        <v>11209</v>
      </c>
      <c r="Q1320" s="27" t="s">
        <v>11210</v>
      </c>
      <c r="R1320" s="27"/>
      <c r="S1320" s="9" t="s">
        <v>92</v>
      </c>
      <c r="T1320" s="9" t="s">
        <v>780</v>
      </c>
      <c r="U1320" s="27" t="s">
        <v>30</v>
      </c>
      <c r="V1320" s="9" t="s">
        <v>11201</v>
      </c>
      <c r="W1320" s="9" t="s">
        <v>44</v>
      </c>
      <c r="X1320" s="9" t="s">
        <v>11202</v>
      </c>
      <c r="Y1320" s="9" t="s">
        <v>11203</v>
      </c>
      <c r="Z1320" s="9" t="s">
        <v>11204</v>
      </c>
      <c r="AA1320" s="9">
        <v>2009</v>
      </c>
      <c r="AB1320" s="5">
        <v>42277</v>
      </c>
      <c r="AC1320" s="5">
        <f t="shared" si="92"/>
        <v>42308</v>
      </c>
      <c r="AD1320" s="9" t="str">
        <f t="shared" si="114"/>
        <v>One Million Three Hundred Fifty  Thousand  and Cents Zero</v>
      </c>
      <c r="AE1320" s="27"/>
      <c r="AF1320" s="27"/>
    </row>
    <row r="1321" spans="1:32" ht="15.75" customHeight="1" x14ac:dyDescent="0.3">
      <c r="A1321" s="9" t="s">
        <v>11211</v>
      </c>
      <c r="B1321" s="5">
        <v>42278</v>
      </c>
      <c r="C1321" s="7" t="s">
        <v>11212</v>
      </c>
      <c r="D1321" s="9" t="s">
        <v>11213</v>
      </c>
      <c r="E1321" s="9" t="s">
        <v>11214</v>
      </c>
      <c r="F1321" s="8">
        <v>10000000</v>
      </c>
      <c r="G1321" s="8">
        <v>0</v>
      </c>
      <c r="H1321" s="8">
        <f t="shared" si="110"/>
        <v>10000000</v>
      </c>
      <c r="I1321" s="9">
        <v>48</v>
      </c>
      <c r="J1321" s="9">
        <v>9.5</v>
      </c>
      <c r="K1321" s="10">
        <f t="shared" si="123"/>
        <v>249258</v>
      </c>
      <c r="L1321" s="10">
        <v>0</v>
      </c>
      <c r="M1321" s="10">
        <f t="shared" si="112"/>
        <v>249258</v>
      </c>
      <c r="N1321" s="10">
        <f t="shared" si="121"/>
        <v>119643.84</v>
      </c>
      <c r="O1321" s="10">
        <v>5000</v>
      </c>
      <c r="P1321" s="9" t="s">
        <v>11215</v>
      </c>
      <c r="Q1321" s="9" t="s">
        <v>4904</v>
      </c>
      <c r="R1321" s="9"/>
      <c r="S1321" s="9" t="s">
        <v>11216</v>
      </c>
      <c r="T1321" s="9" t="s">
        <v>11217</v>
      </c>
      <c r="U1321" s="9" t="s">
        <v>30</v>
      </c>
      <c r="V1321" s="9" t="s">
        <v>2151</v>
      </c>
      <c r="W1321" s="9" t="s">
        <v>2152</v>
      </c>
      <c r="X1321" s="9" t="s">
        <v>45</v>
      </c>
      <c r="Y1321" s="9" t="s">
        <v>11218</v>
      </c>
      <c r="Z1321" s="33">
        <v>65192432846583</v>
      </c>
      <c r="AA1321" s="9">
        <v>2015</v>
      </c>
      <c r="AB1321" s="5">
        <v>42270</v>
      </c>
      <c r="AC1321" s="5">
        <f t="shared" si="92"/>
        <v>42308</v>
      </c>
      <c r="AD1321" s="9" t="str">
        <f t="shared" si="114"/>
        <v>Ten Million  and Cents Zero</v>
      </c>
      <c r="AE1321" s="9"/>
      <c r="AF1321" s="9"/>
    </row>
    <row r="1322" spans="1:32" ht="15.75" customHeight="1" x14ac:dyDescent="0.3">
      <c r="A1322" s="9" t="s">
        <v>11219</v>
      </c>
      <c r="B1322" s="5">
        <v>42279</v>
      </c>
      <c r="C1322" s="7" t="s">
        <v>11220</v>
      </c>
      <c r="D1322" s="9" t="s">
        <v>11221</v>
      </c>
      <c r="E1322" s="9" t="s">
        <v>11222</v>
      </c>
      <c r="F1322" s="8">
        <v>1200000</v>
      </c>
      <c r="G1322" s="8">
        <v>0</v>
      </c>
      <c r="H1322" s="8">
        <f t="shared" si="110"/>
        <v>1200000</v>
      </c>
      <c r="I1322" s="9">
        <v>60</v>
      </c>
      <c r="J1322" s="9">
        <v>8.75</v>
      </c>
      <c r="K1322" s="10">
        <f t="shared" si="123"/>
        <v>24585</v>
      </c>
      <c r="L1322" s="10">
        <v>0</v>
      </c>
      <c r="M1322" s="10">
        <f t="shared" si="112"/>
        <v>24585</v>
      </c>
      <c r="N1322" s="10">
        <f t="shared" si="121"/>
        <v>14751</v>
      </c>
      <c r="O1322" s="10">
        <v>0</v>
      </c>
      <c r="P1322" s="9" t="s">
        <v>148</v>
      </c>
      <c r="Q1322" s="9" t="s">
        <v>148</v>
      </c>
      <c r="R1322" s="9"/>
      <c r="S1322" s="9" t="s">
        <v>92</v>
      </c>
      <c r="T1322" s="9" t="s">
        <v>780</v>
      </c>
      <c r="U1322" s="9" t="s">
        <v>30</v>
      </c>
      <c r="V1322" s="9" t="s">
        <v>4847</v>
      </c>
      <c r="W1322" s="9" t="s">
        <v>95</v>
      </c>
      <c r="X1322" s="9" t="s">
        <v>45</v>
      </c>
      <c r="Y1322" s="9" t="s">
        <v>11223</v>
      </c>
      <c r="Z1322" s="33" t="s">
        <v>11224</v>
      </c>
      <c r="AA1322" s="9">
        <v>2015</v>
      </c>
      <c r="AB1322" s="5">
        <v>42165</v>
      </c>
      <c r="AC1322" s="5">
        <f t="shared" si="92"/>
        <v>42309</v>
      </c>
      <c r="AD1322" s="9" t="str">
        <f t="shared" si="114"/>
        <v>One Million Two Hundred  Thousand  and Cents Zero</v>
      </c>
      <c r="AE1322" s="9"/>
      <c r="AF1322" s="9"/>
    </row>
    <row r="1323" spans="1:32" ht="15.75" customHeight="1" x14ac:dyDescent="0.3">
      <c r="A1323" s="9" t="s">
        <v>11225</v>
      </c>
      <c r="B1323" s="5">
        <v>42279</v>
      </c>
      <c r="C1323" s="7" t="s">
        <v>11226</v>
      </c>
      <c r="D1323" s="9" t="s">
        <v>11227</v>
      </c>
      <c r="E1323" s="9" t="s">
        <v>11228</v>
      </c>
      <c r="F1323" s="8">
        <v>181650</v>
      </c>
      <c r="G1323" s="8">
        <v>0</v>
      </c>
      <c r="H1323" s="8">
        <f t="shared" si="110"/>
        <v>181650</v>
      </c>
      <c r="I1323" s="9">
        <v>24</v>
      </c>
      <c r="J1323" s="9">
        <v>20</v>
      </c>
      <c r="K1323" s="10">
        <f t="shared" si="123"/>
        <v>9094</v>
      </c>
      <c r="L1323" s="10">
        <v>0</v>
      </c>
      <c r="M1323" s="10">
        <f t="shared" si="112"/>
        <v>9094</v>
      </c>
      <c r="N1323" s="10">
        <f t="shared" si="121"/>
        <v>2182.56</v>
      </c>
      <c r="O1323" s="10">
        <v>3000</v>
      </c>
      <c r="P1323" s="9" t="s">
        <v>11229</v>
      </c>
      <c r="Q1323" s="9" t="s">
        <v>11230</v>
      </c>
      <c r="R1323" s="9"/>
      <c r="S1323" s="9" t="s">
        <v>531</v>
      </c>
      <c r="T1323" s="9" t="s">
        <v>11231</v>
      </c>
      <c r="U1323" s="9" t="s">
        <v>30</v>
      </c>
      <c r="V1323" s="9" t="s">
        <v>11232</v>
      </c>
      <c r="W1323" s="9" t="s">
        <v>82</v>
      </c>
      <c r="X1323" s="9" t="s">
        <v>45</v>
      </c>
      <c r="Y1323" s="9" t="s">
        <v>11233</v>
      </c>
      <c r="Z1323" s="33" t="s">
        <v>11234</v>
      </c>
      <c r="AA1323" s="9">
        <v>2015</v>
      </c>
      <c r="AB1323" s="5">
        <v>42270</v>
      </c>
      <c r="AC1323" s="5">
        <f t="shared" si="92"/>
        <v>42309</v>
      </c>
      <c r="AD1323" s="9" t="str">
        <f t="shared" si="114"/>
        <v>One Hundred Eighty One Thousand Six Hundred Fifty  and Cents Zero</v>
      </c>
      <c r="AE1323" s="9"/>
      <c r="AF1323" s="9"/>
    </row>
    <row r="1324" spans="1:32" ht="15.75" customHeight="1" x14ac:dyDescent="0.3">
      <c r="A1324" s="9" t="s">
        <v>11235</v>
      </c>
      <c r="B1324" s="5">
        <v>42279</v>
      </c>
      <c r="C1324" s="7" t="s">
        <v>11236</v>
      </c>
      <c r="D1324" s="9" t="s">
        <v>11237</v>
      </c>
      <c r="E1324" s="9" t="s">
        <v>11238</v>
      </c>
      <c r="F1324" s="8">
        <v>2000000</v>
      </c>
      <c r="G1324" s="8">
        <v>0</v>
      </c>
      <c r="H1324" s="8">
        <f t="shared" si="110"/>
        <v>2000000</v>
      </c>
      <c r="I1324" s="9">
        <v>60</v>
      </c>
      <c r="J1324" s="9">
        <v>9.25</v>
      </c>
      <c r="K1324" s="10">
        <f t="shared" si="123"/>
        <v>41440</v>
      </c>
      <c r="L1324" s="10">
        <v>0</v>
      </c>
      <c r="M1324" s="10">
        <f t="shared" si="112"/>
        <v>41440</v>
      </c>
      <c r="N1324" s="10">
        <f t="shared" si="121"/>
        <v>24864.000000000004</v>
      </c>
      <c r="O1324" s="10">
        <v>5000</v>
      </c>
      <c r="P1324" s="9" t="s">
        <v>11239</v>
      </c>
      <c r="Q1324" s="9" t="s">
        <v>556</v>
      </c>
      <c r="R1324" s="9"/>
      <c r="S1324" s="9" t="s">
        <v>2373</v>
      </c>
      <c r="T1324" s="9" t="s">
        <v>11240</v>
      </c>
      <c r="U1324" s="9" t="s">
        <v>30</v>
      </c>
      <c r="V1324" s="9" t="s">
        <v>4047</v>
      </c>
      <c r="W1324" s="9" t="s">
        <v>82</v>
      </c>
      <c r="X1324" s="9" t="s">
        <v>45</v>
      </c>
      <c r="Y1324" s="9" t="s">
        <v>11241</v>
      </c>
      <c r="Z1324" s="33" t="s">
        <v>11242</v>
      </c>
      <c r="AA1324" s="9">
        <v>2013</v>
      </c>
      <c r="AB1324" s="5">
        <v>42277</v>
      </c>
      <c r="AC1324" s="5">
        <f t="shared" si="92"/>
        <v>42309</v>
      </c>
      <c r="AD1324" s="9" t="str">
        <f t="shared" si="114"/>
        <v>Two Million  and Cents Zero</v>
      </c>
      <c r="AE1324" s="9"/>
      <c r="AF1324" s="9"/>
    </row>
    <row r="1325" spans="1:32" ht="15.75" customHeight="1" x14ac:dyDescent="0.3">
      <c r="A1325" s="9" t="s">
        <v>11243</v>
      </c>
      <c r="B1325" s="5">
        <v>42279</v>
      </c>
      <c r="C1325" s="7" t="s">
        <v>3191</v>
      </c>
      <c r="D1325" s="9" t="s">
        <v>3192</v>
      </c>
      <c r="E1325" s="9" t="s">
        <v>4515</v>
      </c>
      <c r="F1325" s="8">
        <v>2600000</v>
      </c>
      <c r="G1325" s="8">
        <v>0</v>
      </c>
      <c r="H1325" s="8">
        <f t="shared" si="110"/>
        <v>2600000</v>
      </c>
      <c r="I1325" s="9">
        <v>60</v>
      </c>
      <c r="J1325" s="9">
        <v>9.5</v>
      </c>
      <c r="K1325" s="10">
        <f t="shared" si="123"/>
        <v>54176</v>
      </c>
      <c r="L1325" s="10">
        <v>0</v>
      </c>
      <c r="M1325" s="10">
        <f t="shared" si="112"/>
        <v>54176</v>
      </c>
      <c r="N1325" s="10">
        <v>0</v>
      </c>
      <c r="O1325" s="10">
        <v>5000</v>
      </c>
      <c r="P1325" s="9" t="s">
        <v>148</v>
      </c>
      <c r="Q1325" s="9" t="s">
        <v>148</v>
      </c>
      <c r="R1325" s="9"/>
      <c r="S1325" s="9" t="s">
        <v>180</v>
      </c>
      <c r="T1325" s="9" t="s">
        <v>181</v>
      </c>
      <c r="U1325" s="9" t="s">
        <v>30</v>
      </c>
      <c r="V1325" s="9" t="s">
        <v>1824</v>
      </c>
      <c r="W1325" s="9" t="s">
        <v>183</v>
      </c>
      <c r="X1325" s="9" t="s">
        <v>45</v>
      </c>
      <c r="Y1325" s="9" t="s">
        <v>11244</v>
      </c>
      <c r="Z1325" s="33" t="s">
        <v>11245</v>
      </c>
      <c r="AA1325" s="9">
        <v>2015</v>
      </c>
      <c r="AB1325" s="5">
        <v>42275</v>
      </c>
      <c r="AC1325" s="5">
        <f t="shared" si="92"/>
        <v>42309</v>
      </c>
      <c r="AD1325" s="9" t="str">
        <f t="shared" si="114"/>
        <v>Two Million Six Hundred  Thousand  and Cents Zero</v>
      </c>
      <c r="AE1325" s="9"/>
      <c r="AF1325" s="9"/>
    </row>
    <row r="1326" spans="1:32" ht="15.75" customHeight="1" x14ac:dyDescent="0.3">
      <c r="A1326" s="9" t="s">
        <v>11246</v>
      </c>
      <c r="B1326" s="5">
        <v>42279</v>
      </c>
      <c r="C1326" s="7" t="s">
        <v>11247</v>
      </c>
      <c r="D1326" s="9" t="s">
        <v>11248</v>
      </c>
      <c r="E1326" s="9" t="s">
        <v>11249</v>
      </c>
      <c r="F1326" s="8">
        <v>3570000</v>
      </c>
      <c r="G1326" s="8">
        <v>0</v>
      </c>
      <c r="H1326" s="8">
        <f t="shared" si="110"/>
        <v>3570000</v>
      </c>
      <c r="I1326" s="9">
        <v>60</v>
      </c>
      <c r="J1326" s="9">
        <v>9.5</v>
      </c>
      <c r="K1326" s="10">
        <f t="shared" si="123"/>
        <v>74388</v>
      </c>
      <c r="L1326" s="10">
        <v>0</v>
      </c>
      <c r="M1326" s="10">
        <f t="shared" si="112"/>
        <v>74388</v>
      </c>
      <c r="N1326" s="10">
        <f t="shared" ref="N1326:N1353" si="124">M1326*1%*I1326</f>
        <v>44632.800000000003</v>
      </c>
      <c r="O1326" s="10">
        <v>5000</v>
      </c>
      <c r="P1326" s="9" t="s">
        <v>11250</v>
      </c>
      <c r="Q1326" s="9" t="s">
        <v>11251</v>
      </c>
      <c r="R1326" s="9"/>
      <c r="S1326" s="9" t="s">
        <v>2260</v>
      </c>
      <c r="T1326" s="9" t="s">
        <v>2261</v>
      </c>
      <c r="U1326" s="9" t="s">
        <v>30</v>
      </c>
      <c r="V1326" s="9" t="s">
        <v>11252</v>
      </c>
      <c r="W1326" s="9" t="s">
        <v>82</v>
      </c>
      <c r="X1326" s="9" t="s">
        <v>45</v>
      </c>
      <c r="Y1326" s="9" t="s">
        <v>11253</v>
      </c>
      <c r="Z1326" s="33" t="s">
        <v>11254</v>
      </c>
      <c r="AA1326" s="9">
        <v>2015</v>
      </c>
      <c r="AB1326" s="5">
        <v>42277</v>
      </c>
      <c r="AC1326" s="5">
        <f t="shared" si="92"/>
        <v>42309</v>
      </c>
      <c r="AD1326" s="9" t="str">
        <f t="shared" si="114"/>
        <v>Three Million Five Hundred Seventy  Thousand  and Cents Zero</v>
      </c>
      <c r="AE1326" s="9"/>
      <c r="AF1326" s="9"/>
    </row>
    <row r="1327" spans="1:32" ht="15.75" customHeight="1" x14ac:dyDescent="0.3">
      <c r="A1327" s="9" t="s">
        <v>5549</v>
      </c>
      <c r="B1327" s="5">
        <v>42279</v>
      </c>
      <c r="C1327" s="7" t="s">
        <v>5550</v>
      </c>
      <c r="D1327" s="9" t="s">
        <v>5551</v>
      </c>
      <c r="E1327" s="9" t="s">
        <v>5552</v>
      </c>
      <c r="F1327" s="8">
        <v>1275000</v>
      </c>
      <c r="G1327" s="8">
        <v>0</v>
      </c>
      <c r="H1327" s="8">
        <f t="shared" si="110"/>
        <v>1275000</v>
      </c>
      <c r="I1327" s="9">
        <v>60</v>
      </c>
      <c r="J1327" s="9">
        <v>9</v>
      </c>
      <c r="K1327" s="10">
        <f t="shared" si="123"/>
        <v>26270</v>
      </c>
      <c r="L1327" s="10">
        <v>0</v>
      </c>
      <c r="M1327" s="10">
        <f t="shared" si="112"/>
        <v>26270</v>
      </c>
      <c r="N1327" s="10">
        <f t="shared" si="124"/>
        <v>15762</v>
      </c>
      <c r="O1327" s="10">
        <v>5000</v>
      </c>
      <c r="P1327" s="9" t="s">
        <v>5180</v>
      </c>
      <c r="Q1327" s="9" t="s">
        <v>5181</v>
      </c>
      <c r="R1327" s="9"/>
      <c r="S1327" s="9" t="s">
        <v>92</v>
      </c>
      <c r="T1327" s="9" t="s">
        <v>780</v>
      </c>
      <c r="U1327" s="9" t="s">
        <v>30</v>
      </c>
      <c r="V1327" s="9" t="s">
        <v>4847</v>
      </c>
      <c r="W1327" s="9" t="s">
        <v>95</v>
      </c>
      <c r="X1327" s="9" t="s">
        <v>45</v>
      </c>
      <c r="Y1327" s="9" t="s">
        <v>11255</v>
      </c>
      <c r="Z1327" s="33" t="s">
        <v>11256</v>
      </c>
      <c r="AA1327" s="9">
        <v>2015</v>
      </c>
      <c r="AB1327" s="5">
        <v>42185</v>
      </c>
      <c r="AC1327" s="5">
        <f t="shared" si="92"/>
        <v>42309</v>
      </c>
      <c r="AD1327" s="9" t="str">
        <f t="shared" si="114"/>
        <v>One Million Two Hundred Seventy Five Thousand  and Cents Zero</v>
      </c>
      <c r="AE1327" s="9"/>
      <c r="AF1327" s="9"/>
    </row>
    <row r="1328" spans="1:32" ht="15.75" customHeight="1" x14ac:dyDescent="0.3">
      <c r="A1328" s="9" t="s">
        <v>11257</v>
      </c>
      <c r="B1328" s="5">
        <v>42279</v>
      </c>
      <c r="C1328" s="7" t="s">
        <v>11258</v>
      </c>
      <c r="D1328" s="9" t="s">
        <v>11259</v>
      </c>
      <c r="E1328" s="9" t="s">
        <v>11260</v>
      </c>
      <c r="F1328" s="8">
        <v>5000000</v>
      </c>
      <c r="G1328" s="8">
        <v>0</v>
      </c>
      <c r="H1328" s="8">
        <f t="shared" si="110"/>
        <v>5000000</v>
      </c>
      <c r="I1328" s="9">
        <v>36</v>
      </c>
      <c r="J1328" s="9">
        <v>9.5</v>
      </c>
      <c r="K1328" s="10">
        <f t="shared" si="123"/>
        <v>158907</v>
      </c>
      <c r="L1328" s="10">
        <v>0</v>
      </c>
      <c r="M1328" s="10">
        <f t="shared" si="112"/>
        <v>158907</v>
      </c>
      <c r="N1328" s="10">
        <f t="shared" si="124"/>
        <v>57206.52</v>
      </c>
      <c r="O1328" s="10">
        <v>5000</v>
      </c>
      <c r="P1328" s="9" t="s">
        <v>11261</v>
      </c>
      <c r="Q1328" s="9" t="s">
        <v>11262</v>
      </c>
      <c r="R1328" s="9"/>
      <c r="S1328" s="9" t="s">
        <v>11263</v>
      </c>
      <c r="T1328" s="9" t="s">
        <v>11264</v>
      </c>
      <c r="U1328" s="9" t="s">
        <v>30</v>
      </c>
      <c r="V1328" s="9" t="s">
        <v>5094</v>
      </c>
      <c r="W1328" s="9" t="s">
        <v>44</v>
      </c>
      <c r="X1328" s="9" t="s">
        <v>45</v>
      </c>
      <c r="Y1328" s="9" t="s">
        <v>11265</v>
      </c>
      <c r="Z1328" s="33" t="s">
        <v>11266</v>
      </c>
      <c r="AA1328" s="9">
        <v>2015</v>
      </c>
      <c r="AB1328" s="5">
        <v>42275</v>
      </c>
      <c r="AC1328" s="5">
        <f t="shared" si="92"/>
        <v>42309</v>
      </c>
      <c r="AD1328" s="9" t="str">
        <f t="shared" si="114"/>
        <v>Five Million  and Cents Zero</v>
      </c>
      <c r="AE1328" s="9"/>
      <c r="AF1328" s="9"/>
    </row>
    <row r="1329" spans="1:32" ht="15.75" customHeight="1" x14ac:dyDescent="0.3">
      <c r="A1329" s="9" t="s">
        <v>11267</v>
      </c>
      <c r="B1329" s="5">
        <v>42279</v>
      </c>
      <c r="C1329" s="7" t="s">
        <v>11268</v>
      </c>
      <c r="D1329" s="9" t="s">
        <v>11269</v>
      </c>
      <c r="E1329" s="9" t="s">
        <v>11270</v>
      </c>
      <c r="F1329" s="8">
        <v>1540000</v>
      </c>
      <c r="G1329" s="8">
        <v>0</v>
      </c>
      <c r="H1329" s="8">
        <f t="shared" si="110"/>
        <v>1540000</v>
      </c>
      <c r="I1329" s="9">
        <v>60</v>
      </c>
      <c r="J1329" s="9">
        <v>12.25</v>
      </c>
      <c r="K1329" s="10">
        <f t="shared" si="123"/>
        <v>34103</v>
      </c>
      <c r="L1329" s="10">
        <v>0</v>
      </c>
      <c r="M1329" s="10">
        <f t="shared" si="112"/>
        <v>34103</v>
      </c>
      <c r="N1329" s="10">
        <f t="shared" si="124"/>
        <v>20461.800000000003</v>
      </c>
      <c r="O1329" s="10">
        <v>5000</v>
      </c>
      <c r="P1329" s="9" t="s">
        <v>148</v>
      </c>
      <c r="Q1329" s="9" t="s">
        <v>148</v>
      </c>
      <c r="R1329" s="9"/>
      <c r="S1329" s="9" t="s">
        <v>11271</v>
      </c>
      <c r="T1329" s="9" t="s">
        <v>11272</v>
      </c>
      <c r="U1329" s="9" t="s">
        <v>30</v>
      </c>
      <c r="V1329" s="9" t="s">
        <v>8810</v>
      </c>
      <c r="W1329" s="9" t="s">
        <v>44</v>
      </c>
      <c r="X1329" s="9" t="s">
        <v>11273</v>
      </c>
      <c r="Y1329" s="9" t="s">
        <v>11274</v>
      </c>
      <c r="Z1329" s="33" t="s">
        <v>11275</v>
      </c>
      <c r="AA1329" s="9">
        <v>2008</v>
      </c>
      <c r="AB1329" s="5">
        <v>42277</v>
      </c>
      <c r="AC1329" s="5">
        <f t="shared" si="92"/>
        <v>42309</v>
      </c>
      <c r="AD1329" s="9" t="str">
        <f t="shared" si="114"/>
        <v>One Million Five Hundred Forty  Thousand  and Cents Zero</v>
      </c>
      <c r="AE1329" s="9"/>
      <c r="AF1329" s="9"/>
    </row>
    <row r="1330" spans="1:32" ht="15.75" customHeight="1" x14ac:dyDescent="0.3">
      <c r="A1330" s="9" t="s">
        <v>11276</v>
      </c>
      <c r="B1330" s="5">
        <v>42279</v>
      </c>
      <c r="C1330" s="7" t="s">
        <v>11277</v>
      </c>
      <c r="D1330" s="9" t="s">
        <v>11278</v>
      </c>
      <c r="E1330" s="9" t="s">
        <v>11279</v>
      </c>
      <c r="F1330" s="8">
        <v>1890000</v>
      </c>
      <c r="G1330" s="8">
        <v>0</v>
      </c>
      <c r="H1330" s="8">
        <f t="shared" si="110"/>
        <v>1890000</v>
      </c>
      <c r="I1330" s="9">
        <v>36</v>
      </c>
      <c r="J1330" s="9">
        <v>9.25</v>
      </c>
      <c r="K1330" s="10">
        <f t="shared" si="123"/>
        <v>59860</v>
      </c>
      <c r="L1330" s="10">
        <v>0</v>
      </c>
      <c r="M1330" s="10">
        <f t="shared" si="112"/>
        <v>59860</v>
      </c>
      <c r="N1330" s="10">
        <f t="shared" si="124"/>
        <v>21549.600000000002</v>
      </c>
      <c r="O1330" s="10">
        <v>5000</v>
      </c>
      <c r="P1330" s="9" t="s">
        <v>148</v>
      </c>
      <c r="Q1330" s="9" t="s">
        <v>148</v>
      </c>
      <c r="R1330" s="9"/>
      <c r="S1330" s="9" t="s">
        <v>11280</v>
      </c>
      <c r="T1330" s="9" t="s">
        <v>11281</v>
      </c>
      <c r="U1330" s="9" t="s">
        <v>30</v>
      </c>
      <c r="V1330" s="9" t="s">
        <v>2714</v>
      </c>
      <c r="W1330" s="9" t="s">
        <v>95</v>
      </c>
      <c r="X1330" s="9" t="s">
        <v>45</v>
      </c>
      <c r="Y1330" s="9" t="s">
        <v>11282</v>
      </c>
      <c r="Z1330" s="33" t="s">
        <v>11283</v>
      </c>
      <c r="AA1330" s="9">
        <v>2014</v>
      </c>
      <c r="AB1330" s="5">
        <v>42278</v>
      </c>
      <c r="AC1330" s="5">
        <f t="shared" si="92"/>
        <v>42309</v>
      </c>
      <c r="AD1330" s="9" t="str">
        <f t="shared" si="114"/>
        <v>One Million Eight Hundred Ninety  Thousand  and Cents Zero</v>
      </c>
      <c r="AE1330" s="9"/>
      <c r="AF1330" s="9"/>
    </row>
    <row r="1331" spans="1:32" ht="15.75" customHeight="1" x14ac:dyDescent="0.3">
      <c r="A1331" s="9" t="s">
        <v>11284</v>
      </c>
      <c r="B1331" s="5">
        <v>42279</v>
      </c>
      <c r="C1331" s="7" t="s">
        <v>11285</v>
      </c>
      <c r="D1331" s="9" t="s">
        <v>11286</v>
      </c>
      <c r="E1331" s="9" t="s">
        <v>11287</v>
      </c>
      <c r="F1331" s="8">
        <v>3430000</v>
      </c>
      <c r="G1331" s="8">
        <v>0</v>
      </c>
      <c r="H1331" s="8">
        <f t="shared" si="110"/>
        <v>3430000</v>
      </c>
      <c r="I1331" s="9">
        <v>60</v>
      </c>
      <c r="J1331" s="9">
        <v>9.25</v>
      </c>
      <c r="K1331" s="10">
        <f t="shared" si="123"/>
        <v>71070</v>
      </c>
      <c r="L1331" s="10">
        <v>0</v>
      </c>
      <c r="M1331" s="10">
        <f t="shared" si="112"/>
        <v>71070</v>
      </c>
      <c r="N1331" s="10">
        <f t="shared" si="124"/>
        <v>42642</v>
      </c>
      <c r="O1331" s="10">
        <v>5000</v>
      </c>
      <c r="P1331" s="9" t="s">
        <v>148</v>
      </c>
      <c r="Q1331" s="9" t="s">
        <v>148</v>
      </c>
      <c r="R1331" s="9"/>
      <c r="S1331" s="9" t="s">
        <v>11288</v>
      </c>
      <c r="T1331" s="9" t="s">
        <v>5210</v>
      </c>
      <c r="U1331" s="9" t="s">
        <v>30</v>
      </c>
      <c r="V1331" s="9" t="s">
        <v>1539</v>
      </c>
      <c r="W1331" s="9" t="s">
        <v>44</v>
      </c>
      <c r="X1331" s="9" t="s">
        <v>45</v>
      </c>
      <c r="Y1331" s="9" t="s">
        <v>11289</v>
      </c>
      <c r="Z1331" s="33" t="s">
        <v>11290</v>
      </c>
      <c r="AA1331" s="9">
        <v>2013</v>
      </c>
      <c r="AB1331" s="5">
        <v>42258</v>
      </c>
      <c r="AC1331" s="5">
        <f t="shared" si="92"/>
        <v>42309</v>
      </c>
      <c r="AD1331" s="9" t="str">
        <f t="shared" si="114"/>
        <v>Three Million Four Hundred Thirty  Thousand  and Cents Zero</v>
      </c>
      <c r="AE1331" s="9"/>
      <c r="AF1331" s="9"/>
    </row>
    <row r="1332" spans="1:32" ht="15.75" customHeight="1" x14ac:dyDescent="0.3">
      <c r="A1332" s="9" t="s">
        <v>11291</v>
      </c>
      <c r="B1332" s="5">
        <v>42279</v>
      </c>
      <c r="C1332" s="7" t="s">
        <v>11292</v>
      </c>
      <c r="D1332" s="9" t="s">
        <v>11293</v>
      </c>
      <c r="E1332" s="9" t="s">
        <v>11294</v>
      </c>
      <c r="F1332" s="8">
        <v>1000000</v>
      </c>
      <c r="G1332" s="8">
        <v>0</v>
      </c>
      <c r="H1332" s="8">
        <f t="shared" si="110"/>
        <v>1000000</v>
      </c>
      <c r="I1332" s="9">
        <v>60</v>
      </c>
      <c r="J1332" s="9">
        <v>9.5</v>
      </c>
      <c r="K1332" s="10">
        <f t="shared" si="123"/>
        <v>20837</v>
      </c>
      <c r="L1332" s="10">
        <v>0</v>
      </c>
      <c r="M1332" s="10">
        <f t="shared" si="112"/>
        <v>20837</v>
      </c>
      <c r="N1332" s="10">
        <f t="shared" si="124"/>
        <v>12502.2</v>
      </c>
      <c r="O1332" s="10">
        <v>5000</v>
      </c>
      <c r="P1332" s="9" t="s">
        <v>11295</v>
      </c>
      <c r="Q1332" s="9" t="s">
        <v>11296</v>
      </c>
      <c r="R1332" s="9"/>
      <c r="S1332" s="9" t="s">
        <v>1280</v>
      </c>
      <c r="T1332" s="9" t="s">
        <v>1281</v>
      </c>
      <c r="U1332" s="9" t="s">
        <v>30</v>
      </c>
      <c r="V1332" s="9" t="s">
        <v>8135</v>
      </c>
      <c r="W1332" s="9" t="s">
        <v>95</v>
      </c>
      <c r="X1332" s="9" t="s">
        <v>45</v>
      </c>
      <c r="Y1332" s="9" t="s">
        <v>11297</v>
      </c>
      <c r="Z1332" s="33" t="s">
        <v>11298</v>
      </c>
      <c r="AA1332" s="9">
        <v>2012</v>
      </c>
      <c r="AB1332" s="5">
        <v>42275</v>
      </c>
      <c r="AC1332" s="5">
        <f t="shared" si="92"/>
        <v>42309</v>
      </c>
      <c r="AD1332" s="9" t="str">
        <f t="shared" si="114"/>
        <v>One Million  and Cents Zero</v>
      </c>
      <c r="AE1332" s="9"/>
      <c r="AF1332" s="9"/>
    </row>
    <row r="1333" spans="1:32" ht="15.75" customHeight="1" x14ac:dyDescent="0.3">
      <c r="A1333" s="9" t="s">
        <v>11299</v>
      </c>
      <c r="B1333" s="5">
        <v>42279</v>
      </c>
      <c r="C1333" s="7" t="s">
        <v>11300</v>
      </c>
      <c r="D1333" s="9" t="s">
        <v>11301</v>
      </c>
      <c r="E1333" s="9" t="s">
        <v>11302</v>
      </c>
      <c r="F1333" s="8">
        <v>130000</v>
      </c>
      <c r="G1333" s="8">
        <v>0</v>
      </c>
      <c r="H1333" s="8">
        <f t="shared" si="110"/>
        <v>130000</v>
      </c>
      <c r="I1333" s="9">
        <v>24</v>
      </c>
      <c r="J1333" s="9">
        <v>20</v>
      </c>
      <c r="K1333" s="10">
        <f t="shared" si="123"/>
        <v>6508</v>
      </c>
      <c r="L1333" s="10">
        <v>0</v>
      </c>
      <c r="M1333" s="10">
        <f t="shared" si="112"/>
        <v>6508</v>
      </c>
      <c r="N1333" s="10">
        <f t="shared" si="124"/>
        <v>1561.92</v>
      </c>
      <c r="O1333" s="10">
        <v>3000</v>
      </c>
      <c r="P1333" s="9" t="s">
        <v>11303</v>
      </c>
      <c r="Q1333" s="9" t="s">
        <v>11304</v>
      </c>
      <c r="R1333" s="9"/>
      <c r="S1333" s="9" t="s">
        <v>531</v>
      </c>
      <c r="T1333" s="9" t="s">
        <v>352</v>
      </c>
      <c r="U1333" s="9" t="s">
        <v>30</v>
      </c>
      <c r="V1333" s="9" t="s">
        <v>353</v>
      </c>
      <c r="W1333" s="9" t="s">
        <v>82</v>
      </c>
      <c r="X1333" s="9" t="s">
        <v>45</v>
      </c>
      <c r="Y1333" s="9" t="s">
        <v>11305</v>
      </c>
      <c r="Z1333" s="9" t="s">
        <v>11306</v>
      </c>
      <c r="AA1333" s="9">
        <v>2015</v>
      </c>
      <c r="AB1333" s="5">
        <v>42278</v>
      </c>
      <c r="AC1333" s="5">
        <f t="shared" si="92"/>
        <v>42309</v>
      </c>
      <c r="AD1333" s="9" t="str">
        <f t="shared" si="114"/>
        <v>One Hundred Thirty  Thousand  and Cents Zero</v>
      </c>
      <c r="AE1333" s="9"/>
      <c r="AF1333" s="9"/>
    </row>
    <row r="1334" spans="1:32" ht="15.75" customHeight="1" x14ac:dyDescent="0.3">
      <c r="A1334" s="9" t="s">
        <v>11307</v>
      </c>
      <c r="B1334" s="5">
        <v>42282</v>
      </c>
      <c r="C1334" s="7" t="s">
        <v>2999</v>
      </c>
      <c r="D1334" s="9" t="s">
        <v>3000</v>
      </c>
      <c r="E1334" s="9" t="s">
        <v>3001</v>
      </c>
      <c r="F1334" s="8">
        <v>7000000</v>
      </c>
      <c r="G1334" s="8">
        <v>0</v>
      </c>
      <c r="H1334" s="8">
        <f t="shared" si="110"/>
        <v>7000000</v>
      </c>
      <c r="I1334" s="9">
        <v>36</v>
      </c>
      <c r="J1334" s="9">
        <v>9.5</v>
      </c>
      <c r="K1334" s="10">
        <f t="shared" si="123"/>
        <v>222469</v>
      </c>
      <c r="L1334" s="10">
        <v>0</v>
      </c>
      <c r="M1334" s="10">
        <f t="shared" si="112"/>
        <v>222469</v>
      </c>
      <c r="N1334" s="10">
        <f t="shared" si="124"/>
        <v>80088.84</v>
      </c>
      <c r="O1334" s="10">
        <v>5000</v>
      </c>
      <c r="P1334" s="9" t="s">
        <v>9182</v>
      </c>
      <c r="Q1334" s="9" t="s">
        <v>11308</v>
      </c>
      <c r="R1334" s="9"/>
      <c r="S1334" s="9" t="s">
        <v>11309</v>
      </c>
      <c r="T1334" s="9" t="s">
        <v>11310</v>
      </c>
      <c r="U1334" s="9" t="s">
        <v>30</v>
      </c>
      <c r="V1334" s="9" t="s">
        <v>11311</v>
      </c>
      <c r="W1334" s="9" t="s">
        <v>2489</v>
      </c>
      <c r="X1334" s="9" t="s">
        <v>45</v>
      </c>
      <c r="Y1334" s="9" t="s">
        <v>11312</v>
      </c>
      <c r="Z1334" s="9" t="s">
        <v>11313</v>
      </c>
      <c r="AA1334" s="9">
        <v>2015</v>
      </c>
      <c r="AB1334" s="5">
        <v>42279</v>
      </c>
      <c r="AC1334" s="5">
        <f t="shared" si="92"/>
        <v>42312</v>
      </c>
      <c r="AD1334" s="9" t="str">
        <f t="shared" si="114"/>
        <v>Seven Million  and Cents Zero</v>
      </c>
      <c r="AE1334" s="9"/>
      <c r="AF1334" s="9"/>
    </row>
    <row r="1335" spans="1:32" ht="15.75" customHeight="1" x14ac:dyDescent="0.3">
      <c r="A1335" s="9" t="s">
        <v>11314</v>
      </c>
      <c r="B1335" s="5">
        <v>42282</v>
      </c>
      <c r="C1335" s="7" t="s">
        <v>11315</v>
      </c>
      <c r="D1335" s="9" t="s">
        <v>11316</v>
      </c>
      <c r="E1335" s="9" t="s">
        <v>11317</v>
      </c>
      <c r="F1335" s="8">
        <v>1450000</v>
      </c>
      <c r="G1335" s="8">
        <v>0</v>
      </c>
      <c r="H1335" s="8">
        <f t="shared" si="110"/>
        <v>1450000</v>
      </c>
      <c r="I1335" s="9">
        <v>36</v>
      </c>
      <c r="J1335" s="9">
        <v>9.25</v>
      </c>
      <c r="K1335" s="10">
        <f t="shared" si="123"/>
        <v>45925</v>
      </c>
      <c r="L1335" s="10">
        <v>0</v>
      </c>
      <c r="M1335" s="10">
        <f t="shared" si="112"/>
        <v>45925</v>
      </c>
      <c r="N1335" s="10">
        <f t="shared" si="124"/>
        <v>16533</v>
      </c>
      <c r="O1335" s="10">
        <v>5000</v>
      </c>
      <c r="P1335" s="9" t="s">
        <v>148</v>
      </c>
      <c r="Q1335" s="9" t="s">
        <v>148</v>
      </c>
      <c r="R1335" s="9"/>
      <c r="S1335" s="9" t="s">
        <v>11318</v>
      </c>
      <c r="T1335" s="9" t="s">
        <v>11319</v>
      </c>
      <c r="U1335" s="9" t="s">
        <v>30</v>
      </c>
      <c r="V1335" s="9" t="s">
        <v>11320</v>
      </c>
      <c r="W1335" s="9" t="s">
        <v>95</v>
      </c>
      <c r="X1335" s="9" t="s">
        <v>45</v>
      </c>
      <c r="Y1335" s="9" t="s">
        <v>11321</v>
      </c>
      <c r="Z1335" s="9" t="s">
        <v>11322</v>
      </c>
      <c r="AA1335" s="9">
        <v>2015</v>
      </c>
      <c r="AB1335" s="5">
        <v>42250</v>
      </c>
      <c r="AC1335" s="5">
        <f t="shared" si="92"/>
        <v>42312</v>
      </c>
      <c r="AD1335" s="9" t="str">
        <f t="shared" si="114"/>
        <v>One Million Four Hundred Fifty  Thousand  and Cents Zero</v>
      </c>
      <c r="AE1335" s="9"/>
      <c r="AF1335" s="9"/>
    </row>
    <row r="1336" spans="1:32" ht="15.75" customHeight="1" x14ac:dyDescent="0.3">
      <c r="A1336" s="9" t="s">
        <v>11323</v>
      </c>
      <c r="B1336" s="5">
        <v>42282</v>
      </c>
      <c r="C1336" s="7" t="s">
        <v>11324</v>
      </c>
      <c r="D1336" s="9" t="s">
        <v>11325</v>
      </c>
      <c r="E1336" s="9" t="s">
        <v>11326</v>
      </c>
      <c r="F1336" s="8">
        <v>5250000</v>
      </c>
      <c r="G1336" s="8">
        <v>0</v>
      </c>
      <c r="H1336" s="8">
        <f t="shared" si="110"/>
        <v>5250000</v>
      </c>
      <c r="I1336" s="9">
        <v>60</v>
      </c>
      <c r="J1336" s="9">
        <v>9.5</v>
      </c>
      <c r="K1336" s="10">
        <f t="shared" si="123"/>
        <v>109394</v>
      </c>
      <c r="L1336" s="10">
        <v>0</v>
      </c>
      <c r="M1336" s="10">
        <f t="shared" si="112"/>
        <v>109394</v>
      </c>
      <c r="N1336" s="10">
        <f t="shared" si="124"/>
        <v>65636.400000000009</v>
      </c>
      <c r="O1336" s="10">
        <v>5000</v>
      </c>
      <c r="P1336" s="9" t="s">
        <v>11327</v>
      </c>
      <c r="Q1336" s="9" t="s">
        <v>11328</v>
      </c>
      <c r="R1336" s="9"/>
      <c r="S1336" s="9" t="s">
        <v>1280</v>
      </c>
      <c r="T1336" s="9" t="s">
        <v>1504</v>
      </c>
      <c r="U1336" s="9" t="s">
        <v>30</v>
      </c>
      <c r="V1336" s="9" t="s">
        <v>5094</v>
      </c>
      <c r="W1336" s="9" t="s">
        <v>44</v>
      </c>
      <c r="X1336" s="9" t="s">
        <v>45</v>
      </c>
      <c r="Y1336" s="9" t="s">
        <v>11329</v>
      </c>
      <c r="Z1336" s="9" t="s">
        <v>11330</v>
      </c>
      <c r="AA1336" s="9">
        <v>2015</v>
      </c>
      <c r="AB1336" s="5">
        <v>42277</v>
      </c>
      <c r="AC1336" s="5">
        <f t="shared" si="92"/>
        <v>42312</v>
      </c>
      <c r="AD1336" s="9" t="str">
        <f t="shared" si="114"/>
        <v>Five Million Two Hundred Fifty  Thousand  and Cents Zero</v>
      </c>
      <c r="AE1336" s="9"/>
      <c r="AF1336" s="9"/>
    </row>
    <row r="1337" spans="1:32" ht="15.75" customHeight="1" x14ac:dyDescent="0.3">
      <c r="A1337" s="9" t="s">
        <v>10649</v>
      </c>
      <c r="B1337" s="5">
        <v>42282</v>
      </c>
      <c r="C1337" s="7" t="s">
        <v>10650</v>
      </c>
      <c r="D1337" s="9" t="s">
        <v>10651</v>
      </c>
      <c r="E1337" s="9" t="s">
        <v>10652</v>
      </c>
      <c r="F1337" s="8">
        <v>1250000</v>
      </c>
      <c r="G1337" s="8">
        <v>0</v>
      </c>
      <c r="H1337" s="8">
        <f t="shared" si="110"/>
        <v>1250000</v>
      </c>
      <c r="I1337" s="9">
        <v>48</v>
      </c>
      <c r="J1337" s="9">
        <v>9.5</v>
      </c>
      <c r="K1337" s="10">
        <f t="shared" si="123"/>
        <v>31157</v>
      </c>
      <c r="L1337" s="10">
        <v>0</v>
      </c>
      <c r="M1337" s="10">
        <f t="shared" si="112"/>
        <v>31157</v>
      </c>
      <c r="N1337" s="10">
        <f t="shared" si="124"/>
        <v>14955.36</v>
      </c>
      <c r="O1337" s="10">
        <v>5000</v>
      </c>
      <c r="P1337" s="9" t="s">
        <v>5092</v>
      </c>
      <c r="Q1337" s="9" t="s">
        <v>5093</v>
      </c>
      <c r="R1337" s="9"/>
      <c r="S1337" s="9" t="s">
        <v>2571</v>
      </c>
      <c r="T1337" s="9" t="s">
        <v>2572</v>
      </c>
      <c r="U1337" s="9" t="s">
        <v>30</v>
      </c>
      <c r="V1337" s="9" t="s">
        <v>7162</v>
      </c>
      <c r="W1337" s="9" t="s">
        <v>477</v>
      </c>
      <c r="X1337" s="9" t="s">
        <v>45</v>
      </c>
      <c r="Y1337" s="9" t="s">
        <v>11331</v>
      </c>
      <c r="Z1337" s="9" t="s">
        <v>11332</v>
      </c>
      <c r="AA1337" s="9">
        <v>2013</v>
      </c>
      <c r="AB1337" s="5">
        <v>42278</v>
      </c>
      <c r="AC1337" s="5">
        <f t="shared" si="92"/>
        <v>42312</v>
      </c>
      <c r="AD1337" s="9" t="str">
        <f t="shared" si="114"/>
        <v>One Million Two Hundred Fifty  Thousand  and Cents Zero</v>
      </c>
      <c r="AE1337" s="9"/>
      <c r="AF1337" s="9"/>
    </row>
    <row r="1338" spans="1:32" ht="15.75" customHeight="1" x14ac:dyDescent="0.3">
      <c r="A1338" s="9" t="s">
        <v>11333</v>
      </c>
      <c r="B1338" s="5">
        <v>42283</v>
      </c>
      <c r="C1338" s="7" t="s">
        <v>11334</v>
      </c>
      <c r="D1338" s="9" t="s">
        <v>2157</v>
      </c>
      <c r="E1338" s="9" t="s">
        <v>2158</v>
      </c>
      <c r="F1338" s="8">
        <v>2000000</v>
      </c>
      <c r="G1338" s="8">
        <v>0</v>
      </c>
      <c r="H1338" s="8">
        <f t="shared" si="110"/>
        <v>2000000</v>
      </c>
      <c r="I1338" s="9">
        <v>60</v>
      </c>
      <c r="J1338" s="9">
        <v>9.5</v>
      </c>
      <c r="K1338" s="10">
        <f t="shared" si="123"/>
        <v>41674</v>
      </c>
      <c r="L1338" s="10">
        <v>0</v>
      </c>
      <c r="M1338" s="10">
        <f t="shared" si="112"/>
        <v>41674</v>
      </c>
      <c r="N1338" s="10">
        <f t="shared" si="124"/>
        <v>25004.400000000001</v>
      </c>
      <c r="O1338" s="10">
        <v>5000</v>
      </c>
      <c r="P1338" s="9" t="s">
        <v>11335</v>
      </c>
      <c r="Q1338" s="9" t="s">
        <v>11336</v>
      </c>
      <c r="R1338" s="9" t="s">
        <v>138</v>
      </c>
      <c r="S1338" s="9" t="s">
        <v>11335</v>
      </c>
      <c r="T1338" s="9" t="s">
        <v>2162</v>
      </c>
      <c r="U1338" s="9" t="s">
        <v>30</v>
      </c>
      <c r="V1338" s="9" t="s">
        <v>1350</v>
      </c>
      <c r="W1338" s="9" t="s">
        <v>82</v>
      </c>
      <c r="X1338" s="9" t="s">
        <v>11337</v>
      </c>
      <c r="Y1338" s="9" t="s">
        <v>11338</v>
      </c>
      <c r="Z1338" s="9" t="s">
        <v>11339</v>
      </c>
      <c r="AA1338" s="9">
        <v>2011</v>
      </c>
      <c r="AB1338" s="5">
        <v>42279</v>
      </c>
      <c r="AC1338" s="5">
        <f t="shared" si="92"/>
        <v>42313</v>
      </c>
      <c r="AD1338" s="9" t="str">
        <f t="shared" si="114"/>
        <v>Two Million  and Cents Zero</v>
      </c>
      <c r="AE1338" s="9"/>
      <c r="AF1338" s="9"/>
    </row>
    <row r="1339" spans="1:32" ht="15.75" customHeight="1" x14ac:dyDescent="0.3">
      <c r="A1339" s="9" t="s">
        <v>11340</v>
      </c>
      <c r="B1339" s="5">
        <v>42283</v>
      </c>
      <c r="C1339" s="7" t="s">
        <v>11341</v>
      </c>
      <c r="D1339" s="9" t="s">
        <v>11342</v>
      </c>
      <c r="E1339" s="9" t="s">
        <v>11343</v>
      </c>
      <c r="F1339" s="8">
        <v>1700000</v>
      </c>
      <c r="G1339" s="8">
        <v>0</v>
      </c>
      <c r="H1339" s="8">
        <f t="shared" si="110"/>
        <v>1700000</v>
      </c>
      <c r="I1339" s="9">
        <v>24</v>
      </c>
      <c r="J1339" s="9">
        <v>14.5</v>
      </c>
      <c r="K1339" s="10">
        <v>82024.03</v>
      </c>
      <c r="L1339" s="10">
        <v>0</v>
      </c>
      <c r="M1339" s="10">
        <f t="shared" si="112"/>
        <v>82024.03</v>
      </c>
      <c r="N1339" s="10">
        <f t="shared" si="124"/>
        <v>19685.767200000002</v>
      </c>
      <c r="O1339" s="10">
        <v>5000</v>
      </c>
      <c r="P1339" s="9" t="s">
        <v>11344</v>
      </c>
      <c r="Q1339" s="9" t="s">
        <v>11345</v>
      </c>
      <c r="R1339" s="9"/>
      <c r="S1339" s="9" t="s">
        <v>11346</v>
      </c>
      <c r="T1339" s="9" t="s">
        <v>11347</v>
      </c>
      <c r="U1339" s="9" t="s">
        <v>30</v>
      </c>
      <c r="V1339" s="9" t="s">
        <v>742</v>
      </c>
      <c r="W1339" s="9" t="s">
        <v>742</v>
      </c>
      <c r="X1339" s="9" t="s">
        <v>742</v>
      </c>
      <c r="Y1339" s="9" t="s">
        <v>742</v>
      </c>
      <c r="Z1339" s="9" t="s">
        <v>742</v>
      </c>
      <c r="AA1339" s="9" t="s">
        <v>742</v>
      </c>
      <c r="AB1339" s="5">
        <v>42264</v>
      </c>
      <c r="AC1339" s="5">
        <f t="shared" si="92"/>
        <v>42313</v>
      </c>
      <c r="AD1339" s="9" t="str">
        <f t="shared" si="114"/>
        <v>One Million Seven Hundred  Thousand  and Cents Zero</v>
      </c>
      <c r="AE1339" s="9"/>
      <c r="AF1339" s="9"/>
    </row>
    <row r="1340" spans="1:32" ht="15.75" customHeight="1" x14ac:dyDescent="0.3">
      <c r="A1340" s="9" t="s">
        <v>11348</v>
      </c>
      <c r="B1340" s="5">
        <v>42283</v>
      </c>
      <c r="C1340" s="7" t="s">
        <v>11349</v>
      </c>
      <c r="D1340" s="9" t="s">
        <v>11350</v>
      </c>
      <c r="E1340" s="9" t="s">
        <v>11351</v>
      </c>
      <c r="F1340" s="8">
        <v>1400000</v>
      </c>
      <c r="G1340" s="8">
        <v>0</v>
      </c>
      <c r="H1340" s="8">
        <f t="shared" si="110"/>
        <v>1400000</v>
      </c>
      <c r="I1340" s="9">
        <v>48</v>
      </c>
      <c r="J1340" s="9">
        <v>9.5</v>
      </c>
      <c r="K1340" s="10">
        <f t="shared" ref="K1340:K1368" si="125">ROUND(H1340/((1+0)+(1-(1+J1340%/12)^((1+0)-I1340))/(J1340%/12)),0)</f>
        <v>34896</v>
      </c>
      <c r="L1340" s="10">
        <v>0</v>
      </c>
      <c r="M1340" s="10">
        <f t="shared" si="112"/>
        <v>34896</v>
      </c>
      <c r="N1340" s="10">
        <f t="shared" si="124"/>
        <v>16750.079999999998</v>
      </c>
      <c r="O1340" s="10">
        <v>5000</v>
      </c>
      <c r="P1340" s="9" t="s">
        <v>11352</v>
      </c>
      <c r="Q1340" s="9" t="s">
        <v>11353</v>
      </c>
      <c r="R1340" s="9"/>
      <c r="S1340" s="9" t="s">
        <v>4551</v>
      </c>
      <c r="T1340" s="9" t="s">
        <v>4552</v>
      </c>
      <c r="U1340" s="9" t="s">
        <v>30</v>
      </c>
      <c r="V1340" s="9" t="s">
        <v>11354</v>
      </c>
      <c r="W1340" s="9" t="s">
        <v>95</v>
      </c>
      <c r="X1340" s="9" t="s">
        <v>45</v>
      </c>
      <c r="Y1340" s="9" t="s">
        <v>11355</v>
      </c>
      <c r="Z1340" s="9" t="s">
        <v>11356</v>
      </c>
      <c r="AA1340" s="9">
        <v>2014</v>
      </c>
      <c r="AB1340" s="5">
        <v>42278</v>
      </c>
      <c r="AC1340" s="5">
        <f t="shared" si="92"/>
        <v>42313</v>
      </c>
      <c r="AD1340" s="9" t="str">
        <f t="shared" si="114"/>
        <v>One Million Four Hundred  Thousand  and Cents Zero</v>
      </c>
      <c r="AE1340" s="9"/>
      <c r="AF1340" s="9"/>
    </row>
    <row r="1341" spans="1:32" ht="15.75" customHeight="1" x14ac:dyDescent="0.3">
      <c r="A1341" s="9" t="s">
        <v>11357</v>
      </c>
      <c r="B1341" s="5">
        <v>42283</v>
      </c>
      <c r="C1341" s="7" t="s">
        <v>11358</v>
      </c>
      <c r="D1341" s="9" t="s">
        <v>11359</v>
      </c>
      <c r="E1341" s="9" t="s">
        <v>11360</v>
      </c>
      <c r="F1341" s="8">
        <v>5000000</v>
      </c>
      <c r="G1341" s="8">
        <v>0</v>
      </c>
      <c r="H1341" s="8">
        <f t="shared" si="110"/>
        <v>5000000</v>
      </c>
      <c r="I1341" s="9">
        <v>24</v>
      </c>
      <c r="J1341" s="9">
        <v>11.5</v>
      </c>
      <c r="K1341" s="10">
        <f t="shared" si="125"/>
        <v>231978</v>
      </c>
      <c r="L1341" s="10">
        <v>0</v>
      </c>
      <c r="M1341" s="10">
        <f t="shared" si="112"/>
        <v>231978</v>
      </c>
      <c r="N1341" s="10">
        <f t="shared" si="124"/>
        <v>55674.720000000001</v>
      </c>
      <c r="O1341" s="10">
        <v>5000</v>
      </c>
      <c r="P1341" s="9" t="s">
        <v>11361</v>
      </c>
      <c r="Q1341" s="9" t="s">
        <v>11362</v>
      </c>
      <c r="R1341" s="9"/>
      <c r="S1341" s="9" t="s">
        <v>11363</v>
      </c>
      <c r="T1341" s="9" t="s">
        <v>11364</v>
      </c>
      <c r="U1341" s="9" t="s">
        <v>30</v>
      </c>
      <c r="V1341" s="9" t="s">
        <v>2808</v>
      </c>
      <c r="W1341" s="9" t="s">
        <v>44</v>
      </c>
      <c r="X1341" s="9" t="s">
        <v>11365</v>
      </c>
      <c r="Y1341" s="9" t="s">
        <v>11366</v>
      </c>
      <c r="Z1341" s="9" t="s">
        <v>11367</v>
      </c>
      <c r="AA1341" s="9">
        <v>2007</v>
      </c>
      <c r="AB1341" s="5">
        <v>42221</v>
      </c>
      <c r="AC1341" s="5">
        <f t="shared" si="92"/>
        <v>42313</v>
      </c>
      <c r="AD1341" s="9" t="str">
        <f t="shared" si="114"/>
        <v>Five Million  and Cents Zero</v>
      </c>
      <c r="AE1341" s="9"/>
      <c r="AF1341" s="9"/>
    </row>
    <row r="1342" spans="1:32" ht="15.75" customHeight="1" x14ac:dyDescent="0.3">
      <c r="A1342" s="9" t="s">
        <v>11368</v>
      </c>
      <c r="B1342" s="5">
        <v>42283</v>
      </c>
      <c r="C1342" s="7" t="s">
        <v>11369</v>
      </c>
      <c r="D1342" s="9" t="s">
        <v>11370</v>
      </c>
      <c r="E1342" s="9" t="s">
        <v>11371</v>
      </c>
      <c r="F1342" s="8">
        <v>1700000</v>
      </c>
      <c r="G1342" s="8">
        <v>0</v>
      </c>
      <c r="H1342" s="8">
        <f t="shared" si="110"/>
        <v>1700000</v>
      </c>
      <c r="I1342" s="9">
        <v>48</v>
      </c>
      <c r="J1342" s="9">
        <v>12.25</v>
      </c>
      <c r="K1342" s="10">
        <f t="shared" si="125"/>
        <v>44522</v>
      </c>
      <c r="L1342" s="10">
        <v>0</v>
      </c>
      <c r="M1342" s="10">
        <f t="shared" si="112"/>
        <v>44522</v>
      </c>
      <c r="N1342" s="10">
        <f t="shared" si="124"/>
        <v>21370.560000000001</v>
      </c>
      <c r="O1342" s="10">
        <v>5000</v>
      </c>
      <c r="P1342" s="9" t="s">
        <v>148</v>
      </c>
      <c r="Q1342" s="9" t="s">
        <v>148</v>
      </c>
      <c r="R1342" s="9"/>
      <c r="S1342" s="9" t="s">
        <v>11372</v>
      </c>
      <c r="T1342" s="9" t="s">
        <v>11373</v>
      </c>
      <c r="U1342" s="9" t="s">
        <v>30</v>
      </c>
      <c r="V1342" s="9" t="s">
        <v>2808</v>
      </c>
      <c r="W1342" s="9" t="s">
        <v>44</v>
      </c>
      <c r="X1342" s="9" t="s">
        <v>11374</v>
      </c>
      <c r="Y1342" s="9" t="s">
        <v>11375</v>
      </c>
      <c r="Z1342" s="9" t="s">
        <v>11376</v>
      </c>
      <c r="AA1342" s="9">
        <v>2007</v>
      </c>
      <c r="AB1342" s="5">
        <v>42282</v>
      </c>
      <c r="AC1342" s="5">
        <f t="shared" si="92"/>
        <v>42313</v>
      </c>
      <c r="AD1342" s="9" t="str">
        <f t="shared" si="114"/>
        <v>One Million Seven Hundred  Thousand  and Cents Zero</v>
      </c>
      <c r="AE1342" s="9"/>
      <c r="AF1342" s="9"/>
    </row>
    <row r="1343" spans="1:32" ht="15.75" customHeight="1" x14ac:dyDescent="0.3">
      <c r="A1343" s="9" t="s">
        <v>11377</v>
      </c>
      <c r="B1343" s="5">
        <v>42283</v>
      </c>
      <c r="C1343" s="7" t="s">
        <v>11378</v>
      </c>
      <c r="D1343" s="9" t="s">
        <v>11379</v>
      </c>
      <c r="E1343" s="9" t="s">
        <v>11380</v>
      </c>
      <c r="F1343" s="8">
        <v>1000000</v>
      </c>
      <c r="G1343" s="8">
        <v>0</v>
      </c>
      <c r="H1343" s="8">
        <f t="shared" si="110"/>
        <v>1000000</v>
      </c>
      <c r="I1343" s="9">
        <v>48</v>
      </c>
      <c r="J1343" s="9">
        <v>12.25</v>
      </c>
      <c r="K1343" s="10">
        <f t="shared" si="125"/>
        <v>26189</v>
      </c>
      <c r="L1343" s="10">
        <v>0</v>
      </c>
      <c r="M1343" s="10">
        <f t="shared" si="112"/>
        <v>26189</v>
      </c>
      <c r="N1343" s="10">
        <f t="shared" si="124"/>
        <v>12570.72</v>
      </c>
      <c r="O1343" s="10">
        <v>5000</v>
      </c>
      <c r="P1343" s="9" t="s">
        <v>11381</v>
      </c>
      <c r="Q1343" s="9" t="s">
        <v>11382</v>
      </c>
      <c r="R1343" s="9"/>
      <c r="S1343" s="9" t="s">
        <v>11383</v>
      </c>
      <c r="T1343" s="9" t="s">
        <v>11384</v>
      </c>
      <c r="U1343" s="9" t="s">
        <v>30</v>
      </c>
      <c r="V1343" s="9" t="s">
        <v>2236</v>
      </c>
      <c r="W1343" s="9" t="s">
        <v>95</v>
      </c>
      <c r="X1343" s="9" t="s">
        <v>11385</v>
      </c>
      <c r="Y1343" s="9" t="s">
        <v>11386</v>
      </c>
      <c r="Z1343" s="9" t="s">
        <v>11387</v>
      </c>
      <c r="AA1343" s="9">
        <v>2007</v>
      </c>
      <c r="AB1343" s="5">
        <v>42024</v>
      </c>
      <c r="AC1343" s="5">
        <f t="shared" si="92"/>
        <v>42313</v>
      </c>
      <c r="AD1343" s="9" t="str">
        <f t="shared" si="114"/>
        <v>One Million  and Cents Zero</v>
      </c>
      <c r="AE1343" s="9"/>
      <c r="AF1343" s="9"/>
    </row>
    <row r="1344" spans="1:32" ht="15.75" customHeight="1" x14ac:dyDescent="0.3">
      <c r="A1344" s="9" t="s">
        <v>11388</v>
      </c>
      <c r="B1344" s="5">
        <v>42283</v>
      </c>
      <c r="C1344" s="7" t="s">
        <v>11389</v>
      </c>
      <c r="D1344" s="9" t="s">
        <v>11390</v>
      </c>
      <c r="E1344" s="9" t="s">
        <v>11391</v>
      </c>
      <c r="F1344" s="8">
        <v>2800000</v>
      </c>
      <c r="G1344" s="8">
        <v>0</v>
      </c>
      <c r="H1344" s="8">
        <f t="shared" si="110"/>
        <v>2800000</v>
      </c>
      <c r="I1344" s="9">
        <v>60</v>
      </c>
      <c r="J1344" s="9">
        <v>9.5</v>
      </c>
      <c r="K1344" s="10">
        <f t="shared" si="125"/>
        <v>58343</v>
      </c>
      <c r="L1344" s="10">
        <v>0</v>
      </c>
      <c r="M1344" s="10">
        <f t="shared" si="112"/>
        <v>58343</v>
      </c>
      <c r="N1344" s="10">
        <f t="shared" si="124"/>
        <v>35005.800000000003</v>
      </c>
      <c r="O1344" s="10">
        <v>5000</v>
      </c>
      <c r="P1344" s="9" t="s">
        <v>11392</v>
      </c>
      <c r="Q1344" s="9" t="s">
        <v>11393</v>
      </c>
      <c r="R1344" s="9"/>
      <c r="S1344" s="9" t="s">
        <v>11394</v>
      </c>
      <c r="T1344" s="9" t="s">
        <v>11395</v>
      </c>
      <c r="U1344" s="9" t="s">
        <v>30</v>
      </c>
      <c r="V1344" s="9" t="s">
        <v>1539</v>
      </c>
      <c r="W1344" s="9" t="s">
        <v>44</v>
      </c>
      <c r="X1344" s="9" t="s">
        <v>45</v>
      </c>
      <c r="Y1344" s="9" t="s">
        <v>11396</v>
      </c>
      <c r="Z1344" s="9" t="s">
        <v>11397</v>
      </c>
      <c r="AA1344" s="9">
        <v>2013</v>
      </c>
      <c r="AB1344" s="5">
        <v>42282</v>
      </c>
      <c r="AC1344" s="5">
        <f t="shared" si="92"/>
        <v>42313</v>
      </c>
      <c r="AD1344" s="9" t="str">
        <f t="shared" si="114"/>
        <v>Two Million Eight Hundred  Thousand  and Cents Zero</v>
      </c>
      <c r="AE1344" s="9"/>
      <c r="AF1344" s="9"/>
    </row>
    <row r="1345" spans="1:32" ht="15.75" customHeight="1" x14ac:dyDescent="0.3">
      <c r="A1345" s="9" t="s">
        <v>11398</v>
      </c>
      <c r="B1345" s="5">
        <v>42283</v>
      </c>
      <c r="C1345" s="7" t="s">
        <v>11399</v>
      </c>
      <c r="D1345" s="9" t="s">
        <v>11400</v>
      </c>
      <c r="E1345" s="9" t="s">
        <v>11401</v>
      </c>
      <c r="F1345" s="8">
        <v>1600000</v>
      </c>
      <c r="G1345" s="8">
        <v>0</v>
      </c>
      <c r="H1345" s="8">
        <f t="shared" si="110"/>
        <v>1600000</v>
      </c>
      <c r="I1345" s="9">
        <v>48</v>
      </c>
      <c r="J1345" s="9">
        <v>9.5</v>
      </c>
      <c r="K1345" s="10">
        <f t="shared" si="125"/>
        <v>39881</v>
      </c>
      <c r="L1345" s="10">
        <v>0</v>
      </c>
      <c r="M1345" s="10">
        <f t="shared" si="112"/>
        <v>39881</v>
      </c>
      <c r="N1345" s="10">
        <f t="shared" si="124"/>
        <v>19142.88</v>
      </c>
      <c r="O1345" s="10">
        <v>5000</v>
      </c>
      <c r="P1345" s="9" t="s">
        <v>11402</v>
      </c>
      <c r="Q1345" s="9" t="s">
        <v>11403</v>
      </c>
      <c r="R1345" s="9"/>
      <c r="S1345" s="9" t="s">
        <v>11404</v>
      </c>
      <c r="T1345" s="9" t="s">
        <v>11405</v>
      </c>
      <c r="U1345" s="9" t="s">
        <v>30</v>
      </c>
      <c r="V1345" s="9" t="s">
        <v>1841</v>
      </c>
      <c r="W1345" s="9" t="s">
        <v>95</v>
      </c>
      <c r="X1345" s="9" t="s">
        <v>45</v>
      </c>
      <c r="Y1345" s="9" t="s">
        <v>11406</v>
      </c>
      <c r="Z1345" s="9" t="s">
        <v>11407</v>
      </c>
      <c r="AA1345" s="9">
        <v>2015</v>
      </c>
      <c r="AB1345" s="5">
        <v>42277</v>
      </c>
      <c r="AC1345" s="5">
        <f t="shared" si="92"/>
        <v>42313</v>
      </c>
      <c r="AD1345" s="9" t="str">
        <f t="shared" si="114"/>
        <v>One Million Six Hundred  Thousand  and Cents Zero</v>
      </c>
      <c r="AE1345" s="9"/>
      <c r="AF1345" s="9"/>
    </row>
    <row r="1346" spans="1:32" ht="15.75" customHeight="1" x14ac:dyDescent="0.3">
      <c r="A1346" s="9" t="s">
        <v>11408</v>
      </c>
      <c r="B1346" s="5">
        <v>42284</v>
      </c>
      <c r="C1346" s="7" t="s">
        <v>11409</v>
      </c>
      <c r="D1346" s="9" t="s">
        <v>11410</v>
      </c>
      <c r="E1346" s="9" t="s">
        <v>11411</v>
      </c>
      <c r="F1346" s="8">
        <v>2000000</v>
      </c>
      <c r="G1346" s="8">
        <v>0</v>
      </c>
      <c r="H1346" s="8">
        <f t="shared" si="110"/>
        <v>2000000</v>
      </c>
      <c r="I1346" s="9">
        <v>60</v>
      </c>
      <c r="J1346" s="9">
        <v>9.5</v>
      </c>
      <c r="K1346" s="10">
        <f t="shared" si="125"/>
        <v>41674</v>
      </c>
      <c r="L1346" s="10">
        <v>0</v>
      </c>
      <c r="M1346" s="10">
        <f t="shared" si="112"/>
        <v>41674</v>
      </c>
      <c r="N1346" s="10">
        <f t="shared" si="124"/>
        <v>25004.400000000001</v>
      </c>
      <c r="O1346" s="10">
        <v>5000</v>
      </c>
      <c r="P1346" s="9" t="s">
        <v>11412</v>
      </c>
      <c r="Q1346" s="9" t="s">
        <v>11413</v>
      </c>
      <c r="R1346" s="9"/>
      <c r="S1346" s="9" t="s">
        <v>11414</v>
      </c>
      <c r="T1346" s="9" t="s">
        <v>11415</v>
      </c>
      <c r="U1346" s="9" t="s">
        <v>30</v>
      </c>
      <c r="V1346" s="9" t="s">
        <v>11416</v>
      </c>
      <c r="W1346" s="9" t="s">
        <v>196</v>
      </c>
      <c r="X1346" s="9" t="s">
        <v>45</v>
      </c>
      <c r="Y1346" s="9" t="s">
        <v>11417</v>
      </c>
      <c r="Z1346" s="9" t="s">
        <v>11418</v>
      </c>
      <c r="AA1346" s="9">
        <v>2015</v>
      </c>
      <c r="AB1346" s="5">
        <v>42283</v>
      </c>
      <c r="AC1346" s="5">
        <f t="shared" si="92"/>
        <v>42314</v>
      </c>
      <c r="AD1346" s="9" t="str">
        <f t="shared" si="114"/>
        <v>Two Million  and Cents Zero</v>
      </c>
      <c r="AE1346" s="9"/>
      <c r="AF1346" s="9"/>
    </row>
    <row r="1347" spans="1:32" ht="15.75" customHeight="1" x14ac:dyDescent="0.3">
      <c r="A1347" s="9" t="s">
        <v>11419</v>
      </c>
      <c r="B1347" s="5">
        <v>42284</v>
      </c>
      <c r="C1347" s="7" t="s">
        <v>11420</v>
      </c>
      <c r="D1347" s="9" t="s">
        <v>11421</v>
      </c>
      <c r="E1347" s="9" t="s">
        <v>11422</v>
      </c>
      <c r="F1347" s="8">
        <v>2500000</v>
      </c>
      <c r="G1347" s="8">
        <v>0</v>
      </c>
      <c r="H1347" s="8">
        <f t="shared" si="110"/>
        <v>2500000</v>
      </c>
      <c r="I1347" s="9">
        <v>60</v>
      </c>
      <c r="J1347" s="9">
        <v>12.5</v>
      </c>
      <c r="K1347" s="10">
        <f t="shared" si="125"/>
        <v>55665</v>
      </c>
      <c r="L1347" s="10">
        <v>0</v>
      </c>
      <c r="M1347" s="10">
        <f t="shared" si="112"/>
        <v>55665</v>
      </c>
      <c r="N1347" s="10">
        <f t="shared" si="124"/>
        <v>33399</v>
      </c>
      <c r="O1347" s="10">
        <v>5000</v>
      </c>
      <c r="P1347" s="9" t="s">
        <v>11423</v>
      </c>
      <c r="Q1347" s="9" t="s">
        <v>11424</v>
      </c>
      <c r="R1347" s="9"/>
      <c r="S1347" s="9" t="s">
        <v>11425</v>
      </c>
      <c r="T1347" s="9" t="s">
        <v>11426</v>
      </c>
      <c r="U1347" s="9" t="s">
        <v>30</v>
      </c>
      <c r="V1347" s="9" t="s">
        <v>7908</v>
      </c>
      <c r="W1347" s="9" t="s">
        <v>82</v>
      </c>
      <c r="X1347" s="9" t="s">
        <v>11427</v>
      </c>
      <c r="Y1347" s="9" t="s">
        <v>11428</v>
      </c>
      <c r="Z1347" s="9" t="s">
        <v>11429</v>
      </c>
      <c r="AA1347" s="9">
        <v>2013</v>
      </c>
      <c r="AB1347" s="5">
        <v>42282</v>
      </c>
      <c r="AC1347" s="5">
        <f t="shared" si="92"/>
        <v>42314</v>
      </c>
      <c r="AD1347" s="9" t="str">
        <f t="shared" si="114"/>
        <v>Two Million Five Hundred  Thousand  and Cents Zero</v>
      </c>
      <c r="AE1347" s="9"/>
      <c r="AF1347" s="9"/>
    </row>
    <row r="1348" spans="1:32" ht="15.75" customHeight="1" x14ac:dyDescent="0.3">
      <c r="A1348" s="9" t="s">
        <v>11430</v>
      </c>
      <c r="B1348" s="5">
        <v>42284</v>
      </c>
      <c r="C1348" s="7" t="s">
        <v>2674</v>
      </c>
      <c r="D1348" s="9" t="s">
        <v>2675</v>
      </c>
      <c r="E1348" s="9" t="s">
        <v>2676</v>
      </c>
      <c r="F1348" s="8">
        <v>5000000</v>
      </c>
      <c r="G1348" s="8">
        <v>0</v>
      </c>
      <c r="H1348" s="8">
        <f t="shared" si="110"/>
        <v>5000000</v>
      </c>
      <c r="I1348" s="9">
        <v>60</v>
      </c>
      <c r="J1348" s="9">
        <v>9.5</v>
      </c>
      <c r="K1348" s="10">
        <f t="shared" si="125"/>
        <v>104185</v>
      </c>
      <c r="L1348" s="10">
        <v>0</v>
      </c>
      <c r="M1348" s="10">
        <f t="shared" si="112"/>
        <v>104185</v>
      </c>
      <c r="N1348" s="10">
        <f t="shared" si="124"/>
        <v>62510.999999999993</v>
      </c>
      <c r="O1348" s="10">
        <v>5000</v>
      </c>
      <c r="P1348" s="9" t="s">
        <v>2677</v>
      </c>
      <c r="Q1348" s="9" t="s">
        <v>2678</v>
      </c>
      <c r="R1348" s="9"/>
      <c r="S1348" s="9" t="s">
        <v>266</v>
      </c>
      <c r="T1348" s="9" t="s">
        <v>11431</v>
      </c>
      <c r="U1348" s="9" t="s">
        <v>30</v>
      </c>
      <c r="V1348" s="9" t="s">
        <v>5094</v>
      </c>
      <c r="W1348" s="9" t="s">
        <v>44</v>
      </c>
      <c r="X1348" s="9" t="s">
        <v>45</v>
      </c>
      <c r="Y1348" s="9" t="s">
        <v>11432</v>
      </c>
      <c r="Z1348" s="9" t="s">
        <v>11433</v>
      </c>
      <c r="AA1348" s="9">
        <v>2015</v>
      </c>
      <c r="AB1348" s="5">
        <v>42283</v>
      </c>
      <c r="AC1348" s="5">
        <f t="shared" si="92"/>
        <v>42314</v>
      </c>
      <c r="AD1348" s="9" t="str">
        <f t="shared" si="114"/>
        <v>Five Million  and Cents Zero</v>
      </c>
      <c r="AE1348" s="9"/>
      <c r="AF1348" s="9"/>
    </row>
    <row r="1349" spans="1:32" ht="15.75" customHeight="1" x14ac:dyDescent="0.3">
      <c r="A1349" s="9" t="s">
        <v>11434</v>
      </c>
      <c r="B1349" s="5">
        <v>42284</v>
      </c>
      <c r="C1349" s="7" t="s">
        <v>11435</v>
      </c>
      <c r="D1349" s="9" t="s">
        <v>11436</v>
      </c>
      <c r="E1349" s="9" t="s">
        <v>11437</v>
      </c>
      <c r="F1349" s="8">
        <v>800000</v>
      </c>
      <c r="G1349" s="8">
        <v>0</v>
      </c>
      <c r="H1349" s="8">
        <f t="shared" si="110"/>
        <v>800000</v>
      </c>
      <c r="I1349" s="9">
        <v>48</v>
      </c>
      <c r="J1349" s="9">
        <v>12.5</v>
      </c>
      <c r="K1349" s="10">
        <f t="shared" si="125"/>
        <v>21045</v>
      </c>
      <c r="L1349" s="10">
        <v>0</v>
      </c>
      <c r="M1349" s="10">
        <f t="shared" si="112"/>
        <v>21045</v>
      </c>
      <c r="N1349" s="10">
        <f t="shared" si="124"/>
        <v>10101.6</v>
      </c>
      <c r="O1349" s="10">
        <v>5000</v>
      </c>
      <c r="P1349" s="9" t="s">
        <v>11438</v>
      </c>
      <c r="Q1349" s="9" t="s">
        <v>11439</v>
      </c>
      <c r="R1349" s="9"/>
      <c r="S1349" s="9" t="s">
        <v>11440</v>
      </c>
      <c r="T1349" s="9" t="s">
        <v>11441</v>
      </c>
      <c r="U1349" s="9" t="s">
        <v>30</v>
      </c>
      <c r="V1349" s="9" t="s">
        <v>11442</v>
      </c>
      <c r="W1349" s="9" t="s">
        <v>44</v>
      </c>
      <c r="X1349" s="9" t="s">
        <v>11443</v>
      </c>
      <c r="Y1349" s="9" t="s">
        <v>11444</v>
      </c>
      <c r="Z1349" s="9" t="s">
        <v>11445</v>
      </c>
      <c r="AA1349" s="9">
        <v>2009</v>
      </c>
      <c r="AB1349" s="5">
        <v>42281</v>
      </c>
      <c r="AC1349" s="5">
        <f t="shared" si="92"/>
        <v>42314</v>
      </c>
      <c r="AD1349" s="9" t="str">
        <f t="shared" si="114"/>
        <v>Eight Hundred  Thousand  and Cents Zero</v>
      </c>
      <c r="AE1349" s="9"/>
      <c r="AF1349" s="9"/>
    </row>
    <row r="1350" spans="1:32" ht="15.75" customHeight="1" x14ac:dyDescent="0.3">
      <c r="A1350" s="9" t="s">
        <v>11446</v>
      </c>
      <c r="B1350" s="5">
        <v>42284</v>
      </c>
      <c r="C1350" s="7" t="s">
        <v>11447</v>
      </c>
      <c r="D1350" s="9" t="s">
        <v>11448</v>
      </c>
      <c r="E1350" s="9" t="s">
        <v>11449</v>
      </c>
      <c r="F1350" s="8">
        <v>900000</v>
      </c>
      <c r="G1350" s="8">
        <v>0</v>
      </c>
      <c r="H1350" s="8">
        <f t="shared" si="110"/>
        <v>900000</v>
      </c>
      <c r="I1350" s="9">
        <v>48</v>
      </c>
      <c r="J1350" s="9">
        <v>12.25</v>
      </c>
      <c r="K1350" s="10">
        <f t="shared" si="125"/>
        <v>23570</v>
      </c>
      <c r="L1350" s="10">
        <v>0</v>
      </c>
      <c r="M1350" s="10">
        <f t="shared" si="112"/>
        <v>23570</v>
      </c>
      <c r="N1350" s="10">
        <f t="shared" si="124"/>
        <v>11313.6</v>
      </c>
      <c r="O1350" s="10">
        <v>5000</v>
      </c>
      <c r="P1350" s="9" t="s">
        <v>8713</v>
      </c>
      <c r="Q1350" s="9" t="s">
        <v>11450</v>
      </c>
      <c r="R1350" s="9"/>
      <c r="S1350" s="9" t="s">
        <v>11451</v>
      </c>
      <c r="T1350" s="9" t="s">
        <v>11452</v>
      </c>
      <c r="U1350" s="9" t="s">
        <v>30</v>
      </c>
      <c r="V1350" s="9" t="s">
        <v>11354</v>
      </c>
      <c r="W1350" s="9" t="s">
        <v>95</v>
      </c>
      <c r="X1350" s="9" t="s">
        <v>11453</v>
      </c>
      <c r="Y1350" s="9" t="s">
        <v>11454</v>
      </c>
      <c r="Z1350" s="9" t="s">
        <v>11455</v>
      </c>
      <c r="AA1350" s="9">
        <v>2013</v>
      </c>
      <c r="AB1350" s="5">
        <v>42282</v>
      </c>
      <c r="AC1350" s="5">
        <f t="shared" si="92"/>
        <v>42314</v>
      </c>
      <c r="AD1350" s="9" t="str">
        <f t="shared" si="114"/>
        <v>Nine Hundred  Thousand  and Cents Zero</v>
      </c>
      <c r="AE1350" s="9"/>
      <c r="AF1350" s="9"/>
    </row>
    <row r="1351" spans="1:32" ht="15.75" customHeight="1" x14ac:dyDescent="0.3">
      <c r="A1351" s="9" t="s">
        <v>11456</v>
      </c>
      <c r="B1351" s="5">
        <v>42284</v>
      </c>
      <c r="C1351" s="7" t="s">
        <v>11457</v>
      </c>
      <c r="D1351" s="9" t="s">
        <v>11458</v>
      </c>
      <c r="E1351" s="9" t="s">
        <v>11459</v>
      </c>
      <c r="F1351" s="8">
        <v>2100000</v>
      </c>
      <c r="G1351" s="8">
        <v>0</v>
      </c>
      <c r="H1351" s="8">
        <f t="shared" si="110"/>
        <v>2100000</v>
      </c>
      <c r="I1351" s="9">
        <v>60</v>
      </c>
      <c r="J1351" s="9">
        <v>9.5</v>
      </c>
      <c r="K1351" s="10">
        <f t="shared" si="125"/>
        <v>43757</v>
      </c>
      <c r="L1351" s="10">
        <v>0</v>
      </c>
      <c r="M1351" s="10">
        <f t="shared" si="112"/>
        <v>43757</v>
      </c>
      <c r="N1351" s="10">
        <f t="shared" si="124"/>
        <v>26254.2</v>
      </c>
      <c r="O1351" s="10">
        <v>5000</v>
      </c>
      <c r="P1351" s="9" t="s">
        <v>11460</v>
      </c>
      <c r="Q1351" s="9" t="s">
        <v>10120</v>
      </c>
      <c r="R1351" s="9"/>
      <c r="S1351" s="9" t="s">
        <v>11461</v>
      </c>
      <c r="T1351" s="9" t="s">
        <v>11462</v>
      </c>
      <c r="U1351" s="9" t="s">
        <v>30</v>
      </c>
      <c r="V1351" s="9" t="s">
        <v>2236</v>
      </c>
      <c r="W1351" s="9" t="s">
        <v>95</v>
      </c>
      <c r="X1351" s="9" t="s">
        <v>45</v>
      </c>
      <c r="Y1351" s="9" t="s">
        <v>11463</v>
      </c>
      <c r="Z1351" s="9" t="s">
        <v>11464</v>
      </c>
      <c r="AA1351" s="9">
        <v>2014</v>
      </c>
      <c r="AB1351" s="5">
        <v>42278</v>
      </c>
      <c r="AC1351" s="5">
        <f t="shared" si="92"/>
        <v>42314</v>
      </c>
      <c r="AD1351" s="9" t="str">
        <f t="shared" si="114"/>
        <v>Two Million One Hundred  Thousand  and Cents Zero</v>
      </c>
      <c r="AE1351" s="9"/>
      <c r="AF1351" s="9"/>
    </row>
    <row r="1352" spans="1:32" ht="15.75" customHeight="1" x14ac:dyDescent="0.3">
      <c r="A1352" s="9" t="s">
        <v>11465</v>
      </c>
      <c r="B1352" s="5">
        <v>42284</v>
      </c>
      <c r="C1352" s="7" t="s">
        <v>11466</v>
      </c>
      <c r="D1352" s="9" t="s">
        <v>11467</v>
      </c>
      <c r="E1352" s="9" t="s">
        <v>11468</v>
      </c>
      <c r="F1352" s="8">
        <v>3780000</v>
      </c>
      <c r="G1352" s="8">
        <v>0</v>
      </c>
      <c r="H1352" s="8">
        <f t="shared" si="110"/>
        <v>3780000</v>
      </c>
      <c r="I1352" s="9">
        <v>30</v>
      </c>
      <c r="J1352" s="9">
        <v>10</v>
      </c>
      <c r="K1352" s="10">
        <f t="shared" si="125"/>
        <v>141746</v>
      </c>
      <c r="L1352" s="10">
        <v>0</v>
      </c>
      <c r="M1352" s="10">
        <f t="shared" si="112"/>
        <v>141746</v>
      </c>
      <c r="N1352" s="10">
        <f t="shared" si="124"/>
        <v>42523.8</v>
      </c>
      <c r="O1352" s="10">
        <v>5000</v>
      </c>
      <c r="P1352" s="9" t="s">
        <v>11469</v>
      </c>
      <c r="Q1352" s="9" t="s">
        <v>11470</v>
      </c>
      <c r="R1352" s="9"/>
      <c r="S1352" s="9" t="s">
        <v>11471</v>
      </c>
      <c r="T1352" s="9" t="s">
        <v>11472</v>
      </c>
      <c r="U1352" s="9" t="s">
        <v>30</v>
      </c>
      <c r="V1352" s="9" t="s">
        <v>1196</v>
      </c>
      <c r="W1352" s="9" t="s">
        <v>44</v>
      </c>
      <c r="X1352" s="9" t="s">
        <v>45</v>
      </c>
      <c r="Y1352" s="9" t="s">
        <v>11473</v>
      </c>
      <c r="Z1352" s="9" t="s">
        <v>11474</v>
      </c>
      <c r="AA1352" s="9">
        <v>2015</v>
      </c>
      <c r="AB1352" s="5">
        <v>42282</v>
      </c>
      <c r="AC1352" s="5">
        <f t="shared" si="92"/>
        <v>42314</v>
      </c>
      <c r="AD1352" s="9" t="str">
        <f t="shared" si="114"/>
        <v>Three Million Seven Hundred Eighty  Thousand  and Cents Zero</v>
      </c>
      <c r="AE1352" s="9"/>
      <c r="AF1352" s="9"/>
    </row>
    <row r="1353" spans="1:32" ht="15.75" customHeight="1" x14ac:dyDescent="0.3">
      <c r="A1353" s="9" t="s">
        <v>11475</v>
      </c>
      <c r="B1353" s="5">
        <v>42284</v>
      </c>
      <c r="C1353" s="7" t="s">
        <v>11476</v>
      </c>
      <c r="D1353" s="9" t="s">
        <v>11477</v>
      </c>
      <c r="E1353" s="9" t="s">
        <v>11478</v>
      </c>
      <c r="F1353" s="8">
        <v>1470000</v>
      </c>
      <c r="G1353" s="8">
        <v>0</v>
      </c>
      <c r="H1353" s="8">
        <f t="shared" si="110"/>
        <v>1470000</v>
      </c>
      <c r="I1353" s="9">
        <v>48</v>
      </c>
      <c r="J1353" s="9">
        <v>9.5</v>
      </c>
      <c r="K1353" s="10">
        <f t="shared" si="125"/>
        <v>36641</v>
      </c>
      <c r="L1353" s="10">
        <v>0</v>
      </c>
      <c r="M1353" s="10">
        <f t="shared" si="112"/>
        <v>36641</v>
      </c>
      <c r="N1353" s="10">
        <f t="shared" si="124"/>
        <v>17587.68</v>
      </c>
      <c r="O1353" s="10">
        <v>5000</v>
      </c>
      <c r="P1353" s="9" t="s">
        <v>11479</v>
      </c>
      <c r="Q1353" s="9" t="s">
        <v>11480</v>
      </c>
      <c r="R1353" s="9"/>
      <c r="S1353" s="9" t="s">
        <v>11481</v>
      </c>
      <c r="T1353" s="9" t="s">
        <v>11482</v>
      </c>
      <c r="U1353" s="9" t="s">
        <v>30</v>
      </c>
      <c r="V1353" s="9" t="s">
        <v>2236</v>
      </c>
      <c r="W1353" s="9" t="s">
        <v>95</v>
      </c>
      <c r="X1353" s="9" t="s">
        <v>45</v>
      </c>
      <c r="Y1353" s="9" t="s">
        <v>11483</v>
      </c>
      <c r="Z1353" s="9" t="s">
        <v>11484</v>
      </c>
      <c r="AA1353" s="9">
        <v>2012</v>
      </c>
      <c r="AB1353" s="5">
        <v>42262</v>
      </c>
      <c r="AC1353" s="5">
        <f t="shared" si="92"/>
        <v>42314</v>
      </c>
      <c r="AD1353" s="9" t="str">
        <f t="shared" si="114"/>
        <v>One Million Four Hundred Seventy  Thousand  and Cents Zero</v>
      </c>
      <c r="AE1353" s="9"/>
      <c r="AF1353" s="9"/>
    </row>
    <row r="1354" spans="1:32" ht="15.75" customHeight="1" x14ac:dyDescent="0.3">
      <c r="A1354" s="9" t="s">
        <v>11485</v>
      </c>
      <c r="B1354" s="5">
        <v>42284</v>
      </c>
      <c r="C1354" s="7" t="s">
        <v>11486</v>
      </c>
      <c r="D1354" s="9" t="s">
        <v>11487</v>
      </c>
      <c r="E1354" s="9" t="s">
        <v>11488</v>
      </c>
      <c r="F1354" s="8">
        <v>120000</v>
      </c>
      <c r="G1354" s="8">
        <v>0</v>
      </c>
      <c r="H1354" s="8">
        <f t="shared" si="110"/>
        <v>120000</v>
      </c>
      <c r="I1354" s="9">
        <v>12</v>
      </c>
      <c r="J1354" s="9">
        <v>20</v>
      </c>
      <c r="K1354" s="10">
        <f t="shared" si="125"/>
        <v>10934</v>
      </c>
      <c r="L1354" s="10">
        <v>0</v>
      </c>
      <c r="M1354" s="10">
        <f t="shared" si="112"/>
        <v>10934</v>
      </c>
      <c r="N1354" s="10">
        <v>0</v>
      </c>
      <c r="O1354" s="10">
        <v>3000</v>
      </c>
      <c r="P1354" s="9" t="s">
        <v>11489</v>
      </c>
      <c r="Q1354" s="9" t="s">
        <v>11490</v>
      </c>
      <c r="R1354" s="9"/>
      <c r="S1354" s="9" t="s">
        <v>3087</v>
      </c>
      <c r="T1354" s="9" t="s">
        <v>1038</v>
      </c>
      <c r="U1354" s="9" t="s">
        <v>30</v>
      </c>
      <c r="V1354" s="9" t="s">
        <v>1833</v>
      </c>
      <c r="W1354" s="9" t="s">
        <v>171</v>
      </c>
      <c r="X1354" s="9" t="s">
        <v>45</v>
      </c>
      <c r="Y1354" s="9" t="s">
        <v>11491</v>
      </c>
      <c r="Z1354" s="9" t="s">
        <v>11492</v>
      </c>
      <c r="AA1354" s="9">
        <v>2015</v>
      </c>
      <c r="AB1354" s="5">
        <v>42284</v>
      </c>
      <c r="AC1354" s="5">
        <f t="shared" si="92"/>
        <v>42314</v>
      </c>
      <c r="AD1354" s="9" t="str">
        <f t="shared" si="114"/>
        <v>One Hundred Twenty  Thousand  and Cents Zero</v>
      </c>
      <c r="AE1354" s="9"/>
      <c r="AF1354" s="9"/>
    </row>
    <row r="1355" spans="1:32" ht="15.75" customHeight="1" x14ac:dyDescent="0.3">
      <c r="A1355" s="9" t="s">
        <v>11493</v>
      </c>
      <c r="B1355" s="5">
        <v>42284</v>
      </c>
      <c r="C1355" s="7" t="s">
        <v>11494</v>
      </c>
      <c r="D1355" s="9" t="s">
        <v>11495</v>
      </c>
      <c r="E1355" s="9" t="s">
        <v>11496</v>
      </c>
      <c r="F1355" s="8">
        <v>2000000</v>
      </c>
      <c r="G1355" s="8">
        <v>0</v>
      </c>
      <c r="H1355" s="8">
        <f t="shared" si="110"/>
        <v>2000000</v>
      </c>
      <c r="I1355" s="9">
        <v>60</v>
      </c>
      <c r="J1355" s="9">
        <v>10</v>
      </c>
      <c r="K1355" s="10">
        <f t="shared" si="125"/>
        <v>42143</v>
      </c>
      <c r="L1355" s="10">
        <v>0</v>
      </c>
      <c r="M1355" s="10">
        <f t="shared" si="112"/>
        <v>42143</v>
      </c>
      <c r="N1355" s="10">
        <f t="shared" ref="N1355:N1359" si="126">M1355*1%*I1355</f>
        <v>25285.8</v>
      </c>
      <c r="O1355" s="10">
        <v>5000</v>
      </c>
      <c r="P1355" s="9" t="s">
        <v>11497</v>
      </c>
      <c r="Q1355" s="9" t="s">
        <v>11498</v>
      </c>
      <c r="R1355" s="9"/>
      <c r="S1355" s="9" t="s">
        <v>4908</v>
      </c>
      <c r="T1355" s="9" t="s">
        <v>4909</v>
      </c>
      <c r="U1355" s="9" t="s">
        <v>30</v>
      </c>
      <c r="V1355" s="9" t="s">
        <v>1841</v>
      </c>
      <c r="W1355" s="9" t="s">
        <v>95</v>
      </c>
      <c r="X1355" s="9" t="s">
        <v>45</v>
      </c>
      <c r="Y1355" s="9" t="s">
        <v>11499</v>
      </c>
      <c r="Z1355" s="9" t="s">
        <v>11500</v>
      </c>
      <c r="AA1355" s="9">
        <v>2014</v>
      </c>
      <c r="AB1355" s="5">
        <v>42283</v>
      </c>
      <c r="AC1355" s="5">
        <f t="shared" si="92"/>
        <v>42314</v>
      </c>
      <c r="AD1355" s="9" t="str">
        <f t="shared" si="114"/>
        <v>Two Million  and Cents Zero</v>
      </c>
      <c r="AE1355" s="9"/>
      <c r="AF1355" s="9"/>
    </row>
    <row r="1356" spans="1:32" ht="15.75" customHeight="1" x14ac:dyDescent="0.3">
      <c r="A1356" s="9" t="s">
        <v>11501</v>
      </c>
      <c r="B1356" s="5">
        <v>42285</v>
      </c>
      <c r="C1356" s="7" t="s">
        <v>11502</v>
      </c>
      <c r="D1356" s="9" t="s">
        <v>11503</v>
      </c>
      <c r="E1356" s="9" t="s">
        <v>11504</v>
      </c>
      <c r="F1356" s="8">
        <v>2500000</v>
      </c>
      <c r="G1356" s="8">
        <v>0</v>
      </c>
      <c r="H1356" s="8">
        <f t="shared" si="110"/>
        <v>2500000</v>
      </c>
      <c r="I1356" s="9">
        <v>60</v>
      </c>
      <c r="J1356" s="9">
        <v>10</v>
      </c>
      <c r="K1356" s="10">
        <f t="shared" si="125"/>
        <v>52679</v>
      </c>
      <c r="L1356" s="10">
        <v>0</v>
      </c>
      <c r="M1356" s="10">
        <f t="shared" si="112"/>
        <v>52679</v>
      </c>
      <c r="N1356" s="10">
        <f t="shared" si="126"/>
        <v>31607.399999999998</v>
      </c>
      <c r="O1356" s="10">
        <v>5000</v>
      </c>
      <c r="P1356" s="9" t="s">
        <v>11505</v>
      </c>
      <c r="Q1356" s="9" t="s">
        <v>11506</v>
      </c>
      <c r="R1356" s="9"/>
      <c r="S1356" s="9" t="s">
        <v>2181</v>
      </c>
      <c r="T1356" s="9" t="s">
        <v>374</v>
      </c>
      <c r="U1356" s="9" t="s">
        <v>30</v>
      </c>
      <c r="V1356" s="9" t="s">
        <v>1528</v>
      </c>
      <c r="W1356" s="9" t="s">
        <v>82</v>
      </c>
      <c r="X1356" s="9" t="s">
        <v>45</v>
      </c>
      <c r="Y1356" s="9" t="s">
        <v>11507</v>
      </c>
      <c r="Z1356" s="9" t="s">
        <v>11508</v>
      </c>
      <c r="AA1356" s="9">
        <v>2014</v>
      </c>
      <c r="AB1356" s="5">
        <v>42278</v>
      </c>
      <c r="AC1356" s="5">
        <f t="shared" si="92"/>
        <v>42315</v>
      </c>
      <c r="AD1356" s="9" t="str">
        <f t="shared" si="114"/>
        <v>Two Million Five Hundred  Thousand  and Cents Zero</v>
      </c>
      <c r="AE1356" s="9"/>
      <c r="AF1356" s="9"/>
    </row>
    <row r="1357" spans="1:32" ht="15.75" customHeight="1" x14ac:dyDescent="0.3">
      <c r="A1357" s="9" t="s">
        <v>11509</v>
      </c>
      <c r="B1357" s="5">
        <v>42285</v>
      </c>
      <c r="C1357" s="7" t="s">
        <v>11510</v>
      </c>
      <c r="D1357" s="9" t="s">
        <v>11511</v>
      </c>
      <c r="E1357" s="9" t="s">
        <v>11512</v>
      </c>
      <c r="F1357" s="8">
        <v>1500000</v>
      </c>
      <c r="G1357" s="8">
        <v>0</v>
      </c>
      <c r="H1357" s="8">
        <f t="shared" si="110"/>
        <v>1500000</v>
      </c>
      <c r="I1357" s="9">
        <v>48</v>
      </c>
      <c r="J1357" s="9">
        <v>9.5</v>
      </c>
      <c r="K1357" s="10">
        <f t="shared" si="125"/>
        <v>37389</v>
      </c>
      <c r="L1357" s="10">
        <v>0</v>
      </c>
      <c r="M1357" s="10">
        <f t="shared" si="112"/>
        <v>37389</v>
      </c>
      <c r="N1357" s="10">
        <f t="shared" si="126"/>
        <v>17946.72</v>
      </c>
      <c r="O1357" s="10">
        <v>5000</v>
      </c>
      <c r="P1357" s="9" t="s">
        <v>11513</v>
      </c>
      <c r="Q1357" s="9" t="s">
        <v>11514</v>
      </c>
      <c r="R1357" s="9"/>
      <c r="S1357" s="9" t="s">
        <v>474</v>
      </c>
      <c r="T1357" s="9" t="s">
        <v>475</v>
      </c>
      <c r="U1357" s="9" t="s">
        <v>30</v>
      </c>
      <c r="V1357" s="9" t="s">
        <v>3405</v>
      </c>
      <c r="W1357" s="9" t="s">
        <v>44</v>
      </c>
      <c r="X1357" s="9" t="s">
        <v>45</v>
      </c>
      <c r="Y1357" s="9" t="s">
        <v>11515</v>
      </c>
      <c r="Z1357" s="9" t="s">
        <v>11516</v>
      </c>
      <c r="AA1357" s="9">
        <v>2011</v>
      </c>
      <c r="AB1357" s="5">
        <v>42279</v>
      </c>
      <c r="AC1357" s="5">
        <f t="shared" si="92"/>
        <v>42315</v>
      </c>
      <c r="AD1357" s="9" t="str">
        <f t="shared" si="114"/>
        <v>One Million Five Hundred  Thousand  and Cents Zero</v>
      </c>
      <c r="AE1357" s="9"/>
      <c r="AF1357" s="9"/>
    </row>
    <row r="1358" spans="1:32" ht="15.75" customHeight="1" x14ac:dyDescent="0.3">
      <c r="A1358" s="9" t="s">
        <v>11517</v>
      </c>
      <c r="B1358" s="5">
        <v>42285</v>
      </c>
      <c r="C1358" s="7" t="s">
        <v>11518</v>
      </c>
      <c r="D1358" s="9" t="s">
        <v>11519</v>
      </c>
      <c r="E1358" s="9" t="s">
        <v>11520</v>
      </c>
      <c r="F1358" s="8">
        <v>9100000</v>
      </c>
      <c r="G1358" s="8">
        <v>0</v>
      </c>
      <c r="H1358" s="8">
        <f t="shared" si="110"/>
        <v>9100000</v>
      </c>
      <c r="I1358" s="9">
        <v>60</v>
      </c>
      <c r="J1358" s="9">
        <v>9</v>
      </c>
      <c r="K1358" s="10">
        <f t="shared" si="125"/>
        <v>187495</v>
      </c>
      <c r="L1358" s="10">
        <v>0</v>
      </c>
      <c r="M1358" s="10">
        <f t="shared" si="112"/>
        <v>187495</v>
      </c>
      <c r="N1358" s="10">
        <f t="shared" si="126"/>
        <v>112497</v>
      </c>
      <c r="O1358" s="10">
        <v>5000</v>
      </c>
      <c r="P1358" s="9" t="s">
        <v>148</v>
      </c>
      <c r="Q1358" s="9" t="s">
        <v>148</v>
      </c>
      <c r="R1358" s="9"/>
      <c r="S1358" s="9" t="s">
        <v>7322</v>
      </c>
      <c r="T1358" s="9" t="s">
        <v>913</v>
      </c>
      <c r="U1358" s="9" t="s">
        <v>30</v>
      </c>
      <c r="V1358" s="9" t="s">
        <v>11521</v>
      </c>
      <c r="W1358" s="9" t="s">
        <v>2152</v>
      </c>
      <c r="X1358" s="9" t="s">
        <v>45</v>
      </c>
      <c r="Y1358" s="9" t="s">
        <v>11522</v>
      </c>
      <c r="Z1358" s="33">
        <v>27492030285436</v>
      </c>
      <c r="AA1358" s="9">
        <v>2014</v>
      </c>
      <c r="AB1358" s="5">
        <v>42284</v>
      </c>
      <c r="AC1358" s="5">
        <f t="shared" si="92"/>
        <v>42315</v>
      </c>
      <c r="AD1358" s="9" t="str">
        <f t="shared" si="114"/>
        <v>Nine Million One Hundred  Thousand  and Cents Zero</v>
      </c>
      <c r="AE1358" s="9"/>
      <c r="AF1358" s="9"/>
    </row>
    <row r="1359" spans="1:32" ht="15.75" customHeight="1" x14ac:dyDescent="0.3">
      <c r="A1359" s="9" t="s">
        <v>11523</v>
      </c>
      <c r="B1359" s="5">
        <v>42285</v>
      </c>
      <c r="C1359" s="7" t="s">
        <v>11524</v>
      </c>
      <c r="D1359" s="9" t="s">
        <v>11525</v>
      </c>
      <c r="E1359" s="9" t="s">
        <v>11526</v>
      </c>
      <c r="F1359" s="8">
        <v>2200000</v>
      </c>
      <c r="G1359" s="8">
        <v>0</v>
      </c>
      <c r="H1359" s="8">
        <f t="shared" si="110"/>
        <v>2200000</v>
      </c>
      <c r="I1359" s="9">
        <v>60</v>
      </c>
      <c r="J1359" s="9">
        <v>10</v>
      </c>
      <c r="K1359" s="10">
        <f t="shared" si="125"/>
        <v>46357</v>
      </c>
      <c r="L1359" s="10">
        <v>0</v>
      </c>
      <c r="M1359" s="10">
        <f t="shared" si="112"/>
        <v>46357</v>
      </c>
      <c r="N1359" s="10">
        <f t="shared" si="126"/>
        <v>27814.2</v>
      </c>
      <c r="O1359" s="10">
        <v>5000</v>
      </c>
      <c r="P1359" s="9" t="s">
        <v>11527</v>
      </c>
      <c r="Q1359" s="9" t="s">
        <v>11528</v>
      </c>
      <c r="R1359" s="9"/>
      <c r="S1359" s="9" t="s">
        <v>3403</v>
      </c>
      <c r="T1359" s="9" t="s">
        <v>5033</v>
      </c>
      <c r="U1359" s="9" t="s">
        <v>30</v>
      </c>
      <c r="V1359" s="9" t="s">
        <v>5992</v>
      </c>
      <c r="W1359" s="9" t="s">
        <v>44</v>
      </c>
      <c r="X1359" s="9" t="s">
        <v>45</v>
      </c>
      <c r="Y1359" s="9" t="s">
        <v>11529</v>
      </c>
      <c r="Z1359" s="33" t="s">
        <v>11530</v>
      </c>
      <c r="AA1359" s="9">
        <v>2015</v>
      </c>
      <c r="AB1359" s="5">
        <v>42284</v>
      </c>
      <c r="AC1359" s="5">
        <f t="shared" si="92"/>
        <v>42315</v>
      </c>
      <c r="AD1359" s="9" t="str">
        <f t="shared" si="114"/>
        <v>Two Million Two Hundred  Thousand  and Cents Zero</v>
      </c>
      <c r="AE1359" s="9"/>
      <c r="AF1359" s="9"/>
    </row>
    <row r="1360" spans="1:32" ht="15.75" customHeight="1" x14ac:dyDescent="0.3">
      <c r="A1360" s="9" t="s">
        <v>11430</v>
      </c>
      <c r="B1360" s="5">
        <v>42285</v>
      </c>
      <c r="C1360" s="7" t="s">
        <v>11531</v>
      </c>
      <c r="D1360" s="9" t="s">
        <v>11532</v>
      </c>
      <c r="E1360" s="9" t="s">
        <v>11533</v>
      </c>
      <c r="F1360" s="8">
        <v>357000</v>
      </c>
      <c r="G1360" s="8">
        <v>0</v>
      </c>
      <c r="H1360" s="8">
        <f t="shared" si="110"/>
        <v>357000</v>
      </c>
      <c r="I1360" s="9">
        <v>36</v>
      </c>
      <c r="J1360" s="9">
        <v>20</v>
      </c>
      <c r="K1360" s="10">
        <f t="shared" si="125"/>
        <v>13050</v>
      </c>
      <c r="L1360" s="10">
        <v>0</v>
      </c>
      <c r="M1360" s="10">
        <f t="shared" si="112"/>
        <v>13050</v>
      </c>
      <c r="N1360" s="10">
        <v>0</v>
      </c>
      <c r="O1360" s="10">
        <v>3000</v>
      </c>
      <c r="P1360" s="9" t="s">
        <v>11534</v>
      </c>
      <c r="Q1360" s="9" t="s">
        <v>11535</v>
      </c>
      <c r="R1360" s="9"/>
      <c r="S1360" s="9" t="s">
        <v>3087</v>
      </c>
      <c r="T1360" s="9" t="s">
        <v>1038</v>
      </c>
      <c r="U1360" s="9" t="s">
        <v>30</v>
      </c>
      <c r="V1360" s="9" t="s">
        <v>10068</v>
      </c>
      <c r="W1360" s="9" t="s">
        <v>171</v>
      </c>
      <c r="X1360" s="9" t="s">
        <v>45</v>
      </c>
      <c r="Y1360" s="9" t="s">
        <v>11536</v>
      </c>
      <c r="Z1360" s="33" t="s">
        <v>11537</v>
      </c>
      <c r="AA1360" s="9">
        <v>2015</v>
      </c>
      <c r="AB1360" s="5">
        <v>42283</v>
      </c>
      <c r="AC1360" s="5">
        <f t="shared" si="92"/>
        <v>42315</v>
      </c>
      <c r="AD1360" s="9" t="str">
        <f t="shared" si="114"/>
        <v>Three Hundred Fifty Seven Thousand  and Cents Zero</v>
      </c>
      <c r="AE1360" s="9"/>
      <c r="AF1360" s="9"/>
    </row>
    <row r="1361" spans="1:32" ht="15.75" customHeight="1" x14ac:dyDescent="0.3">
      <c r="A1361" s="9" t="s">
        <v>11538</v>
      </c>
      <c r="B1361" s="5">
        <v>42285</v>
      </c>
      <c r="C1361" s="7" t="s">
        <v>11539</v>
      </c>
      <c r="D1361" s="9" t="s">
        <v>11540</v>
      </c>
      <c r="E1361" s="9" t="s">
        <v>11541</v>
      </c>
      <c r="F1361" s="8">
        <v>2300000</v>
      </c>
      <c r="G1361" s="8">
        <v>0</v>
      </c>
      <c r="H1361" s="8">
        <f t="shared" si="110"/>
        <v>2300000</v>
      </c>
      <c r="I1361" s="9">
        <v>60</v>
      </c>
      <c r="J1361" s="9">
        <v>10</v>
      </c>
      <c r="K1361" s="10">
        <f t="shared" si="125"/>
        <v>48464</v>
      </c>
      <c r="L1361" s="10">
        <v>0</v>
      </c>
      <c r="M1361" s="10">
        <f t="shared" si="112"/>
        <v>48464</v>
      </c>
      <c r="N1361" s="10">
        <f t="shared" ref="N1361:N1375" si="127">M1361*1%*I1361</f>
        <v>29078.399999999998</v>
      </c>
      <c r="O1361" s="10">
        <v>5000</v>
      </c>
      <c r="P1361" s="9" t="s">
        <v>11542</v>
      </c>
      <c r="Q1361" s="9" t="s">
        <v>11543</v>
      </c>
      <c r="R1361" s="9"/>
      <c r="S1361" s="9" t="s">
        <v>873</v>
      </c>
      <c r="T1361" s="9" t="s">
        <v>688</v>
      </c>
      <c r="U1361" s="9" t="s">
        <v>30</v>
      </c>
      <c r="V1361" s="9" t="s">
        <v>6374</v>
      </c>
      <c r="W1361" s="9" t="s">
        <v>44</v>
      </c>
      <c r="X1361" s="9" t="s">
        <v>45</v>
      </c>
      <c r="Y1361" s="9" t="s">
        <v>11544</v>
      </c>
      <c r="Z1361" s="33" t="s">
        <v>11545</v>
      </c>
      <c r="AA1361" s="9">
        <v>2013</v>
      </c>
      <c r="AB1361" s="5">
        <v>42283</v>
      </c>
      <c r="AC1361" s="5">
        <f t="shared" si="92"/>
        <v>42315</v>
      </c>
      <c r="AD1361" s="9" t="str">
        <f t="shared" si="114"/>
        <v>Two Million Three Hundred  Thousand  and Cents Zero</v>
      </c>
      <c r="AE1361" s="9"/>
      <c r="AF1361" s="9"/>
    </row>
    <row r="1362" spans="1:32" ht="15.75" customHeight="1" x14ac:dyDescent="0.3">
      <c r="A1362" s="9" t="s">
        <v>11546</v>
      </c>
      <c r="B1362" s="5">
        <v>42285</v>
      </c>
      <c r="C1362" s="7" t="s">
        <v>11547</v>
      </c>
      <c r="D1362" s="9" t="s">
        <v>11548</v>
      </c>
      <c r="E1362" s="9" t="s">
        <v>11549</v>
      </c>
      <c r="F1362" s="8">
        <v>1000000</v>
      </c>
      <c r="G1362" s="8">
        <v>0</v>
      </c>
      <c r="H1362" s="8">
        <f t="shared" si="110"/>
        <v>1000000</v>
      </c>
      <c r="I1362" s="9">
        <v>36</v>
      </c>
      <c r="J1362" s="9">
        <v>10</v>
      </c>
      <c r="K1362" s="10">
        <f t="shared" si="125"/>
        <v>32001</v>
      </c>
      <c r="L1362" s="10">
        <v>0</v>
      </c>
      <c r="M1362" s="10">
        <f t="shared" si="112"/>
        <v>32001</v>
      </c>
      <c r="N1362" s="10">
        <f t="shared" si="127"/>
        <v>11520.36</v>
      </c>
      <c r="O1362" s="10">
        <v>5000</v>
      </c>
      <c r="P1362" s="9" t="s">
        <v>148</v>
      </c>
      <c r="Q1362" s="9" t="s">
        <v>148</v>
      </c>
      <c r="R1362" s="9"/>
      <c r="S1362" s="9" t="s">
        <v>92</v>
      </c>
      <c r="T1362" s="9" t="s">
        <v>780</v>
      </c>
      <c r="U1362" s="9" t="s">
        <v>30</v>
      </c>
      <c r="V1362" s="9" t="s">
        <v>4847</v>
      </c>
      <c r="W1362" s="9" t="s">
        <v>95</v>
      </c>
      <c r="X1362" s="9" t="s">
        <v>45</v>
      </c>
      <c r="Y1362" s="9" t="s">
        <v>11550</v>
      </c>
      <c r="Z1362" s="33" t="s">
        <v>11551</v>
      </c>
      <c r="AA1362" s="9">
        <v>2015</v>
      </c>
      <c r="AB1362" s="5">
        <v>42285</v>
      </c>
      <c r="AC1362" s="5">
        <f t="shared" si="92"/>
        <v>42315</v>
      </c>
      <c r="AD1362" s="9" t="str">
        <f t="shared" si="114"/>
        <v>One Million  and Cents Zero</v>
      </c>
      <c r="AE1362" s="9"/>
      <c r="AF1362" s="9"/>
    </row>
    <row r="1363" spans="1:32" ht="15.75" customHeight="1" x14ac:dyDescent="0.3">
      <c r="A1363" s="9" t="s">
        <v>11552</v>
      </c>
      <c r="B1363" s="5">
        <v>42285</v>
      </c>
      <c r="C1363" s="7" t="s">
        <v>11553</v>
      </c>
      <c r="D1363" s="9" t="s">
        <v>11554</v>
      </c>
      <c r="E1363" s="9" t="s">
        <v>11555</v>
      </c>
      <c r="F1363" s="8">
        <v>1300000</v>
      </c>
      <c r="G1363" s="8">
        <v>0</v>
      </c>
      <c r="H1363" s="8">
        <f t="shared" si="110"/>
        <v>1300000</v>
      </c>
      <c r="I1363" s="9">
        <v>60</v>
      </c>
      <c r="J1363" s="9">
        <v>10</v>
      </c>
      <c r="K1363" s="10">
        <f t="shared" si="125"/>
        <v>27393</v>
      </c>
      <c r="L1363" s="10">
        <v>0</v>
      </c>
      <c r="M1363" s="10">
        <f t="shared" si="112"/>
        <v>27393</v>
      </c>
      <c r="N1363" s="10">
        <f t="shared" si="127"/>
        <v>16435.8</v>
      </c>
      <c r="O1363" s="10">
        <v>5000</v>
      </c>
      <c r="P1363" s="9" t="s">
        <v>1334</v>
      </c>
      <c r="Q1363" s="9" t="s">
        <v>1335</v>
      </c>
      <c r="R1363" s="9"/>
      <c r="S1363" s="9" t="s">
        <v>1339</v>
      </c>
      <c r="T1363" s="9" t="s">
        <v>1340</v>
      </c>
      <c r="U1363" s="9" t="s">
        <v>30</v>
      </c>
      <c r="V1363" s="9" t="s">
        <v>5992</v>
      </c>
      <c r="W1363" s="9" t="s">
        <v>44</v>
      </c>
      <c r="X1363" s="9" t="s">
        <v>45</v>
      </c>
      <c r="Y1363" s="9" t="s">
        <v>11556</v>
      </c>
      <c r="Z1363" s="33" t="s">
        <v>11557</v>
      </c>
      <c r="AA1363" s="9">
        <v>2014</v>
      </c>
      <c r="AB1363" s="5">
        <v>42265</v>
      </c>
      <c r="AC1363" s="5">
        <f t="shared" si="92"/>
        <v>42315</v>
      </c>
      <c r="AD1363" s="9" t="str">
        <f t="shared" si="114"/>
        <v>One Million Three Hundred  Thousand  and Cents Zero</v>
      </c>
      <c r="AE1363" s="9"/>
      <c r="AF1363" s="9"/>
    </row>
    <row r="1364" spans="1:32" ht="15.75" customHeight="1" x14ac:dyDescent="0.3">
      <c r="A1364" s="9" t="s">
        <v>11558</v>
      </c>
      <c r="B1364" s="5">
        <v>42285</v>
      </c>
      <c r="C1364" s="7" t="s">
        <v>11559</v>
      </c>
      <c r="D1364" s="9" t="s">
        <v>11560</v>
      </c>
      <c r="E1364" s="9" t="s">
        <v>11561</v>
      </c>
      <c r="F1364" s="8">
        <v>1600000</v>
      </c>
      <c r="G1364" s="8">
        <v>0</v>
      </c>
      <c r="H1364" s="8">
        <f t="shared" si="110"/>
        <v>1600000</v>
      </c>
      <c r="I1364" s="9">
        <v>60</v>
      </c>
      <c r="J1364" s="9">
        <v>10</v>
      </c>
      <c r="K1364" s="10">
        <f t="shared" si="125"/>
        <v>33714</v>
      </c>
      <c r="L1364" s="10">
        <v>0</v>
      </c>
      <c r="M1364" s="10">
        <f t="shared" si="112"/>
        <v>33714</v>
      </c>
      <c r="N1364" s="10">
        <f t="shared" si="127"/>
        <v>20228.399999999998</v>
      </c>
      <c r="O1364" s="10">
        <v>5000</v>
      </c>
      <c r="P1364" s="9" t="s">
        <v>148</v>
      </c>
      <c r="Q1364" s="9" t="s">
        <v>148</v>
      </c>
      <c r="R1364" s="9"/>
      <c r="S1364" s="9" t="s">
        <v>2571</v>
      </c>
      <c r="T1364" s="9" t="s">
        <v>2572</v>
      </c>
      <c r="U1364" s="9" t="s">
        <v>30</v>
      </c>
      <c r="V1364" s="9" t="s">
        <v>2714</v>
      </c>
      <c r="W1364" s="9" t="s">
        <v>95</v>
      </c>
      <c r="X1364" s="9" t="s">
        <v>45</v>
      </c>
      <c r="Y1364" s="9" t="s">
        <v>11562</v>
      </c>
      <c r="Z1364" s="33" t="s">
        <v>11563</v>
      </c>
      <c r="AA1364" s="9">
        <v>2014</v>
      </c>
      <c r="AB1364" s="5">
        <v>42283</v>
      </c>
      <c r="AC1364" s="5">
        <f t="shared" si="92"/>
        <v>42315</v>
      </c>
      <c r="AD1364" s="9" t="str">
        <f t="shared" si="114"/>
        <v>One Million Six Hundred  Thousand  and Cents Zero</v>
      </c>
      <c r="AE1364" s="9"/>
      <c r="AF1364" s="9"/>
    </row>
    <row r="1365" spans="1:32" ht="15.75" customHeight="1" x14ac:dyDescent="0.3">
      <c r="A1365" s="9" t="s">
        <v>11564</v>
      </c>
      <c r="B1365" s="5">
        <v>42285</v>
      </c>
      <c r="C1365" s="7" t="s">
        <v>11565</v>
      </c>
      <c r="D1365" s="9" t="s">
        <v>11566</v>
      </c>
      <c r="E1365" s="9" t="s">
        <v>11567</v>
      </c>
      <c r="F1365" s="8">
        <v>1470000</v>
      </c>
      <c r="G1365" s="8">
        <v>0</v>
      </c>
      <c r="H1365" s="8">
        <f t="shared" si="110"/>
        <v>1470000</v>
      </c>
      <c r="I1365" s="9">
        <v>48</v>
      </c>
      <c r="J1365" s="9">
        <v>10</v>
      </c>
      <c r="K1365" s="10">
        <f t="shared" si="125"/>
        <v>36975</v>
      </c>
      <c r="L1365" s="10">
        <v>0</v>
      </c>
      <c r="M1365" s="10">
        <f t="shared" si="112"/>
        <v>36975</v>
      </c>
      <c r="N1365" s="10">
        <f t="shared" si="127"/>
        <v>17748</v>
      </c>
      <c r="O1365" s="10">
        <v>5000</v>
      </c>
      <c r="P1365" s="9" t="s">
        <v>11568</v>
      </c>
      <c r="Q1365" s="9" t="s">
        <v>11569</v>
      </c>
      <c r="R1365" s="9"/>
      <c r="S1365" s="9" t="s">
        <v>92</v>
      </c>
      <c r="T1365" s="9" t="s">
        <v>780</v>
      </c>
      <c r="U1365" s="9" t="s">
        <v>30</v>
      </c>
      <c r="V1365" s="9" t="s">
        <v>4847</v>
      </c>
      <c r="W1365" s="9" t="s">
        <v>95</v>
      </c>
      <c r="X1365" s="9" t="s">
        <v>45</v>
      </c>
      <c r="Y1365" s="9" t="s">
        <v>11570</v>
      </c>
      <c r="Z1365" s="33" t="s">
        <v>11571</v>
      </c>
      <c r="AA1365" s="9">
        <v>2015</v>
      </c>
      <c r="AB1365" s="5">
        <v>42283</v>
      </c>
      <c r="AC1365" s="5">
        <f t="shared" si="92"/>
        <v>42315</v>
      </c>
      <c r="AD1365" s="9" t="str">
        <f t="shared" si="114"/>
        <v>One Million Four Hundred Seventy  Thousand  and Cents Zero</v>
      </c>
      <c r="AE1365" s="9"/>
      <c r="AF1365" s="9"/>
    </row>
    <row r="1366" spans="1:32" ht="15.75" customHeight="1" x14ac:dyDescent="0.3">
      <c r="A1366" s="9" t="s">
        <v>11572</v>
      </c>
      <c r="B1366" s="5">
        <v>42286</v>
      </c>
      <c r="C1366" s="7" t="s">
        <v>4386</v>
      </c>
      <c r="D1366" s="9" t="s">
        <v>11573</v>
      </c>
      <c r="E1366" s="9" t="s">
        <v>11574</v>
      </c>
      <c r="F1366" s="8">
        <v>1000000</v>
      </c>
      <c r="G1366" s="8">
        <v>0</v>
      </c>
      <c r="H1366" s="8">
        <f t="shared" si="110"/>
        <v>1000000</v>
      </c>
      <c r="I1366" s="9">
        <v>48</v>
      </c>
      <c r="J1366" s="9">
        <v>10</v>
      </c>
      <c r="K1366" s="10">
        <f t="shared" si="125"/>
        <v>25153</v>
      </c>
      <c r="L1366" s="10">
        <v>0</v>
      </c>
      <c r="M1366" s="10">
        <f t="shared" si="112"/>
        <v>25153</v>
      </c>
      <c r="N1366" s="10">
        <f t="shared" si="127"/>
        <v>12073.44</v>
      </c>
      <c r="O1366" s="10">
        <v>5000</v>
      </c>
      <c r="P1366" s="9" t="s">
        <v>148</v>
      </c>
      <c r="Q1366" s="9" t="s">
        <v>148</v>
      </c>
      <c r="R1366" s="9"/>
      <c r="S1366" s="9" t="s">
        <v>1979</v>
      </c>
      <c r="T1366" s="9" t="s">
        <v>11575</v>
      </c>
      <c r="U1366" s="9" t="s">
        <v>30</v>
      </c>
      <c r="V1366" s="9" t="s">
        <v>2236</v>
      </c>
      <c r="W1366" s="9" t="s">
        <v>95</v>
      </c>
      <c r="X1366" s="9" t="s">
        <v>45</v>
      </c>
      <c r="Y1366" s="9" t="s">
        <v>11576</v>
      </c>
      <c r="Z1366" s="33" t="s">
        <v>11577</v>
      </c>
      <c r="AA1366" s="9">
        <v>2012</v>
      </c>
      <c r="AB1366" s="5">
        <v>42284</v>
      </c>
      <c r="AC1366" s="5">
        <f t="shared" si="92"/>
        <v>42316</v>
      </c>
      <c r="AD1366" s="9" t="str">
        <f t="shared" si="114"/>
        <v>One Million  and Cents Zero</v>
      </c>
      <c r="AE1366" s="9"/>
      <c r="AF1366" s="9"/>
    </row>
    <row r="1367" spans="1:32" ht="15.75" customHeight="1" x14ac:dyDescent="0.3">
      <c r="A1367" s="9" t="s">
        <v>11578</v>
      </c>
      <c r="B1367" s="5">
        <v>42286</v>
      </c>
      <c r="C1367" s="7" t="s">
        <v>11579</v>
      </c>
      <c r="D1367" s="9" t="s">
        <v>11580</v>
      </c>
      <c r="E1367" s="9" t="s">
        <v>11581</v>
      </c>
      <c r="F1367" s="8">
        <v>2300000</v>
      </c>
      <c r="G1367" s="8">
        <v>0</v>
      </c>
      <c r="H1367" s="8">
        <f t="shared" si="110"/>
        <v>2300000</v>
      </c>
      <c r="I1367" s="9">
        <v>60</v>
      </c>
      <c r="J1367" s="9">
        <v>9.5</v>
      </c>
      <c r="K1367" s="10">
        <f t="shared" si="125"/>
        <v>47925</v>
      </c>
      <c r="L1367" s="10">
        <v>0</v>
      </c>
      <c r="M1367" s="10">
        <f t="shared" si="112"/>
        <v>47925</v>
      </c>
      <c r="N1367" s="10">
        <f t="shared" si="127"/>
        <v>28755</v>
      </c>
      <c r="O1367" s="10">
        <v>5000</v>
      </c>
      <c r="P1367" s="9" t="s">
        <v>11582</v>
      </c>
      <c r="Q1367" s="9" t="s">
        <v>11583</v>
      </c>
      <c r="R1367" s="9"/>
      <c r="S1367" s="9" t="s">
        <v>3194</v>
      </c>
      <c r="T1367" s="9" t="s">
        <v>11584</v>
      </c>
      <c r="U1367" s="9" t="s">
        <v>30</v>
      </c>
      <c r="V1367" s="9" t="s">
        <v>7908</v>
      </c>
      <c r="W1367" s="9" t="s">
        <v>82</v>
      </c>
      <c r="X1367" s="9" t="s">
        <v>45</v>
      </c>
      <c r="Y1367" s="9" t="s">
        <v>11585</v>
      </c>
      <c r="Z1367" s="33" t="s">
        <v>11586</v>
      </c>
      <c r="AA1367" s="9">
        <v>2014</v>
      </c>
      <c r="AB1367" s="5">
        <v>42283</v>
      </c>
      <c r="AC1367" s="5">
        <f t="shared" si="92"/>
        <v>42316</v>
      </c>
      <c r="AD1367" s="9" t="str">
        <f t="shared" si="114"/>
        <v>Two Million Three Hundred  Thousand  and Cents Zero</v>
      </c>
      <c r="AE1367" s="9"/>
      <c r="AF1367" s="9"/>
    </row>
    <row r="1368" spans="1:32" ht="15.75" customHeight="1" x14ac:dyDescent="0.3">
      <c r="A1368" s="9" t="s">
        <v>11587</v>
      </c>
      <c r="B1368" s="5">
        <v>42286</v>
      </c>
      <c r="C1368" s="7" t="s">
        <v>11588</v>
      </c>
      <c r="D1368" s="9" t="s">
        <v>11589</v>
      </c>
      <c r="E1368" s="7" t="s">
        <v>11590</v>
      </c>
      <c r="F1368" s="8">
        <v>2500000</v>
      </c>
      <c r="G1368" s="8">
        <v>0</v>
      </c>
      <c r="H1368" s="8">
        <f t="shared" si="110"/>
        <v>2500000</v>
      </c>
      <c r="I1368" s="9">
        <v>60</v>
      </c>
      <c r="J1368" s="9">
        <v>9.75</v>
      </c>
      <c r="K1368" s="10">
        <f t="shared" si="125"/>
        <v>52385</v>
      </c>
      <c r="L1368" s="10">
        <v>0</v>
      </c>
      <c r="M1368" s="10">
        <f t="shared" si="112"/>
        <v>52385</v>
      </c>
      <c r="N1368" s="10">
        <f t="shared" si="127"/>
        <v>31431</v>
      </c>
      <c r="O1368" s="10">
        <v>5000</v>
      </c>
      <c r="P1368" s="9" t="s">
        <v>148</v>
      </c>
      <c r="Q1368" s="9" t="s">
        <v>148</v>
      </c>
      <c r="R1368" s="9"/>
      <c r="S1368" s="9" t="s">
        <v>11591</v>
      </c>
      <c r="T1368" s="9" t="s">
        <v>11592</v>
      </c>
      <c r="U1368" s="9" t="s">
        <v>30</v>
      </c>
      <c r="V1368" s="9" t="s">
        <v>465</v>
      </c>
      <c r="W1368" s="9" t="s">
        <v>82</v>
      </c>
      <c r="X1368" s="9" t="s">
        <v>45</v>
      </c>
      <c r="Y1368" s="9" t="s">
        <v>11593</v>
      </c>
      <c r="Z1368" s="33" t="s">
        <v>11594</v>
      </c>
      <c r="AA1368" s="9">
        <v>2014</v>
      </c>
      <c r="AB1368" s="5">
        <v>42285</v>
      </c>
      <c r="AC1368" s="5">
        <f t="shared" si="92"/>
        <v>42316</v>
      </c>
      <c r="AD1368" s="9" t="str">
        <f t="shared" si="114"/>
        <v>Two Million Five Hundred  Thousand  and Cents Zero</v>
      </c>
      <c r="AE1368" s="9"/>
      <c r="AF1368" s="9"/>
    </row>
    <row r="1369" spans="1:32" ht="15.75" customHeight="1" x14ac:dyDescent="0.3">
      <c r="A1369" s="9" t="s">
        <v>11595</v>
      </c>
      <c r="B1369" s="5">
        <v>42286</v>
      </c>
      <c r="C1369" s="7" t="s">
        <v>11596</v>
      </c>
      <c r="D1369" s="9" t="s">
        <v>11597</v>
      </c>
      <c r="E1369" s="9" t="s">
        <v>11598</v>
      </c>
      <c r="F1369" s="8">
        <v>2100000</v>
      </c>
      <c r="G1369" s="8">
        <v>0</v>
      </c>
      <c r="H1369" s="8">
        <f t="shared" si="110"/>
        <v>2100000</v>
      </c>
      <c r="I1369" s="9">
        <v>84</v>
      </c>
      <c r="J1369" s="9">
        <v>7.82</v>
      </c>
      <c r="K1369" s="10">
        <v>32543</v>
      </c>
      <c r="L1369" s="10">
        <v>0</v>
      </c>
      <c r="M1369" s="10">
        <f t="shared" si="112"/>
        <v>32543</v>
      </c>
      <c r="N1369" s="10">
        <f t="shared" si="127"/>
        <v>27336.12</v>
      </c>
      <c r="O1369" s="10">
        <v>0</v>
      </c>
      <c r="P1369" s="9" t="s">
        <v>148</v>
      </c>
      <c r="Q1369" s="9" t="s">
        <v>148</v>
      </c>
      <c r="R1369" s="9"/>
      <c r="S1369" s="9" t="s">
        <v>11599</v>
      </c>
      <c r="T1369" s="9" t="s">
        <v>11600</v>
      </c>
      <c r="U1369" s="9" t="s">
        <v>30</v>
      </c>
      <c r="V1369" s="9" t="s">
        <v>1350</v>
      </c>
      <c r="W1369" s="9" t="s">
        <v>82</v>
      </c>
      <c r="X1369" s="9" t="s">
        <v>45</v>
      </c>
      <c r="Y1369" s="9" t="s">
        <v>11601</v>
      </c>
      <c r="Z1369" s="33" t="s">
        <v>11602</v>
      </c>
      <c r="AA1369" s="9">
        <v>2015</v>
      </c>
      <c r="AB1369" s="5">
        <v>42278</v>
      </c>
      <c r="AC1369" s="5">
        <f t="shared" si="92"/>
        <v>42316</v>
      </c>
      <c r="AD1369" s="9" t="str">
        <f t="shared" si="114"/>
        <v>Two Million One Hundred  Thousand  and Cents Zero</v>
      </c>
      <c r="AE1369" s="9"/>
      <c r="AF1369" s="9"/>
    </row>
    <row r="1370" spans="1:32" ht="15.75" customHeight="1" x14ac:dyDescent="0.3">
      <c r="A1370" s="9" t="s">
        <v>11603</v>
      </c>
      <c r="B1370" s="5">
        <v>42286</v>
      </c>
      <c r="C1370" s="7" t="s">
        <v>11604</v>
      </c>
      <c r="D1370" s="9" t="s">
        <v>11605</v>
      </c>
      <c r="E1370" s="9" t="s">
        <v>11606</v>
      </c>
      <c r="F1370" s="8">
        <v>997500</v>
      </c>
      <c r="G1370" s="8">
        <v>0</v>
      </c>
      <c r="H1370" s="8">
        <f t="shared" si="110"/>
        <v>997500</v>
      </c>
      <c r="I1370" s="9">
        <v>48</v>
      </c>
      <c r="J1370" s="9">
        <v>9.75</v>
      </c>
      <c r="K1370" s="10">
        <f t="shared" ref="K1370:K1397" si="128">ROUND(H1370/((1+0)+(1-(1+J1370%/12)^((1+0)-I1370))/(J1370%/12)),0)</f>
        <v>24977</v>
      </c>
      <c r="L1370" s="10">
        <v>0</v>
      </c>
      <c r="M1370" s="10">
        <f t="shared" si="112"/>
        <v>24977</v>
      </c>
      <c r="N1370" s="10">
        <f t="shared" si="127"/>
        <v>11988.960000000001</v>
      </c>
      <c r="O1370" s="10">
        <v>5000</v>
      </c>
      <c r="P1370" s="9" t="s">
        <v>11607</v>
      </c>
      <c r="Q1370" s="9" t="s">
        <v>11608</v>
      </c>
      <c r="R1370" s="9"/>
      <c r="S1370" s="9" t="s">
        <v>92</v>
      </c>
      <c r="T1370" s="9" t="s">
        <v>780</v>
      </c>
      <c r="U1370" s="9" t="s">
        <v>30</v>
      </c>
      <c r="V1370" s="9" t="s">
        <v>4847</v>
      </c>
      <c r="W1370" s="9" t="s">
        <v>95</v>
      </c>
      <c r="X1370" s="9" t="s">
        <v>45</v>
      </c>
      <c r="Y1370" s="9" t="s">
        <v>11609</v>
      </c>
      <c r="Z1370" s="33" t="s">
        <v>11610</v>
      </c>
      <c r="AA1370" s="9">
        <v>2015</v>
      </c>
      <c r="AB1370" s="5">
        <v>42284</v>
      </c>
      <c r="AC1370" s="5">
        <f t="shared" si="92"/>
        <v>42316</v>
      </c>
      <c r="AD1370" s="9" t="str">
        <f t="shared" si="114"/>
        <v>Nine Hundred Ninety Seven Thousand Five Hundred  and Cents Zero</v>
      </c>
      <c r="AE1370" s="9"/>
      <c r="AF1370" s="9"/>
    </row>
    <row r="1371" spans="1:32" ht="15.75" customHeight="1" x14ac:dyDescent="0.3">
      <c r="A1371" s="9" t="s">
        <v>11611</v>
      </c>
      <c r="B1371" s="5">
        <v>42286</v>
      </c>
      <c r="C1371" s="7" t="s">
        <v>11612</v>
      </c>
      <c r="D1371" s="9" t="s">
        <v>11613</v>
      </c>
      <c r="E1371" s="9" t="s">
        <v>11614</v>
      </c>
      <c r="F1371" s="8">
        <v>997500</v>
      </c>
      <c r="G1371" s="8">
        <v>0</v>
      </c>
      <c r="H1371" s="8">
        <f t="shared" si="110"/>
        <v>997500</v>
      </c>
      <c r="I1371" s="9">
        <v>60</v>
      </c>
      <c r="J1371" s="9">
        <v>9.75</v>
      </c>
      <c r="K1371" s="10">
        <f t="shared" si="128"/>
        <v>20902</v>
      </c>
      <c r="L1371" s="10">
        <v>0</v>
      </c>
      <c r="M1371" s="10">
        <f t="shared" si="112"/>
        <v>20902</v>
      </c>
      <c r="N1371" s="10">
        <f t="shared" si="127"/>
        <v>12541.2</v>
      </c>
      <c r="O1371" s="10">
        <v>5000</v>
      </c>
      <c r="P1371" s="9" t="s">
        <v>11615</v>
      </c>
      <c r="Q1371" s="9" t="s">
        <v>11616</v>
      </c>
      <c r="R1371" s="9"/>
      <c r="S1371" s="9" t="s">
        <v>92</v>
      </c>
      <c r="T1371" s="9" t="s">
        <v>11167</v>
      </c>
      <c r="U1371" s="9" t="s">
        <v>30</v>
      </c>
      <c r="V1371" s="9" t="s">
        <v>333</v>
      </c>
      <c r="W1371" s="9" t="s">
        <v>95</v>
      </c>
      <c r="X1371" s="9" t="s">
        <v>45</v>
      </c>
      <c r="Y1371" s="9" t="s">
        <v>11617</v>
      </c>
      <c r="Z1371" s="33" t="s">
        <v>11618</v>
      </c>
      <c r="AA1371" s="9">
        <v>2015</v>
      </c>
      <c r="AB1371" s="5">
        <v>42283</v>
      </c>
      <c r="AC1371" s="5">
        <f t="shared" si="92"/>
        <v>42316</v>
      </c>
      <c r="AD1371" s="9" t="str">
        <f t="shared" si="114"/>
        <v>Nine Hundred Ninety Seven Thousand Five Hundred  and Cents Zero</v>
      </c>
      <c r="AE1371" s="9"/>
      <c r="AF1371" s="9"/>
    </row>
    <row r="1372" spans="1:32" ht="15.75" customHeight="1" x14ac:dyDescent="0.3">
      <c r="A1372" s="9" t="s">
        <v>11619</v>
      </c>
      <c r="B1372" s="5">
        <v>42286</v>
      </c>
      <c r="C1372" s="7" t="s">
        <v>11620</v>
      </c>
      <c r="D1372" s="9" t="s">
        <v>11621</v>
      </c>
      <c r="E1372" s="9" t="s">
        <v>11622</v>
      </c>
      <c r="F1372" s="8">
        <v>10000000</v>
      </c>
      <c r="G1372" s="8">
        <v>0</v>
      </c>
      <c r="H1372" s="8">
        <f t="shared" si="110"/>
        <v>10000000</v>
      </c>
      <c r="I1372" s="9">
        <v>60</v>
      </c>
      <c r="J1372" s="9">
        <v>9.25</v>
      </c>
      <c r="K1372" s="10">
        <f t="shared" si="128"/>
        <v>207202</v>
      </c>
      <c r="L1372" s="10">
        <v>0</v>
      </c>
      <c r="M1372" s="10">
        <f t="shared" si="112"/>
        <v>207202</v>
      </c>
      <c r="N1372" s="10">
        <f t="shared" si="127"/>
        <v>124321.2</v>
      </c>
      <c r="O1372" s="10">
        <v>5000</v>
      </c>
      <c r="P1372" s="9" t="s">
        <v>11623</v>
      </c>
      <c r="Q1372" s="9" t="s">
        <v>11624</v>
      </c>
      <c r="R1372" s="9"/>
      <c r="S1372" s="9" t="s">
        <v>11625</v>
      </c>
      <c r="T1372" s="9" t="s">
        <v>11626</v>
      </c>
      <c r="U1372" s="9" t="s">
        <v>30</v>
      </c>
      <c r="V1372" s="9" t="s">
        <v>11627</v>
      </c>
      <c r="W1372" s="9" t="s">
        <v>1954</v>
      </c>
      <c r="X1372" s="9" t="s">
        <v>45</v>
      </c>
      <c r="Y1372" s="9" t="s">
        <v>11628</v>
      </c>
      <c r="Z1372" s="33" t="s">
        <v>11629</v>
      </c>
      <c r="AA1372" s="9">
        <v>2013</v>
      </c>
      <c r="AB1372" s="5">
        <v>42284</v>
      </c>
      <c r="AC1372" s="5">
        <f t="shared" si="92"/>
        <v>42316</v>
      </c>
      <c r="AD1372" s="9" t="str">
        <f t="shared" si="114"/>
        <v>Ten Million  and Cents Zero</v>
      </c>
      <c r="AE1372" s="9"/>
      <c r="AF1372" s="9"/>
    </row>
    <row r="1373" spans="1:32" ht="15.75" customHeight="1" x14ac:dyDescent="0.3">
      <c r="A1373" s="9" t="s">
        <v>11630</v>
      </c>
      <c r="B1373" s="5">
        <v>42286</v>
      </c>
      <c r="C1373" s="7" t="s">
        <v>11631</v>
      </c>
      <c r="D1373" s="9" t="s">
        <v>11632</v>
      </c>
      <c r="E1373" s="9" t="s">
        <v>11633</v>
      </c>
      <c r="F1373" s="8">
        <v>950000</v>
      </c>
      <c r="G1373" s="8">
        <v>0</v>
      </c>
      <c r="H1373" s="8">
        <f t="shared" si="110"/>
        <v>950000</v>
      </c>
      <c r="I1373" s="9">
        <v>60</v>
      </c>
      <c r="J1373" s="9">
        <v>10</v>
      </c>
      <c r="K1373" s="10">
        <f t="shared" si="128"/>
        <v>20018</v>
      </c>
      <c r="L1373" s="10">
        <v>0</v>
      </c>
      <c r="M1373" s="10">
        <f t="shared" si="112"/>
        <v>20018</v>
      </c>
      <c r="N1373" s="10">
        <f t="shared" si="127"/>
        <v>12010.800000000001</v>
      </c>
      <c r="O1373" s="10">
        <v>5000</v>
      </c>
      <c r="P1373" s="9" t="s">
        <v>11634</v>
      </c>
      <c r="Q1373" s="9" t="s">
        <v>11635</v>
      </c>
      <c r="R1373" s="9"/>
      <c r="S1373" s="9" t="s">
        <v>92</v>
      </c>
      <c r="T1373" s="9" t="s">
        <v>780</v>
      </c>
      <c r="U1373" s="9" t="s">
        <v>30</v>
      </c>
      <c r="V1373" s="9" t="s">
        <v>4847</v>
      </c>
      <c r="W1373" s="9" t="s">
        <v>95</v>
      </c>
      <c r="X1373" s="9" t="s">
        <v>45</v>
      </c>
      <c r="Y1373" s="9" t="s">
        <v>11636</v>
      </c>
      <c r="Z1373" s="33" t="s">
        <v>11637</v>
      </c>
      <c r="AA1373" s="9">
        <v>2015</v>
      </c>
      <c r="AB1373" s="5">
        <v>42285</v>
      </c>
      <c r="AC1373" s="5">
        <f t="shared" si="92"/>
        <v>42316</v>
      </c>
      <c r="AD1373" s="9" t="str">
        <f t="shared" si="114"/>
        <v>Nine Hundred Fifty  Thousand  and Cents Zero</v>
      </c>
      <c r="AE1373" s="9"/>
      <c r="AF1373" s="9"/>
    </row>
    <row r="1374" spans="1:32" ht="15.75" customHeight="1" x14ac:dyDescent="0.3">
      <c r="A1374" s="9" t="s">
        <v>11638</v>
      </c>
      <c r="B1374" s="5">
        <v>42286</v>
      </c>
      <c r="C1374" s="7" t="s">
        <v>3111</v>
      </c>
      <c r="D1374" s="9" t="s">
        <v>3112</v>
      </c>
      <c r="E1374" s="9" t="s">
        <v>3113</v>
      </c>
      <c r="F1374" s="8">
        <v>3300000</v>
      </c>
      <c r="G1374" s="8">
        <v>0</v>
      </c>
      <c r="H1374" s="8">
        <f t="shared" si="110"/>
        <v>3300000</v>
      </c>
      <c r="I1374" s="9">
        <v>48</v>
      </c>
      <c r="J1374" s="9">
        <v>10</v>
      </c>
      <c r="K1374" s="10">
        <f t="shared" si="128"/>
        <v>83005</v>
      </c>
      <c r="L1374" s="10">
        <v>0</v>
      </c>
      <c r="M1374" s="10">
        <f t="shared" si="112"/>
        <v>83005</v>
      </c>
      <c r="N1374" s="10">
        <f t="shared" si="127"/>
        <v>39842.400000000001</v>
      </c>
      <c r="O1374" s="10">
        <v>5000</v>
      </c>
      <c r="P1374" s="9" t="s">
        <v>11639</v>
      </c>
      <c r="Q1374" s="9" t="s">
        <v>11640</v>
      </c>
      <c r="R1374" s="9"/>
      <c r="S1374" s="9" t="s">
        <v>180</v>
      </c>
      <c r="T1374" s="9" t="s">
        <v>181</v>
      </c>
      <c r="U1374" s="9" t="s">
        <v>30</v>
      </c>
      <c r="V1374" s="9" t="s">
        <v>11641</v>
      </c>
      <c r="W1374" s="9" t="s">
        <v>183</v>
      </c>
      <c r="X1374" s="9" t="s">
        <v>45</v>
      </c>
      <c r="Y1374" s="9" t="s">
        <v>11642</v>
      </c>
      <c r="Z1374" s="33" t="s">
        <v>11643</v>
      </c>
      <c r="AA1374" s="9">
        <v>2015</v>
      </c>
      <c r="AB1374" s="5">
        <v>42282</v>
      </c>
      <c r="AC1374" s="5">
        <f t="shared" si="92"/>
        <v>42316</v>
      </c>
      <c r="AD1374" s="9" t="str">
        <f t="shared" si="114"/>
        <v>Three Million Three Hundred  Thousand  and Cents Zero</v>
      </c>
      <c r="AE1374" s="9"/>
      <c r="AF1374" s="9"/>
    </row>
    <row r="1375" spans="1:32" ht="15.75" customHeight="1" x14ac:dyDescent="0.3">
      <c r="A1375" s="9" t="s">
        <v>11644</v>
      </c>
      <c r="B1375" s="5">
        <v>42286</v>
      </c>
      <c r="C1375" s="7" t="s">
        <v>11645</v>
      </c>
      <c r="D1375" s="9" t="s">
        <v>11646</v>
      </c>
      <c r="E1375" s="9" t="s">
        <v>11647</v>
      </c>
      <c r="F1375" s="8">
        <v>1200000</v>
      </c>
      <c r="G1375" s="8">
        <v>0</v>
      </c>
      <c r="H1375" s="8">
        <f t="shared" si="110"/>
        <v>1200000</v>
      </c>
      <c r="I1375" s="9">
        <v>60</v>
      </c>
      <c r="J1375" s="9">
        <v>10</v>
      </c>
      <c r="K1375" s="10">
        <f t="shared" si="128"/>
        <v>25286</v>
      </c>
      <c r="L1375" s="10">
        <v>0</v>
      </c>
      <c r="M1375" s="10">
        <f t="shared" si="112"/>
        <v>25286</v>
      </c>
      <c r="N1375" s="10">
        <f t="shared" si="127"/>
        <v>15171.6</v>
      </c>
      <c r="O1375" s="10">
        <v>5000</v>
      </c>
      <c r="P1375" s="9" t="s">
        <v>11648</v>
      </c>
      <c r="Q1375" s="9" t="s">
        <v>11649</v>
      </c>
      <c r="R1375" s="9"/>
      <c r="S1375" s="9" t="s">
        <v>9436</v>
      </c>
      <c r="T1375" s="9" t="s">
        <v>4609</v>
      </c>
      <c r="U1375" s="9" t="s">
        <v>30</v>
      </c>
      <c r="V1375" s="9" t="s">
        <v>9437</v>
      </c>
      <c r="W1375" s="9" t="s">
        <v>9132</v>
      </c>
      <c r="X1375" s="9" t="s">
        <v>45</v>
      </c>
      <c r="Y1375" s="9" t="s">
        <v>11650</v>
      </c>
      <c r="Z1375" s="33" t="s">
        <v>11651</v>
      </c>
      <c r="AA1375" s="9">
        <v>2015</v>
      </c>
      <c r="AB1375" s="5">
        <v>42276</v>
      </c>
      <c r="AC1375" s="5">
        <f t="shared" si="92"/>
        <v>42316</v>
      </c>
      <c r="AD1375" s="9" t="str">
        <f t="shared" si="114"/>
        <v>One Million Two Hundred  Thousand  and Cents Zero</v>
      </c>
      <c r="AE1375" s="9"/>
      <c r="AF1375" s="9"/>
    </row>
    <row r="1376" spans="1:32" ht="15.75" customHeight="1" x14ac:dyDescent="0.3">
      <c r="A1376" s="9" t="s">
        <v>11652</v>
      </c>
      <c r="B1376" s="5">
        <v>42286</v>
      </c>
      <c r="C1376" s="7" t="s">
        <v>11653</v>
      </c>
      <c r="D1376" s="9" t="s">
        <v>11654</v>
      </c>
      <c r="E1376" s="9" t="s">
        <v>11655</v>
      </c>
      <c r="F1376" s="8">
        <v>3512195.4</v>
      </c>
      <c r="G1376" s="8">
        <v>0</v>
      </c>
      <c r="H1376" s="8">
        <f t="shared" si="110"/>
        <v>3512195.4</v>
      </c>
      <c r="I1376" s="9">
        <v>60</v>
      </c>
      <c r="J1376" s="9">
        <v>9.5</v>
      </c>
      <c r="K1376" s="10">
        <f t="shared" si="128"/>
        <v>73183</v>
      </c>
      <c r="L1376" s="10">
        <v>0</v>
      </c>
      <c r="M1376" s="10">
        <f t="shared" si="112"/>
        <v>73183</v>
      </c>
      <c r="N1376" s="10">
        <v>0</v>
      </c>
      <c r="O1376" s="10">
        <v>5000</v>
      </c>
      <c r="P1376" s="9" t="s">
        <v>11656</v>
      </c>
      <c r="Q1376" s="9" t="s">
        <v>11657</v>
      </c>
      <c r="R1376" s="9"/>
      <c r="S1376" s="9" t="s">
        <v>453</v>
      </c>
      <c r="T1376" s="9" t="s">
        <v>454</v>
      </c>
      <c r="U1376" s="9" t="s">
        <v>30</v>
      </c>
      <c r="V1376" s="9" t="s">
        <v>11658</v>
      </c>
      <c r="W1376" s="9" t="s">
        <v>456</v>
      </c>
      <c r="X1376" s="9" t="s">
        <v>45</v>
      </c>
      <c r="Y1376" s="9" t="s">
        <v>11659</v>
      </c>
      <c r="Z1376" s="33" t="s">
        <v>11660</v>
      </c>
      <c r="AA1376" s="9">
        <v>2015</v>
      </c>
      <c r="AB1376" s="5">
        <v>42285</v>
      </c>
      <c r="AC1376" s="5">
        <f t="shared" si="92"/>
        <v>42316</v>
      </c>
      <c r="AD1376" s="9" t="str">
        <f t="shared" si="114"/>
        <v>Three Million Five Hundred Twelve Thousand One Hundred Ninety Five and Forty  Cents</v>
      </c>
      <c r="AE1376" s="9"/>
      <c r="AF1376" s="9"/>
    </row>
    <row r="1377" spans="1:32" ht="15.75" customHeight="1" x14ac:dyDescent="0.3">
      <c r="A1377" s="9" t="s">
        <v>11661</v>
      </c>
      <c r="B1377" s="5">
        <v>42286</v>
      </c>
      <c r="C1377" s="7" t="s">
        <v>11653</v>
      </c>
      <c r="D1377" s="9" t="s">
        <v>11654</v>
      </c>
      <c r="E1377" s="9" t="s">
        <v>11655</v>
      </c>
      <c r="F1377" s="8">
        <v>3512195.4</v>
      </c>
      <c r="G1377" s="8">
        <v>0</v>
      </c>
      <c r="H1377" s="8">
        <f t="shared" si="110"/>
        <v>3512195.4</v>
      </c>
      <c r="I1377" s="9">
        <v>60</v>
      </c>
      <c r="J1377" s="9">
        <v>9.5</v>
      </c>
      <c r="K1377" s="10">
        <f t="shared" si="128"/>
        <v>73183</v>
      </c>
      <c r="L1377" s="10">
        <v>0</v>
      </c>
      <c r="M1377" s="10">
        <f t="shared" si="112"/>
        <v>73183</v>
      </c>
      <c r="N1377" s="10">
        <v>0</v>
      </c>
      <c r="O1377" s="10">
        <v>5000</v>
      </c>
      <c r="P1377" s="9" t="s">
        <v>11656</v>
      </c>
      <c r="Q1377" s="9" t="s">
        <v>11657</v>
      </c>
      <c r="R1377" s="9"/>
      <c r="S1377" s="9" t="s">
        <v>453</v>
      </c>
      <c r="T1377" s="9" t="s">
        <v>454</v>
      </c>
      <c r="U1377" s="9" t="s">
        <v>30</v>
      </c>
      <c r="V1377" s="9" t="s">
        <v>11658</v>
      </c>
      <c r="W1377" s="9" t="s">
        <v>456</v>
      </c>
      <c r="X1377" s="9" t="s">
        <v>45</v>
      </c>
      <c r="Y1377" s="9" t="s">
        <v>11662</v>
      </c>
      <c r="Z1377" s="33" t="s">
        <v>11663</v>
      </c>
      <c r="AA1377" s="9">
        <v>2015</v>
      </c>
      <c r="AB1377" s="5">
        <v>42285</v>
      </c>
      <c r="AC1377" s="5">
        <f t="shared" si="92"/>
        <v>42316</v>
      </c>
      <c r="AD1377" s="9" t="str">
        <f t="shared" si="114"/>
        <v>Three Million Five Hundred Twelve Thousand One Hundred Ninety Five and Forty  Cents</v>
      </c>
      <c r="AE1377" s="9"/>
      <c r="AF1377" s="9"/>
    </row>
    <row r="1378" spans="1:32" ht="15.75" customHeight="1" x14ac:dyDescent="0.3">
      <c r="A1378" s="9" t="s">
        <v>11664</v>
      </c>
      <c r="B1378" s="5">
        <v>42286</v>
      </c>
      <c r="C1378" s="7" t="s">
        <v>11665</v>
      </c>
      <c r="D1378" s="9" t="s">
        <v>11666</v>
      </c>
      <c r="E1378" s="9" t="s">
        <v>11667</v>
      </c>
      <c r="F1378" s="8">
        <v>3512195.4</v>
      </c>
      <c r="G1378" s="8">
        <v>0</v>
      </c>
      <c r="H1378" s="8">
        <f t="shared" si="110"/>
        <v>3512195.4</v>
      </c>
      <c r="I1378" s="9">
        <v>60</v>
      </c>
      <c r="J1378" s="9">
        <v>9.5</v>
      </c>
      <c r="K1378" s="10">
        <f t="shared" si="128"/>
        <v>73183</v>
      </c>
      <c r="L1378" s="10">
        <v>0</v>
      </c>
      <c r="M1378" s="10">
        <f t="shared" si="112"/>
        <v>73183</v>
      </c>
      <c r="N1378" s="10">
        <v>0</v>
      </c>
      <c r="O1378" s="10">
        <v>5000</v>
      </c>
      <c r="P1378" s="9" t="s">
        <v>11656</v>
      </c>
      <c r="Q1378" s="9" t="s">
        <v>11657</v>
      </c>
      <c r="R1378" s="9"/>
      <c r="S1378" s="9" t="s">
        <v>453</v>
      </c>
      <c r="T1378" s="9" t="s">
        <v>454</v>
      </c>
      <c r="U1378" s="9" t="s">
        <v>30</v>
      </c>
      <c r="V1378" s="9" t="s">
        <v>11658</v>
      </c>
      <c r="W1378" s="9" t="s">
        <v>456</v>
      </c>
      <c r="X1378" s="9" t="s">
        <v>45</v>
      </c>
      <c r="Y1378" s="9" t="s">
        <v>11668</v>
      </c>
      <c r="Z1378" s="33" t="s">
        <v>11669</v>
      </c>
      <c r="AA1378" s="9">
        <v>2015</v>
      </c>
      <c r="AB1378" s="5">
        <v>42285</v>
      </c>
      <c r="AC1378" s="5">
        <f t="shared" si="92"/>
        <v>42316</v>
      </c>
      <c r="AD1378" s="9" t="str">
        <f t="shared" si="114"/>
        <v>Three Million Five Hundred Twelve Thousand One Hundred Ninety Five and Forty  Cents</v>
      </c>
      <c r="AE1378" s="9"/>
      <c r="AF1378" s="9"/>
    </row>
    <row r="1379" spans="1:32" ht="15.75" customHeight="1" x14ac:dyDescent="0.3">
      <c r="A1379" s="9" t="s">
        <v>11670</v>
      </c>
      <c r="B1379" s="5">
        <v>42286</v>
      </c>
      <c r="C1379" s="7" t="s">
        <v>11665</v>
      </c>
      <c r="D1379" s="9" t="s">
        <v>11666</v>
      </c>
      <c r="E1379" s="9" t="s">
        <v>11667</v>
      </c>
      <c r="F1379" s="8">
        <v>3512195.4</v>
      </c>
      <c r="G1379" s="8">
        <v>0</v>
      </c>
      <c r="H1379" s="8">
        <f t="shared" si="110"/>
        <v>3512195.4</v>
      </c>
      <c r="I1379" s="9">
        <v>60</v>
      </c>
      <c r="J1379" s="9">
        <v>9.5</v>
      </c>
      <c r="K1379" s="10">
        <f t="shared" si="128"/>
        <v>73183</v>
      </c>
      <c r="L1379" s="10">
        <v>0</v>
      </c>
      <c r="M1379" s="10">
        <f t="shared" si="112"/>
        <v>73183</v>
      </c>
      <c r="N1379" s="10">
        <v>0</v>
      </c>
      <c r="O1379" s="10">
        <v>5000</v>
      </c>
      <c r="P1379" s="9" t="s">
        <v>11656</v>
      </c>
      <c r="Q1379" s="9" t="s">
        <v>11657</v>
      </c>
      <c r="R1379" s="9"/>
      <c r="S1379" s="9" t="s">
        <v>453</v>
      </c>
      <c r="T1379" s="9" t="s">
        <v>454</v>
      </c>
      <c r="U1379" s="9" t="s">
        <v>30</v>
      </c>
      <c r="V1379" s="9" t="s">
        <v>11658</v>
      </c>
      <c r="W1379" s="9" t="s">
        <v>456</v>
      </c>
      <c r="X1379" s="9" t="s">
        <v>45</v>
      </c>
      <c r="Y1379" s="9" t="s">
        <v>11671</v>
      </c>
      <c r="Z1379" s="33" t="s">
        <v>11672</v>
      </c>
      <c r="AA1379" s="9">
        <v>2015</v>
      </c>
      <c r="AB1379" s="5">
        <v>42285</v>
      </c>
      <c r="AC1379" s="5">
        <f t="shared" si="92"/>
        <v>42316</v>
      </c>
      <c r="AD1379" s="9" t="str">
        <f t="shared" si="114"/>
        <v>Three Million Five Hundred Twelve Thousand One Hundred Ninety Five and Forty  Cents</v>
      </c>
      <c r="AE1379" s="9"/>
      <c r="AF1379" s="9"/>
    </row>
    <row r="1380" spans="1:32" ht="15.75" customHeight="1" x14ac:dyDescent="0.3">
      <c r="A1380" s="9" t="s">
        <v>11673</v>
      </c>
      <c r="B1380" s="5">
        <v>42286</v>
      </c>
      <c r="C1380" s="7" t="s">
        <v>11665</v>
      </c>
      <c r="D1380" s="9" t="s">
        <v>11666</v>
      </c>
      <c r="E1380" s="9" t="s">
        <v>11667</v>
      </c>
      <c r="F1380" s="8">
        <v>3512195.4</v>
      </c>
      <c r="G1380" s="8">
        <v>0</v>
      </c>
      <c r="H1380" s="8">
        <f t="shared" si="110"/>
        <v>3512195.4</v>
      </c>
      <c r="I1380" s="9">
        <v>60</v>
      </c>
      <c r="J1380" s="9">
        <v>9.5</v>
      </c>
      <c r="K1380" s="10">
        <f t="shared" si="128"/>
        <v>73183</v>
      </c>
      <c r="L1380" s="10">
        <v>0</v>
      </c>
      <c r="M1380" s="10">
        <f t="shared" si="112"/>
        <v>73183</v>
      </c>
      <c r="N1380" s="10">
        <v>0</v>
      </c>
      <c r="O1380" s="10">
        <v>5000</v>
      </c>
      <c r="P1380" s="9" t="s">
        <v>11656</v>
      </c>
      <c r="Q1380" s="9" t="s">
        <v>11657</v>
      </c>
      <c r="R1380" s="9"/>
      <c r="S1380" s="9" t="s">
        <v>453</v>
      </c>
      <c r="T1380" s="9" t="s">
        <v>454</v>
      </c>
      <c r="U1380" s="9" t="s">
        <v>30</v>
      </c>
      <c r="V1380" s="9" t="s">
        <v>11658</v>
      </c>
      <c r="W1380" s="9" t="s">
        <v>456</v>
      </c>
      <c r="X1380" s="9" t="s">
        <v>45</v>
      </c>
      <c r="Y1380" s="9" t="s">
        <v>11674</v>
      </c>
      <c r="Z1380" s="33" t="s">
        <v>11675</v>
      </c>
      <c r="AA1380" s="9">
        <v>2015</v>
      </c>
      <c r="AB1380" s="5">
        <v>42285</v>
      </c>
      <c r="AC1380" s="5">
        <f t="shared" si="92"/>
        <v>42316</v>
      </c>
      <c r="AD1380" s="9" t="str">
        <f t="shared" si="114"/>
        <v>Three Million Five Hundred Twelve Thousand One Hundred Ninety Five and Forty  Cents</v>
      </c>
      <c r="AE1380" s="9"/>
      <c r="AF1380" s="9"/>
    </row>
    <row r="1381" spans="1:32" ht="15.75" customHeight="1" x14ac:dyDescent="0.3">
      <c r="A1381" s="9" t="s">
        <v>9938</v>
      </c>
      <c r="B1381" s="5">
        <v>42286</v>
      </c>
      <c r="C1381" s="7" t="s">
        <v>11676</v>
      </c>
      <c r="D1381" s="9" t="s">
        <v>1855</v>
      </c>
      <c r="E1381" s="9" t="s">
        <v>11677</v>
      </c>
      <c r="F1381" s="8">
        <v>3900000</v>
      </c>
      <c r="G1381" s="8">
        <v>0</v>
      </c>
      <c r="H1381" s="8">
        <f t="shared" si="110"/>
        <v>3900000</v>
      </c>
      <c r="I1381" s="9">
        <v>60</v>
      </c>
      <c r="J1381" s="9">
        <v>11.5</v>
      </c>
      <c r="K1381" s="10">
        <f t="shared" si="128"/>
        <v>84957</v>
      </c>
      <c r="L1381" s="10">
        <v>0</v>
      </c>
      <c r="M1381" s="10">
        <f t="shared" si="112"/>
        <v>84957</v>
      </c>
      <c r="N1381" s="10">
        <f t="shared" ref="N1381:N1480" si="129">M1381*1%*I1381</f>
        <v>50974.200000000004</v>
      </c>
      <c r="O1381" s="10">
        <v>5000</v>
      </c>
      <c r="P1381" s="9" t="s">
        <v>148</v>
      </c>
      <c r="Q1381" s="9" t="s">
        <v>148</v>
      </c>
      <c r="R1381" s="9"/>
      <c r="S1381" s="9" t="s">
        <v>11678</v>
      </c>
      <c r="T1381" s="9" t="s">
        <v>11679</v>
      </c>
      <c r="U1381" s="9" t="s">
        <v>30</v>
      </c>
      <c r="V1381" s="9" t="s">
        <v>11680</v>
      </c>
      <c r="W1381" s="9" t="s">
        <v>44</v>
      </c>
      <c r="X1381" s="9" t="s">
        <v>11681</v>
      </c>
      <c r="Y1381" s="9" t="s">
        <v>11682</v>
      </c>
      <c r="Z1381" s="9" t="s">
        <v>11683</v>
      </c>
      <c r="AA1381" s="9">
        <v>2012</v>
      </c>
      <c r="AB1381" s="5">
        <v>42286</v>
      </c>
      <c r="AC1381" s="5">
        <f t="shared" si="92"/>
        <v>42316</v>
      </c>
      <c r="AD1381" s="9" t="str">
        <f t="shared" si="114"/>
        <v>Three Million Nine Hundred  Thousand  and Cents Zero</v>
      </c>
      <c r="AE1381" s="9"/>
      <c r="AF1381" s="9"/>
    </row>
    <row r="1382" spans="1:32" ht="15.75" customHeight="1" x14ac:dyDescent="0.3">
      <c r="A1382" s="9" t="s">
        <v>11684</v>
      </c>
      <c r="B1382" s="5">
        <v>42286</v>
      </c>
      <c r="C1382" s="7" t="s">
        <v>11685</v>
      </c>
      <c r="D1382" s="9" t="s">
        <v>11686</v>
      </c>
      <c r="E1382" s="9" t="s">
        <v>11687</v>
      </c>
      <c r="F1382" s="8">
        <v>2380000</v>
      </c>
      <c r="G1382" s="8">
        <v>0</v>
      </c>
      <c r="H1382" s="8">
        <f t="shared" si="110"/>
        <v>2380000</v>
      </c>
      <c r="I1382" s="9">
        <v>36</v>
      </c>
      <c r="J1382" s="9">
        <v>9.5</v>
      </c>
      <c r="K1382" s="10">
        <f t="shared" si="128"/>
        <v>75640</v>
      </c>
      <c r="L1382" s="10">
        <v>0</v>
      </c>
      <c r="M1382" s="10">
        <f t="shared" si="112"/>
        <v>75640</v>
      </c>
      <c r="N1382" s="10">
        <f t="shared" si="129"/>
        <v>27230.399999999998</v>
      </c>
      <c r="O1382" s="10">
        <v>5000</v>
      </c>
      <c r="P1382" s="9" t="s">
        <v>148</v>
      </c>
      <c r="Q1382" s="9" t="s">
        <v>148</v>
      </c>
      <c r="R1382" s="9"/>
      <c r="S1382" s="9" t="s">
        <v>5381</v>
      </c>
      <c r="T1382" s="9" t="s">
        <v>11688</v>
      </c>
      <c r="U1382" s="9" t="s">
        <v>30</v>
      </c>
      <c r="V1382" s="9" t="s">
        <v>11689</v>
      </c>
      <c r="W1382" s="9" t="s">
        <v>246</v>
      </c>
      <c r="X1382" s="9" t="s">
        <v>45</v>
      </c>
      <c r="Y1382" s="9" t="s">
        <v>11690</v>
      </c>
      <c r="Z1382" s="9" t="s">
        <v>11691</v>
      </c>
      <c r="AA1382" s="9">
        <v>2014</v>
      </c>
      <c r="AB1382" s="5">
        <v>42283</v>
      </c>
      <c r="AC1382" s="5">
        <f t="shared" si="92"/>
        <v>42316</v>
      </c>
      <c r="AD1382" s="9" t="str">
        <f t="shared" si="114"/>
        <v>Two Million Three Hundred Eighty  Thousand  and Cents Zero</v>
      </c>
      <c r="AE1382" s="9"/>
      <c r="AF1382" s="9"/>
    </row>
    <row r="1383" spans="1:32" ht="15.75" customHeight="1" x14ac:dyDescent="0.3">
      <c r="A1383" s="9" t="s">
        <v>11692</v>
      </c>
      <c r="B1383" s="5">
        <v>42286</v>
      </c>
      <c r="C1383" s="7" t="s">
        <v>11693</v>
      </c>
      <c r="D1383" s="9" t="s">
        <v>11694</v>
      </c>
      <c r="E1383" s="9" t="s">
        <v>11695</v>
      </c>
      <c r="F1383" s="8">
        <v>3000000</v>
      </c>
      <c r="G1383" s="8">
        <v>0</v>
      </c>
      <c r="H1383" s="8">
        <f t="shared" si="110"/>
        <v>3000000</v>
      </c>
      <c r="I1383" s="9">
        <v>36</v>
      </c>
      <c r="J1383" s="9">
        <v>12.5</v>
      </c>
      <c r="K1383" s="10">
        <f t="shared" si="128"/>
        <v>99326</v>
      </c>
      <c r="L1383" s="10">
        <v>0</v>
      </c>
      <c r="M1383" s="10">
        <f t="shared" si="112"/>
        <v>99326</v>
      </c>
      <c r="N1383" s="10">
        <f t="shared" si="129"/>
        <v>35757.360000000001</v>
      </c>
      <c r="O1383" s="10">
        <v>5000</v>
      </c>
      <c r="P1383" s="9" t="s">
        <v>11696</v>
      </c>
      <c r="Q1383" s="9" t="s">
        <v>11697</v>
      </c>
      <c r="R1383" s="9"/>
      <c r="S1383" s="9" t="s">
        <v>11698</v>
      </c>
      <c r="T1383" s="9" t="s">
        <v>11699</v>
      </c>
      <c r="U1383" s="9" t="s">
        <v>30</v>
      </c>
      <c r="V1383" s="9" t="s">
        <v>5930</v>
      </c>
      <c r="W1383" s="9" t="s">
        <v>44</v>
      </c>
      <c r="X1383" s="9" t="s">
        <v>11700</v>
      </c>
      <c r="Y1383" s="9" t="s">
        <v>11701</v>
      </c>
      <c r="Z1383" s="33" t="s">
        <v>11702</v>
      </c>
      <c r="AA1383" s="9">
        <v>2010</v>
      </c>
      <c r="AB1383" s="5">
        <v>42285</v>
      </c>
      <c r="AC1383" s="5">
        <f t="shared" si="92"/>
        <v>42316</v>
      </c>
      <c r="AD1383" s="9" t="str">
        <f t="shared" si="114"/>
        <v>Three Million  and Cents Zero</v>
      </c>
      <c r="AE1383" s="9"/>
      <c r="AF1383" s="9"/>
    </row>
    <row r="1384" spans="1:32" ht="15.75" customHeight="1" x14ac:dyDescent="0.3">
      <c r="A1384" s="9" t="s">
        <v>11703</v>
      </c>
      <c r="B1384" s="5">
        <v>42286</v>
      </c>
      <c r="C1384" s="7" t="s">
        <v>11704</v>
      </c>
      <c r="D1384" s="9" t="s">
        <v>11705</v>
      </c>
      <c r="E1384" s="9" t="s">
        <v>11706</v>
      </c>
      <c r="F1384" s="8">
        <v>1500000</v>
      </c>
      <c r="G1384" s="8">
        <v>0</v>
      </c>
      <c r="H1384" s="8">
        <f t="shared" si="110"/>
        <v>1500000</v>
      </c>
      <c r="I1384" s="9">
        <v>18</v>
      </c>
      <c r="J1384" s="9">
        <v>12.5</v>
      </c>
      <c r="K1384" s="10">
        <f t="shared" si="128"/>
        <v>90875</v>
      </c>
      <c r="L1384" s="10">
        <v>0</v>
      </c>
      <c r="M1384" s="10">
        <f t="shared" si="112"/>
        <v>90875</v>
      </c>
      <c r="N1384" s="10">
        <f t="shared" si="129"/>
        <v>16357.5</v>
      </c>
      <c r="O1384" s="10">
        <v>5000</v>
      </c>
      <c r="P1384" s="9" t="s">
        <v>11707</v>
      </c>
      <c r="Q1384" s="9" t="s">
        <v>11708</v>
      </c>
      <c r="R1384" s="9"/>
      <c r="S1384" s="9" t="s">
        <v>11709</v>
      </c>
      <c r="T1384" s="9" t="s">
        <v>11706</v>
      </c>
      <c r="U1384" s="9" t="s">
        <v>30</v>
      </c>
      <c r="V1384" s="9" t="s">
        <v>11710</v>
      </c>
      <c r="W1384" s="9" t="s">
        <v>44</v>
      </c>
      <c r="X1384" s="9" t="s">
        <v>11711</v>
      </c>
      <c r="Y1384" s="9" t="s">
        <v>11712</v>
      </c>
      <c r="Z1384" s="33" t="s">
        <v>11713</v>
      </c>
      <c r="AA1384" s="9">
        <v>1999</v>
      </c>
      <c r="AB1384" s="5">
        <v>42283</v>
      </c>
      <c r="AC1384" s="5">
        <f t="shared" si="92"/>
        <v>42316</v>
      </c>
      <c r="AD1384" s="9" t="str">
        <f t="shared" si="114"/>
        <v>One Million Five Hundred  Thousand  and Cents Zero</v>
      </c>
      <c r="AE1384" s="9"/>
      <c r="AF1384" s="9"/>
    </row>
    <row r="1385" spans="1:32" ht="15.75" customHeight="1" x14ac:dyDescent="0.3">
      <c r="A1385" s="9" t="s">
        <v>11714</v>
      </c>
      <c r="B1385" s="5">
        <v>42289</v>
      </c>
      <c r="C1385" s="7" t="s">
        <v>11715</v>
      </c>
      <c r="D1385" s="9" t="s">
        <v>11716</v>
      </c>
      <c r="E1385" s="9" t="s">
        <v>11717</v>
      </c>
      <c r="F1385" s="8">
        <v>1700000</v>
      </c>
      <c r="G1385" s="8">
        <v>0</v>
      </c>
      <c r="H1385" s="8">
        <f t="shared" si="110"/>
        <v>1700000</v>
      </c>
      <c r="I1385" s="9">
        <v>60</v>
      </c>
      <c r="J1385" s="9">
        <v>10</v>
      </c>
      <c r="K1385" s="10">
        <f t="shared" si="128"/>
        <v>35821</v>
      </c>
      <c r="L1385" s="10">
        <v>0</v>
      </c>
      <c r="M1385" s="10">
        <f t="shared" si="112"/>
        <v>35821</v>
      </c>
      <c r="N1385" s="10">
        <f t="shared" si="129"/>
        <v>21492.6</v>
      </c>
      <c r="O1385" s="10">
        <v>5000</v>
      </c>
      <c r="P1385" s="9" t="s">
        <v>11718</v>
      </c>
      <c r="Q1385" s="9" t="s">
        <v>11719</v>
      </c>
      <c r="R1385" s="9"/>
      <c r="S1385" s="9" t="s">
        <v>11720</v>
      </c>
      <c r="T1385" s="9" t="s">
        <v>11721</v>
      </c>
      <c r="U1385" s="9" t="s">
        <v>30</v>
      </c>
      <c r="V1385" s="9" t="s">
        <v>5946</v>
      </c>
      <c r="W1385" s="9" t="s">
        <v>95</v>
      </c>
      <c r="X1385" s="9" t="s">
        <v>45</v>
      </c>
      <c r="Y1385" s="9" t="s">
        <v>11722</v>
      </c>
      <c r="Z1385" s="9" t="s">
        <v>11723</v>
      </c>
      <c r="AA1385" s="9">
        <v>2014</v>
      </c>
      <c r="AB1385" s="5">
        <v>42268</v>
      </c>
      <c r="AC1385" s="5">
        <f t="shared" si="92"/>
        <v>42319</v>
      </c>
      <c r="AD1385" s="9" t="str">
        <f t="shared" si="114"/>
        <v>One Million Seven Hundred  Thousand  and Cents Zero</v>
      </c>
      <c r="AE1385" s="9"/>
      <c r="AF1385" s="9"/>
    </row>
    <row r="1386" spans="1:32" ht="15.75" customHeight="1" x14ac:dyDescent="0.3">
      <c r="A1386" s="9" t="s">
        <v>11724</v>
      </c>
      <c r="B1386" s="5">
        <v>42289</v>
      </c>
      <c r="C1386" s="7" t="s">
        <v>11725</v>
      </c>
      <c r="D1386" s="9" t="s">
        <v>11726</v>
      </c>
      <c r="E1386" s="9" t="s">
        <v>11727</v>
      </c>
      <c r="F1386" s="8">
        <v>127500</v>
      </c>
      <c r="G1386" s="8">
        <v>0</v>
      </c>
      <c r="H1386" s="8">
        <f t="shared" si="110"/>
        <v>127500</v>
      </c>
      <c r="I1386" s="9">
        <v>24</v>
      </c>
      <c r="J1386" s="9">
        <v>19</v>
      </c>
      <c r="K1386" s="10">
        <f t="shared" si="128"/>
        <v>6327</v>
      </c>
      <c r="L1386" s="10">
        <v>0</v>
      </c>
      <c r="M1386" s="10">
        <f t="shared" si="112"/>
        <v>6327</v>
      </c>
      <c r="N1386" s="10">
        <f t="shared" si="129"/>
        <v>1518.48</v>
      </c>
      <c r="O1386" s="10">
        <v>3000</v>
      </c>
      <c r="P1386" s="9" t="s">
        <v>11728</v>
      </c>
      <c r="Q1386" s="9" t="s">
        <v>11729</v>
      </c>
      <c r="R1386" s="9"/>
      <c r="S1386" s="9" t="s">
        <v>531</v>
      </c>
      <c r="T1386" s="9" t="s">
        <v>352</v>
      </c>
      <c r="U1386" s="9" t="s">
        <v>30</v>
      </c>
      <c r="V1386" s="9" t="s">
        <v>3051</v>
      </c>
      <c r="W1386" s="9" t="s">
        <v>82</v>
      </c>
      <c r="X1386" s="9" t="s">
        <v>45</v>
      </c>
      <c r="Y1386" s="9" t="s">
        <v>11730</v>
      </c>
      <c r="Z1386" s="33" t="s">
        <v>11731</v>
      </c>
      <c r="AA1386" s="9">
        <v>2015</v>
      </c>
      <c r="AB1386" s="5">
        <v>42285</v>
      </c>
      <c r="AC1386" s="5">
        <f t="shared" si="92"/>
        <v>42319</v>
      </c>
      <c r="AD1386" s="9" t="str">
        <f t="shared" si="114"/>
        <v>One Hundred Twenty Seven Thousand Five Hundred  and Cents Zero</v>
      </c>
      <c r="AE1386" s="9"/>
      <c r="AF1386" s="9"/>
    </row>
    <row r="1387" spans="1:32" ht="15.75" customHeight="1" x14ac:dyDescent="0.3">
      <c r="A1387" s="9" t="s">
        <v>11732</v>
      </c>
      <c r="B1387" s="5">
        <v>42289</v>
      </c>
      <c r="C1387" s="7" t="s">
        <v>11733</v>
      </c>
      <c r="D1387" s="9" t="s">
        <v>11734</v>
      </c>
      <c r="E1387" s="9" t="s">
        <v>11735</v>
      </c>
      <c r="F1387" s="8">
        <v>995000</v>
      </c>
      <c r="G1387" s="8">
        <v>0</v>
      </c>
      <c r="H1387" s="8">
        <f t="shared" si="110"/>
        <v>995000</v>
      </c>
      <c r="I1387" s="9">
        <v>60</v>
      </c>
      <c r="J1387" s="9">
        <v>9.5</v>
      </c>
      <c r="K1387" s="10">
        <f t="shared" si="128"/>
        <v>20733</v>
      </c>
      <c r="L1387" s="10">
        <v>0</v>
      </c>
      <c r="M1387" s="10">
        <f t="shared" si="112"/>
        <v>20733</v>
      </c>
      <c r="N1387" s="10">
        <f t="shared" si="129"/>
        <v>12439.800000000001</v>
      </c>
      <c r="O1387" s="10">
        <v>5000</v>
      </c>
      <c r="P1387" s="9" t="s">
        <v>11736</v>
      </c>
      <c r="Q1387" s="9" t="s">
        <v>11737</v>
      </c>
      <c r="R1387" s="9"/>
      <c r="S1387" s="9" t="s">
        <v>92</v>
      </c>
      <c r="T1387" s="9" t="s">
        <v>780</v>
      </c>
      <c r="U1387" s="9" t="s">
        <v>30</v>
      </c>
      <c r="V1387" s="9" t="s">
        <v>333</v>
      </c>
      <c r="W1387" s="9" t="s">
        <v>95</v>
      </c>
      <c r="X1387" s="9" t="s">
        <v>45</v>
      </c>
      <c r="Y1387" s="9" t="s">
        <v>11738</v>
      </c>
      <c r="Z1387" s="33" t="s">
        <v>11739</v>
      </c>
      <c r="AA1387" s="9">
        <v>2015</v>
      </c>
      <c r="AB1387" s="5">
        <v>42274</v>
      </c>
      <c r="AC1387" s="5">
        <f t="shared" si="92"/>
        <v>42319</v>
      </c>
      <c r="AD1387" s="9" t="str">
        <f t="shared" si="114"/>
        <v>Nine Hundred Ninety Five Thousand  and Cents Zero</v>
      </c>
      <c r="AE1387" s="9"/>
      <c r="AF1387" s="9"/>
    </row>
    <row r="1388" spans="1:32" ht="15.75" customHeight="1" x14ac:dyDescent="0.3">
      <c r="A1388" s="9" t="s">
        <v>11740</v>
      </c>
      <c r="B1388" s="5">
        <v>42289</v>
      </c>
      <c r="C1388" s="7" t="s">
        <v>11741</v>
      </c>
      <c r="D1388" s="9" t="s">
        <v>11742</v>
      </c>
      <c r="E1388" s="9" t="s">
        <v>11743</v>
      </c>
      <c r="F1388" s="8">
        <v>849000</v>
      </c>
      <c r="G1388" s="8">
        <v>0</v>
      </c>
      <c r="H1388" s="8">
        <f t="shared" si="110"/>
        <v>849000</v>
      </c>
      <c r="I1388" s="9">
        <v>60</v>
      </c>
      <c r="J1388" s="9">
        <v>10</v>
      </c>
      <c r="K1388" s="10">
        <f t="shared" si="128"/>
        <v>17890</v>
      </c>
      <c r="L1388" s="10">
        <v>0</v>
      </c>
      <c r="M1388" s="10">
        <f t="shared" si="112"/>
        <v>17890</v>
      </c>
      <c r="N1388" s="10">
        <f t="shared" si="129"/>
        <v>10734</v>
      </c>
      <c r="O1388" s="10">
        <v>5000</v>
      </c>
      <c r="P1388" s="9" t="s">
        <v>11744</v>
      </c>
      <c r="Q1388" s="9" t="s">
        <v>11745</v>
      </c>
      <c r="R1388" s="9"/>
      <c r="S1388" s="9" t="s">
        <v>180</v>
      </c>
      <c r="T1388" s="9" t="s">
        <v>181</v>
      </c>
      <c r="U1388" s="9" t="s">
        <v>30</v>
      </c>
      <c r="V1388" s="9" t="s">
        <v>10222</v>
      </c>
      <c r="W1388" s="9" t="s">
        <v>183</v>
      </c>
      <c r="X1388" s="9" t="s">
        <v>45</v>
      </c>
      <c r="Y1388" s="9" t="s">
        <v>11746</v>
      </c>
      <c r="Z1388" s="33" t="s">
        <v>11747</v>
      </c>
      <c r="AA1388" s="9">
        <v>2015</v>
      </c>
      <c r="AB1388" s="5">
        <v>42285</v>
      </c>
      <c r="AC1388" s="5">
        <f t="shared" si="92"/>
        <v>42319</v>
      </c>
      <c r="AD1388" s="9" t="str">
        <f t="shared" si="114"/>
        <v>Eight Hundred Forty Nine Thousand  and Cents Zero</v>
      </c>
      <c r="AE1388" s="9"/>
      <c r="AF1388" s="9"/>
    </row>
    <row r="1389" spans="1:32" ht="15.75" customHeight="1" x14ac:dyDescent="0.3">
      <c r="A1389" s="9" t="s">
        <v>11748</v>
      </c>
      <c r="B1389" s="5">
        <v>42289</v>
      </c>
      <c r="C1389" s="7" t="s">
        <v>11749</v>
      </c>
      <c r="D1389" s="9" t="s">
        <v>11750</v>
      </c>
      <c r="E1389" s="9" t="s">
        <v>11751</v>
      </c>
      <c r="F1389" s="8">
        <v>2200000</v>
      </c>
      <c r="G1389" s="8">
        <v>0</v>
      </c>
      <c r="H1389" s="8">
        <f t="shared" si="110"/>
        <v>2200000</v>
      </c>
      <c r="I1389" s="9">
        <v>60</v>
      </c>
      <c r="J1389" s="9">
        <v>10</v>
      </c>
      <c r="K1389" s="10">
        <f t="shared" si="128"/>
        <v>46357</v>
      </c>
      <c r="L1389" s="10">
        <v>0</v>
      </c>
      <c r="M1389" s="10">
        <f t="shared" si="112"/>
        <v>46357</v>
      </c>
      <c r="N1389" s="10">
        <f t="shared" si="129"/>
        <v>27814.2</v>
      </c>
      <c r="O1389" s="10">
        <v>5000</v>
      </c>
      <c r="P1389" s="9" t="s">
        <v>148</v>
      </c>
      <c r="Q1389" s="9" t="s">
        <v>148</v>
      </c>
      <c r="R1389" s="9"/>
      <c r="S1389" s="9" t="s">
        <v>11752</v>
      </c>
      <c r="T1389" s="9" t="s">
        <v>11753</v>
      </c>
      <c r="U1389" s="9" t="s">
        <v>30</v>
      </c>
      <c r="V1389" s="9" t="s">
        <v>7836</v>
      </c>
      <c r="W1389" s="9" t="s">
        <v>82</v>
      </c>
      <c r="X1389" s="9" t="s">
        <v>45</v>
      </c>
      <c r="Y1389" s="9" t="s">
        <v>11754</v>
      </c>
      <c r="Z1389" s="33" t="s">
        <v>11755</v>
      </c>
      <c r="AA1389" s="9">
        <v>2015</v>
      </c>
      <c r="AB1389" s="5">
        <v>42284</v>
      </c>
      <c r="AC1389" s="5">
        <f t="shared" si="92"/>
        <v>42319</v>
      </c>
      <c r="AD1389" s="9" t="str">
        <f t="shared" si="114"/>
        <v>Two Million Two Hundred  Thousand  and Cents Zero</v>
      </c>
      <c r="AE1389" s="9"/>
      <c r="AF1389" s="9"/>
    </row>
    <row r="1390" spans="1:32" ht="15.75" customHeight="1" x14ac:dyDescent="0.3">
      <c r="A1390" s="9" t="s">
        <v>11756</v>
      </c>
      <c r="B1390" s="5">
        <v>42289</v>
      </c>
      <c r="C1390" s="7" t="s">
        <v>11757</v>
      </c>
      <c r="D1390" s="9" t="s">
        <v>11758</v>
      </c>
      <c r="E1390" s="9" t="s">
        <v>11759</v>
      </c>
      <c r="F1390" s="8">
        <v>3100000</v>
      </c>
      <c r="G1390" s="8">
        <v>0</v>
      </c>
      <c r="H1390" s="8">
        <f t="shared" si="110"/>
        <v>3100000</v>
      </c>
      <c r="I1390" s="9">
        <v>36</v>
      </c>
      <c r="J1390" s="9">
        <v>10</v>
      </c>
      <c r="K1390" s="10">
        <f t="shared" si="128"/>
        <v>99202</v>
      </c>
      <c r="L1390" s="10">
        <v>0</v>
      </c>
      <c r="M1390" s="10">
        <f t="shared" si="112"/>
        <v>99202</v>
      </c>
      <c r="N1390" s="10">
        <f t="shared" si="129"/>
        <v>35712.720000000001</v>
      </c>
      <c r="O1390" s="10">
        <v>5000</v>
      </c>
      <c r="P1390" s="9" t="s">
        <v>148</v>
      </c>
      <c r="Q1390" s="9" t="s">
        <v>148</v>
      </c>
      <c r="R1390" s="9"/>
      <c r="S1390" s="9" t="s">
        <v>3837</v>
      </c>
      <c r="T1390" s="9" t="s">
        <v>3838</v>
      </c>
      <c r="U1390" s="9" t="s">
        <v>30</v>
      </c>
      <c r="V1390" s="9" t="s">
        <v>520</v>
      </c>
      <c r="W1390" s="9" t="s">
        <v>521</v>
      </c>
      <c r="X1390" s="9" t="s">
        <v>45</v>
      </c>
      <c r="Y1390" s="9" t="s">
        <v>11760</v>
      </c>
      <c r="Z1390" s="33" t="s">
        <v>11761</v>
      </c>
      <c r="AA1390" s="9">
        <v>2015</v>
      </c>
      <c r="AB1390" s="5">
        <v>42285</v>
      </c>
      <c r="AC1390" s="5">
        <f t="shared" si="92"/>
        <v>42319</v>
      </c>
      <c r="AD1390" s="9" t="str">
        <f t="shared" si="114"/>
        <v>Three Million One Hundred  Thousand  and Cents Zero</v>
      </c>
      <c r="AE1390" s="9"/>
      <c r="AF1390" s="9"/>
    </row>
    <row r="1391" spans="1:32" ht="15.75" customHeight="1" x14ac:dyDescent="0.3">
      <c r="A1391" s="9" t="s">
        <v>11762</v>
      </c>
      <c r="B1391" s="5">
        <v>42289</v>
      </c>
      <c r="C1391" s="7" t="s">
        <v>11763</v>
      </c>
      <c r="D1391" s="9" t="s">
        <v>11764</v>
      </c>
      <c r="E1391" s="9" t="s">
        <v>11765</v>
      </c>
      <c r="F1391" s="8">
        <v>3900000</v>
      </c>
      <c r="G1391" s="8">
        <v>0</v>
      </c>
      <c r="H1391" s="8">
        <f t="shared" si="110"/>
        <v>3900000</v>
      </c>
      <c r="I1391" s="9">
        <v>36</v>
      </c>
      <c r="J1391" s="9">
        <v>12.25</v>
      </c>
      <c r="K1391" s="10">
        <f t="shared" si="128"/>
        <v>128688</v>
      </c>
      <c r="L1391" s="10">
        <v>0</v>
      </c>
      <c r="M1391" s="10">
        <f t="shared" si="112"/>
        <v>128688</v>
      </c>
      <c r="N1391" s="10">
        <f t="shared" si="129"/>
        <v>46327.680000000008</v>
      </c>
      <c r="O1391" s="10">
        <v>5000</v>
      </c>
      <c r="P1391" s="9" t="s">
        <v>11766</v>
      </c>
      <c r="Q1391" s="9" t="s">
        <v>11767</v>
      </c>
      <c r="R1391" s="9"/>
      <c r="S1391" s="9" t="s">
        <v>11768</v>
      </c>
      <c r="T1391" s="9" t="s">
        <v>11769</v>
      </c>
      <c r="U1391" s="9" t="s">
        <v>30</v>
      </c>
      <c r="V1391" s="9" t="s">
        <v>1483</v>
      </c>
      <c r="W1391" s="9" t="s">
        <v>44</v>
      </c>
      <c r="X1391" s="9" t="s">
        <v>11770</v>
      </c>
      <c r="Y1391" s="9" t="s">
        <v>11771</v>
      </c>
      <c r="Z1391" s="33" t="s">
        <v>11772</v>
      </c>
      <c r="AA1391" s="9">
        <v>2008</v>
      </c>
      <c r="AB1391" s="5">
        <v>42285</v>
      </c>
      <c r="AC1391" s="5">
        <f t="shared" si="92"/>
        <v>42319</v>
      </c>
      <c r="AD1391" s="9" t="str">
        <f t="shared" si="114"/>
        <v>Three Million Nine Hundred  Thousand  and Cents Zero</v>
      </c>
      <c r="AE1391" s="9"/>
      <c r="AF1391" s="9"/>
    </row>
    <row r="1392" spans="1:32" ht="15.75" customHeight="1" x14ac:dyDescent="0.3">
      <c r="A1392" s="9" t="s">
        <v>11773</v>
      </c>
      <c r="B1392" s="5">
        <v>42289</v>
      </c>
      <c r="C1392" s="7" t="s">
        <v>11774</v>
      </c>
      <c r="D1392" s="9" t="s">
        <v>11775</v>
      </c>
      <c r="E1392" s="9" t="s">
        <v>11776</v>
      </c>
      <c r="F1392" s="8">
        <v>1680000</v>
      </c>
      <c r="G1392" s="8">
        <v>0</v>
      </c>
      <c r="H1392" s="8">
        <f t="shared" si="110"/>
        <v>1680000</v>
      </c>
      <c r="I1392" s="9">
        <v>48</v>
      </c>
      <c r="J1392" s="9">
        <v>12.25</v>
      </c>
      <c r="K1392" s="10">
        <f t="shared" si="128"/>
        <v>43998</v>
      </c>
      <c r="L1392" s="10">
        <v>0</v>
      </c>
      <c r="M1392" s="10">
        <f t="shared" si="112"/>
        <v>43998</v>
      </c>
      <c r="N1392" s="10">
        <f t="shared" si="129"/>
        <v>21119.040000000001</v>
      </c>
      <c r="O1392" s="10">
        <v>5000</v>
      </c>
      <c r="P1392" s="9" t="s">
        <v>11777</v>
      </c>
      <c r="Q1392" s="9" t="s">
        <v>11778</v>
      </c>
      <c r="R1392" s="9"/>
      <c r="S1392" s="9" t="s">
        <v>11779</v>
      </c>
      <c r="T1392" s="9" t="s">
        <v>11780</v>
      </c>
      <c r="U1392" s="9" t="s">
        <v>30</v>
      </c>
      <c r="V1392" s="9" t="s">
        <v>1350</v>
      </c>
      <c r="W1392" s="9" t="s">
        <v>82</v>
      </c>
      <c r="X1392" s="9" t="s">
        <v>11781</v>
      </c>
      <c r="Y1392" s="9" t="s">
        <v>11782</v>
      </c>
      <c r="Z1392" s="33" t="s">
        <v>11783</v>
      </c>
      <c r="AA1392" s="9">
        <v>2014</v>
      </c>
      <c r="AB1392" s="5">
        <v>42285</v>
      </c>
      <c r="AC1392" s="5">
        <f t="shared" si="92"/>
        <v>42319</v>
      </c>
      <c r="AD1392" s="9" t="str">
        <f t="shared" si="114"/>
        <v>One Million Six Hundred Eighty  Thousand  and Cents Zero</v>
      </c>
      <c r="AE1392" s="9"/>
      <c r="AF1392" s="9"/>
    </row>
    <row r="1393" spans="1:32" ht="15.75" customHeight="1" x14ac:dyDescent="0.3">
      <c r="A1393" s="9" t="s">
        <v>11784</v>
      </c>
      <c r="B1393" s="5">
        <v>42289</v>
      </c>
      <c r="C1393" s="7" t="s">
        <v>11785</v>
      </c>
      <c r="D1393" s="9" t="s">
        <v>11786</v>
      </c>
      <c r="E1393" s="9" t="s">
        <v>11787</v>
      </c>
      <c r="F1393" s="8">
        <v>110000</v>
      </c>
      <c r="G1393" s="8">
        <v>0</v>
      </c>
      <c r="H1393" s="8">
        <f t="shared" si="110"/>
        <v>110000</v>
      </c>
      <c r="I1393" s="9">
        <v>36</v>
      </c>
      <c r="J1393" s="9">
        <v>20</v>
      </c>
      <c r="K1393" s="10">
        <f t="shared" si="128"/>
        <v>4021</v>
      </c>
      <c r="L1393" s="10">
        <v>0</v>
      </c>
      <c r="M1393" s="10">
        <f t="shared" si="112"/>
        <v>4021</v>
      </c>
      <c r="N1393" s="10">
        <f t="shared" si="129"/>
        <v>1447.56</v>
      </c>
      <c r="O1393" s="10">
        <v>3000</v>
      </c>
      <c r="P1393" s="9" t="s">
        <v>11788</v>
      </c>
      <c r="Q1393" s="9" t="s">
        <v>11789</v>
      </c>
      <c r="R1393" s="9"/>
      <c r="S1393" s="9" t="s">
        <v>531</v>
      </c>
      <c r="T1393" s="9" t="s">
        <v>352</v>
      </c>
      <c r="U1393" s="9" t="s">
        <v>30</v>
      </c>
      <c r="V1393" s="9" t="s">
        <v>353</v>
      </c>
      <c r="W1393" s="9" t="s">
        <v>82</v>
      </c>
      <c r="X1393" s="9" t="s">
        <v>45</v>
      </c>
      <c r="Y1393" s="9" t="s">
        <v>11790</v>
      </c>
      <c r="Z1393" s="33" t="s">
        <v>11791</v>
      </c>
      <c r="AA1393" s="9">
        <v>2015</v>
      </c>
      <c r="AB1393" s="5">
        <v>42283</v>
      </c>
      <c r="AC1393" s="5">
        <f t="shared" si="92"/>
        <v>42319</v>
      </c>
      <c r="AD1393" s="9" t="str">
        <f t="shared" si="114"/>
        <v>One Hundred Ten Thousand  and Cents Zero</v>
      </c>
      <c r="AE1393" s="9"/>
      <c r="AF1393" s="9"/>
    </row>
    <row r="1394" spans="1:32" ht="15.75" customHeight="1" x14ac:dyDescent="0.3">
      <c r="A1394" s="9" t="s">
        <v>11792</v>
      </c>
      <c r="B1394" s="5">
        <v>42289</v>
      </c>
      <c r="C1394" s="7" t="s">
        <v>11793</v>
      </c>
      <c r="D1394" s="9" t="s">
        <v>11794</v>
      </c>
      <c r="E1394" s="9" t="s">
        <v>11795</v>
      </c>
      <c r="F1394" s="8">
        <v>997500</v>
      </c>
      <c r="G1394" s="8">
        <v>0</v>
      </c>
      <c r="H1394" s="8">
        <f t="shared" si="110"/>
        <v>997500</v>
      </c>
      <c r="I1394" s="9">
        <v>48</v>
      </c>
      <c r="J1394" s="9">
        <v>9.5</v>
      </c>
      <c r="K1394" s="10">
        <f t="shared" si="128"/>
        <v>24863</v>
      </c>
      <c r="L1394" s="10">
        <v>0</v>
      </c>
      <c r="M1394" s="10">
        <f t="shared" si="112"/>
        <v>24863</v>
      </c>
      <c r="N1394" s="10">
        <f t="shared" si="129"/>
        <v>11934.24</v>
      </c>
      <c r="O1394" s="10">
        <v>5000</v>
      </c>
      <c r="P1394" s="9" t="s">
        <v>11796</v>
      </c>
      <c r="Q1394" s="9" t="s">
        <v>11797</v>
      </c>
      <c r="R1394" s="9"/>
      <c r="S1394" s="9" t="s">
        <v>92</v>
      </c>
      <c r="T1394" s="9" t="s">
        <v>11167</v>
      </c>
      <c r="U1394" s="9" t="s">
        <v>30</v>
      </c>
      <c r="V1394" s="9" t="s">
        <v>4847</v>
      </c>
      <c r="W1394" s="9" t="s">
        <v>95</v>
      </c>
      <c r="X1394" s="9" t="s">
        <v>45</v>
      </c>
      <c r="Y1394" s="9" t="s">
        <v>11798</v>
      </c>
      <c r="Z1394" s="33" t="s">
        <v>11799</v>
      </c>
      <c r="AA1394" s="9">
        <v>2015</v>
      </c>
      <c r="AB1394" s="5">
        <v>42268</v>
      </c>
      <c r="AC1394" s="5">
        <f t="shared" si="92"/>
        <v>42319</v>
      </c>
      <c r="AD1394" s="9" t="str">
        <f t="shared" si="114"/>
        <v>Nine Hundred Ninety Seven Thousand Five Hundred  and Cents Zero</v>
      </c>
      <c r="AE1394" s="9"/>
      <c r="AF1394" s="9"/>
    </row>
    <row r="1395" spans="1:32" ht="15.75" customHeight="1" x14ac:dyDescent="0.3">
      <c r="A1395" s="9" t="s">
        <v>11800</v>
      </c>
      <c r="B1395" s="5">
        <v>42289</v>
      </c>
      <c r="C1395" s="7" t="s">
        <v>11801</v>
      </c>
      <c r="D1395" s="9" t="s">
        <v>11802</v>
      </c>
      <c r="E1395" s="9" t="s">
        <v>11803</v>
      </c>
      <c r="F1395" s="8">
        <v>500000</v>
      </c>
      <c r="G1395" s="8">
        <v>0</v>
      </c>
      <c r="H1395" s="8">
        <f t="shared" si="110"/>
        <v>500000</v>
      </c>
      <c r="I1395" s="9">
        <v>36</v>
      </c>
      <c r="J1395" s="9">
        <v>10</v>
      </c>
      <c r="K1395" s="10">
        <f t="shared" si="128"/>
        <v>16000</v>
      </c>
      <c r="L1395" s="10">
        <v>0</v>
      </c>
      <c r="M1395" s="10">
        <f t="shared" si="112"/>
        <v>16000</v>
      </c>
      <c r="N1395" s="10">
        <f t="shared" si="129"/>
        <v>5760</v>
      </c>
      <c r="O1395" s="10">
        <v>5000</v>
      </c>
      <c r="P1395" s="9" t="s">
        <v>11804</v>
      </c>
      <c r="Q1395" s="9" t="s">
        <v>11805</v>
      </c>
      <c r="R1395" s="9"/>
      <c r="S1395" s="9" t="s">
        <v>180</v>
      </c>
      <c r="T1395" s="9" t="s">
        <v>181</v>
      </c>
      <c r="U1395" s="9" t="s">
        <v>30</v>
      </c>
      <c r="V1395" s="9" t="s">
        <v>11806</v>
      </c>
      <c r="W1395" s="9" t="s">
        <v>183</v>
      </c>
      <c r="X1395" s="9" t="s">
        <v>45</v>
      </c>
      <c r="Y1395" s="9" t="s">
        <v>11807</v>
      </c>
      <c r="Z1395" s="33" t="s">
        <v>11808</v>
      </c>
      <c r="AA1395" s="9">
        <v>2015</v>
      </c>
      <c r="AB1395" s="5">
        <v>42286</v>
      </c>
      <c r="AC1395" s="5">
        <f t="shared" si="92"/>
        <v>42319</v>
      </c>
      <c r="AD1395" s="9" t="str">
        <f t="shared" si="114"/>
        <v>Five Hundred  Thousand  and Cents Zero</v>
      </c>
      <c r="AE1395" s="9"/>
      <c r="AF1395" s="9"/>
    </row>
    <row r="1396" spans="1:32" ht="15.75" customHeight="1" x14ac:dyDescent="0.3">
      <c r="A1396" s="9" t="s">
        <v>11784</v>
      </c>
      <c r="B1396" s="5">
        <v>42289</v>
      </c>
      <c r="C1396" s="7" t="s">
        <v>11809</v>
      </c>
      <c r="D1396" s="9" t="s">
        <v>11810</v>
      </c>
      <c r="E1396" s="9" t="s">
        <v>11811</v>
      </c>
      <c r="F1396" s="8">
        <v>2900000</v>
      </c>
      <c r="G1396" s="8">
        <v>0</v>
      </c>
      <c r="H1396" s="8">
        <f t="shared" si="110"/>
        <v>2900000</v>
      </c>
      <c r="I1396" s="9">
        <v>60</v>
      </c>
      <c r="J1396" s="9">
        <v>12.5</v>
      </c>
      <c r="K1396" s="10">
        <f t="shared" si="128"/>
        <v>64571</v>
      </c>
      <c r="L1396" s="10">
        <v>0</v>
      </c>
      <c r="M1396" s="10">
        <f t="shared" si="112"/>
        <v>64571</v>
      </c>
      <c r="N1396" s="10">
        <f t="shared" si="129"/>
        <v>38742.600000000006</v>
      </c>
      <c r="O1396" s="10">
        <v>5000</v>
      </c>
      <c r="P1396" s="9" t="s">
        <v>11812</v>
      </c>
      <c r="Q1396" s="9" t="s">
        <v>11813</v>
      </c>
      <c r="R1396" s="9"/>
      <c r="S1396" s="9" t="s">
        <v>11814</v>
      </c>
      <c r="T1396" s="9" t="s">
        <v>11815</v>
      </c>
      <c r="U1396" s="9" t="s">
        <v>30</v>
      </c>
      <c r="V1396" s="9" t="s">
        <v>6003</v>
      </c>
      <c r="W1396" s="9" t="s">
        <v>44</v>
      </c>
      <c r="X1396" s="9" t="s">
        <v>11816</v>
      </c>
      <c r="Y1396" s="9" t="s">
        <v>11817</v>
      </c>
      <c r="Z1396" s="33" t="s">
        <v>11818</v>
      </c>
      <c r="AA1396" s="9">
        <v>2010</v>
      </c>
      <c r="AB1396" s="5">
        <v>42283</v>
      </c>
      <c r="AC1396" s="5">
        <f t="shared" si="92"/>
        <v>42319</v>
      </c>
      <c r="AD1396" s="9" t="str">
        <f t="shared" si="114"/>
        <v>Two Million Nine Hundred  Thousand  and Cents Zero</v>
      </c>
      <c r="AE1396" s="9"/>
      <c r="AF1396" s="9"/>
    </row>
    <row r="1397" spans="1:32" ht="15.75" customHeight="1" x14ac:dyDescent="0.3">
      <c r="A1397" s="9" t="s">
        <v>11819</v>
      </c>
      <c r="B1397" s="5">
        <v>42290</v>
      </c>
      <c r="C1397" s="7" t="s">
        <v>11820</v>
      </c>
      <c r="D1397" s="9" t="s">
        <v>11821</v>
      </c>
      <c r="E1397" s="9" t="s">
        <v>11822</v>
      </c>
      <c r="F1397" s="8">
        <v>1050000</v>
      </c>
      <c r="G1397" s="8">
        <v>0</v>
      </c>
      <c r="H1397" s="8">
        <f t="shared" si="110"/>
        <v>1050000</v>
      </c>
      <c r="I1397" s="9">
        <v>60</v>
      </c>
      <c r="J1397" s="9">
        <v>12.5</v>
      </c>
      <c r="K1397" s="10">
        <f t="shared" si="128"/>
        <v>23379</v>
      </c>
      <c r="L1397" s="10">
        <v>0</v>
      </c>
      <c r="M1397" s="10">
        <f t="shared" si="112"/>
        <v>23379</v>
      </c>
      <c r="N1397" s="10">
        <f t="shared" si="129"/>
        <v>14027.4</v>
      </c>
      <c r="O1397" s="10">
        <v>5000</v>
      </c>
      <c r="P1397" s="9" t="s">
        <v>148</v>
      </c>
      <c r="Q1397" s="9" t="s">
        <v>148</v>
      </c>
      <c r="R1397" s="9"/>
      <c r="S1397" s="9" t="s">
        <v>11823</v>
      </c>
      <c r="T1397" s="9" t="s">
        <v>11824</v>
      </c>
      <c r="U1397" s="9" t="s">
        <v>30</v>
      </c>
      <c r="V1397" s="9" t="s">
        <v>11825</v>
      </c>
      <c r="W1397" s="9" t="s">
        <v>8049</v>
      </c>
      <c r="X1397" s="9" t="s">
        <v>11826</v>
      </c>
      <c r="Y1397" s="9" t="s">
        <v>11827</v>
      </c>
      <c r="Z1397" s="33" t="s">
        <v>11828</v>
      </c>
      <c r="AA1397" s="9">
        <v>2013</v>
      </c>
      <c r="AB1397" s="5">
        <v>42289</v>
      </c>
      <c r="AC1397" s="5">
        <f t="shared" si="92"/>
        <v>42320</v>
      </c>
      <c r="AD1397" s="9" t="str">
        <f t="shared" si="114"/>
        <v>One Million Fifty  Thousand  and Cents Zero</v>
      </c>
      <c r="AE1397" s="9"/>
      <c r="AF1397" s="9"/>
    </row>
    <row r="1398" spans="1:32" ht="15.75" customHeight="1" x14ac:dyDescent="0.3">
      <c r="A1398" s="9" t="s">
        <v>11829</v>
      </c>
      <c r="B1398" s="5">
        <v>42290</v>
      </c>
      <c r="C1398" s="7" t="s">
        <v>11830</v>
      </c>
      <c r="D1398" s="9" t="s">
        <v>11831</v>
      </c>
      <c r="E1398" s="9" t="s">
        <v>11832</v>
      </c>
      <c r="F1398" s="8">
        <v>150000</v>
      </c>
      <c r="G1398" s="8">
        <v>0</v>
      </c>
      <c r="H1398" s="8">
        <f t="shared" si="110"/>
        <v>150000</v>
      </c>
      <c r="I1398" s="9">
        <v>24</v>
      </c>
      <c r="J1398" s="9">
        <v>5</v>
      </c>
      <c r="K1398" s="10">
        <v>6581</v>
      </c>
      <c r="L1398" s="10">
        <v>0</v>
      </c>
      <c r="M1398" s="10">
        <f t="shared" si="112"/>
        <v>6581</v>
      </c>
      <c r="N1398" s="10">
        <f t="shared" si="129"/>
        <v>1579.44</v>
      </c>
      <c r="O1398" s="10">
        <v>0</v>
      </c>
      <c r="P1398" s="9" t="s">
        <v>148</v>
      </c>
      <c r="Q1398" s="9" t="s">
        <v>148</v>
      </c>
      <c r="R1398" s="9"/>
      <c r="S1398" s="9" t="s">
        <v>531</v>
      </c>
      <c r="T1398" s="9" t="s">
        <v>352</v>
      </c>
      <c r="U1398" s="9" t="s">
        <v>30</v>
      </c>
      <c r="V1398" s="9" t="s">
        <v>353</v>
      </c>
      <c r="W1398" s="9" t="s">
        <v>82</v>
      </c>
      <c r="X1398" s="9" t="s">
        <v>45</v>
      </c>
      <c r="Y1398" s="9" t="s">
        <v>11833</v>
      </c>
      <c r="Z1398" s="33" t="s">
        <v>11834</v>
      </c>
      <c r="AA1398" s="9">
        <v>2015</v>
      </c>
      <c r="AB1398" s="5">
        <v>42289</v>
      </c>
      <c r="AC1398" s="5">
        <f t="shared" si="92"/>
        <v>42320</v>
      </c>
      <c r="AD1398" s="9" t="str">
        <f t="shared" si="114"/>
        <v>One Hundred Fifty  Thousand  and Cents Zero</v>
      </c>
      <c r="AE1398" s="9"/>
      <c r="AF1398" s="9"/>
    </row>
    <row r="1399" spans="1:32" ht="15.75" customHeight="1" x14ac:dyDescent="0.3">
      <c r="A1399" s="9" t="s">
        <v>8192</v>
      </c>
      <c r="B1399" s="5">
        <v>42290</v>
      </c>
      <c r="C1399" s="7" t="s">
        <v>8193</v>
      </c>
      <c r="D1399" s="9" t="s">
        <v>8194</v>
      </c>
      <c r="E1399" s="9" t="s">
        <v>8195</v>
      </c>
      <c r="F1399" s="8">
        <v>1500000</v>
      </c>
      <c r="G1399" s="8">
        <v>0</v>
      </c>
      <c r="H1399" s="8">
        <f t="shared" si="110"/>
        <v>1500000</v>
      </c>
      <c r="I1399" s="9">
        <v>60</v>
      </c>
      <c r="J1399" s="9">
        <v>9</v>
      </c>
      <c r="K1399" s="10">
        <f t="shared" ref="K1399:K1446" si="130">ROUND(H1399/((1+0)+(1-(1+J1399%/12)^((1+0)-I1399))/(J1399%/12)),0)</f>
        <v>30906</v>
      </c>
      <c r="L1399" s="10">
        <v>0</v>
      </c>
      <c r="M1399" s="10">
        <f t="shared" si="112"/>
        <v>30906</v>
      </c>
      <c r="N1399" s="10">
        <f t="shared" si="129"/>
        <v>18543.599999999999</v>
      </c>
      <c r="O1399" s="10">
        <v>5000</v>
      </c>
      <c r="P1399" s="9" t="s">
        <v>8196</v>
      </c>
      <c r="Q1399" s="9" t="s">
        <v>8197</v>
      </c>
      <c r="R1399" s="9"/>
      <c r="S1399" s="9" t="s">
        <v>92</v>
      </c>
      <c r="T1399" s="9" t="s">
        <v>780</v>
      </c>
      <c r="U1399" s="9" t="s">
        <v>30</v>
      </c>
      <c r="V1399" s="9" t="s">
        <v>8198</v>
      </c>
      <c r="W1399" s="9" t="s">
        <v>95</v>
      </c>
      <c r="X1399" s="9" t="s">
        <v>45</v>
      </c>
      <c r="Y1399" s="9" t="s">
        <v>11835</v>
      </c>
      <c r="Z1399" s="9" t="s">
        <v>11836</v>
      </c>
      <c r="AA1399" s="9">
        <v>2015</v>
      </c>
      <c r="AB1399" s="5">
        <v>42208</v>
      </c>
      <c r="AC1399" s="5">
        <f t="shared" si="92"/>
        <v>42320</v>
      </c>
      <c r="AD1399" s="9" t="str">
        <f t="shared" si="114"/>
        <v>One Million Five Hundred  Thousand  and Cents Zero</v>
      </c>
      <c r="AE1399" s="9"/>
      <c r="AF1399" s="9"/>
    </row>
    <row r="1400" spans="1:32" ht="15.75" customHeight="1" x14ac:dyDescent="0.3">
      <c r="A1400" s="9" t="s">
        <v>11837</v>
      </c>
      <c r="B1400" s="5">
        <v>42290</v>
      </c>
      <c r="C1400" s="7" t="s">
        <v>11838</v>
      </c>
      <c r="D1400" s="9" t="s">
        <v>11839</v>
      </c>
      <c r="E1400" s="9" t="s">
        <v>11840</v>
      </c>
      <c r="F1400" s="8">
        <v>2500000</v>
      </c>
      <c r="G1400" s="8">
        <v>0</v>
      </c>
      <c r="H1400" s="8">
        <f t="shared" si="110"/>
        <v>2500000</v>
      </c>
      <c r="I1400" s="9">
        <v>60</v>
      </c>
      <c r="J1400" s="9">
        <v>9.75</v>
      </c>
      <c r="K1400" s="10">
        <f t="shared" si="130"/>
        <v>52385</v>
      </c>
      <c r="L1400" s="10">
        <v>0</v>
      </c>
      <c r="M1400" s="10">
        <f t="shared" si="112"/>
        <v>52385</v>
      </c>
      <c r="N1400" s="10">
        <f t="shared" si="129"/>
        <v>31431</v>
      </c>
      <c r="O1400" s="10">
        <v>5000</v>
      </c>
      <c r="P1400" s="9" t="s">
        <v>11841</v>
      </c>
      <c r="Q1400" s="9" t="s">
        <v>11842</v>
      </c>
      <c r="R1400" s="9"/>
      <c r="S1400" s="9" t="s">
        <v>11843</v>
      </c>
      <c r="T1400" s="9" t="s">
        <v>11844</v>
      </c>
      <c r="U1400" s="9" t="s">
        <v>30</v>
      </c>
      <c r="V1400" s="9" t="s">
        <v>465</v>
      </c>
      <c r="W1400" s="9" t="s">
        <v>82</v>
      </c>
      <c r="X1400" s="9" t="s">
        <v>45</v>
      </c>
      <c r="Y1400" s="9" t="s">
        <v>11845</v>
      </c>
      <c r="Z1400" s="9" t="s">
        <v>11846</v>
      </c>
      <c r="AA1400" s="9">
        <v>2013</v>
      </c>
      <c r="AB1400" s="5">
        <v>42289</v>
      </c>
      <c r="AC1400" s="5">
        <f t="shared" si="92"/>
        <v>42320</v>
      </c>
      <c r="AD1400" s="9" t="str">
        <f t="shared" si="114"/>
        <v>Two Million Five Hundred  Thousand  and Cents Zero</v>
      </c>
      <c r="AE1400" s="9"/>
      <c r="AF1400" s="9"/>
    </row>
    <row r="1401" spans="1:32" ht="15.75" customHeight="1" x14ac:dyDescent="0.3">
      <c r="A1401" s="9" t="s">
        <v>11847</v>
      </c>
      <c r="B1401" s="5">
        <v>42290</v>
      </c>
      <c r="C1401" s="7" t="s">
        <v>11848</v>
      </c>
      <c r="D1401" s="9" t="s">
        <v>11849</v>
      </c>
      <c r="E1401" s="9" t="s">
        <v>11614</v>
      </c>
      <c r="F1401" s="8">
        <v>2700000</v>
      </c>
      <c r="G1401" s="8">
        <v>0</v>
      </c>
      <c r="H1401" s="8">
        <f t="shared" si="110"/>
        <v>2700000</v>
      </c>
      <c r="I1401" s="9">
        <v>60</v>
      </c>
      <c r="J1401" s="9">
        <v>10</v>
      </c>
      <c r="K1401" s="10">
        <f t="shared" si="130"/>
        <v>56893</v>
      </c>
      <c r="L1401" s="10">
        <v>0</v>
      </c>
      <c r="M1401" s="10">
        <f t="shared" si="112"/>
        <v>56893</v>
      </c>
      <c r="N1401" s="10">
        <f t="shared" si="129"/>
        <v>34135.800000000003</v>
      </c>
      <c r="O1401" s="10">
        <v>5000</v>
      </c>
      <c r="P1401" s="9" t="s">
        <v>11850</v>
      </c>
      <c r="Q1401" s="9" t="s">
        <v>11851</v>
      </c>
      <c r="R1401" s="9"/>
      <c r="S1401" s="9" t="s">
        <v>11852</v>
      </c>
      <c r="T1401" s="9" t="s">
        <v>11853</v>
      </c>
      <c r="U1401" s="9" t="s">
        <v>30</v>
      </c>
      <c r="V1401" s="9" t="s">
        <v>208</v>
      </c>
      <c r="W1401" s="9" t="s">
        <v>82</v>
      </c>
      <c r="X1401" s="9" t="s">
        <v>45</v>
      </c>
      <c r="Y1401" s="9" t="s">
        <v>11854</v>
      </c>
      <c r="Z1401" s="9" t="s">
        <v>11855</v>
      </c>
      <c r="AA1401" s="9">
        <v>2013</v>
      </c>
      <c r="AB1401" s="5">
        <v>42289</v>
      </c>
      <c r="AC1401" s="5">
        <f t="shared" si="92"/>
        <v>42320</v>
      </c>
      <c r="AD1401" s="9" t="str">
        <f t="shared" si="114"/>
        <v>Two Million Seven Hundred  Thousand  and Cents Zero</v>
      </c>
      <c r="AE1401" s="9"/>
      <c r="AF1401" s="9"/>
    </row>
    <row r="1402" spans="1:32" ht="15.75" customHeight="1" x14ac:dyDescent="0.3">
      <c r="A1402" s="9" t="s">
        <v>11856</v>
      </c>
      <c r="B1402" s="5">
        <v>42290</v>
      </c>
      <c r="C1402" s="7" t="s">
        <v>11857</v>
      </c>
      <c r="D1402" s="9" t="s">
        <v>11858</v>
      </c>
      <c r="E1402" s="9" t="s">
        <v>11859</v>
      </c>
      <c r="F1402" s="8">
        <v>500000</v>
      </c>
      <c r="G1402" s="8">
        <v>0</v>
      </c>
      <c r="H1402" s="8">
        <f t="shared" si="110"/>
        <v>500000</v>
      </c>
      <c r="I1402" s="9">
        <v>36</v>
      </c>
      <c r="J1402" s="9">
        <v>10</v>
      </c>
      <c r="K1402" s="10">
        <f t="shared" si="130"/>
        <v>16000</v>
      </c>
      <c r="L1402" s="10">
        <v>0</v>
      </c>
      <c r="M1402" s="10">
        <f t="shared" si="112"/>
        <v>16000</v>
      </c>
      <c r="N1402" s="10">
        <f t="shared" si="129"/>
        <v>5760</v>
      </c>
      <c r="O1402" s="10">
        <v>5000</v>
      </c>
      <c r="P1402" s="9" t="s">
        <v>148</v>
      </c>
      <c r="Q1402" s="9" t="s">
        <v>148</v>
      </c>
      <c r="R1402" s="9"/>
      <c r="S1402" s="9" t="s">
        <v>11860</v>
      </c>
      <c r="T1402" s="9" t="s">
        <v>11861</v>
      </c>
      <c r="U1402" s="9" t="s">
        <v>30</v>
      </c>
      <c r="V1402" s="9" t="s">
        <v>2236</v>
      </c>
      <c r="W1402" s="9" t="s">
        <v>95</v>
      </c>
      <c r="X1402" s="9" t="s">
        <v>45</v>
      </c>
      <c r="Y1402" s="9" t="s">
        <v>11862</v>
      </c>
      <c r="Z1402" s="9" t="s">
        <v>11863</v>
      </c>
      <c r="AA1402" s="9">
        <v>2012</v>
      </c>
      <c r="AB1402" s="5">
        <v>42289</v>
      </c>
      <c r="AC1402" s="5">
        <f t="shared" si="92"/>
        <v>42320</v>
      </c>
      <c r="AD1402" s="9" t="str">
        <f t="shared" si="114"/>
        <v>Five Hundred  Thousand  and Cents Zero</v>
      </c>
      <c r="AE1402" s="9"/>
      <c r="AF1402" s="9"/>
    </row>
    <row r="1403" spans="1:32" ht="15.75" customHeight="1" x14ac:dyDescent="0.3">
      <c r="A1403" s="9" t="s">
        <v>11864</v>
      </c>
      <c r="B1403" s="5">
        <v>42290</v>
      </c>
      <c r="C1403" s="7" t="s">
        <v>11865</v>
      </c>
      <c r="D1403" s="9" t="s">
        <v>11866</v>
      </c>
      <c r="E1403" s="9" t="s">
        <v>11867</v>
      </c>
      <c r="F1403" s="8">
        <v>990000</v>
      </c>
      <c r="G1403" s="8">
        <v>0</v>
      </c>
      <c r="H1403" s="8">
        <f t="shared" si="110"/>
        <v>990000</v>
      </c>
      <c r="I1403" s="9">
        <v>60</v>
      </c>
      <c r="J1403" s="9">
        <v>10</v>
      </c>
      <c r="K1403" s="10">
        <f t="shared" si="130"/>
        <v>20861</v>
      </c>
      <c r="L1403" s="10">
        <v>0</v>
      </c>
      <c r="M1403" s="10">
        <f t="shared" si="112"/>
        <v>20861</v>
      </c>
      <c r="N1403" s="10">
        <f t="shared" si="129"/>
        <v>12516.6</v>
      </c>
      <c r="O1403" s="10">
        <v>5000</v>
      </c>
      <c r="P1403" s="9" t="s">
        <v>11868</v>
      </c>
      <c r="Q1403" s="9" t="s">
        <v>11869</v>
      </c>
      <c r="R1403" s="9"/>
      <c r="S1403" s="9" t="s">
        <v>92</v>
      </c>
      <c r="T1403" s="9" t="s">
        <v>780</v>
      </c>
      <c r="U1403" s="9" t="s">
        <v>30</v>
      </c>
      <c r="V1403" s="9" t="s">
        <v>4847</v>
      </c>
      <c r="W1403" s="9" t="s">
        <v>95</v>
      </c>
      <c r="X1403" s="9" t="s">
        <v>45</v>
      </c>
      <c r="Y1403" s="9" t="s">
        <v>11870</v>
      </c>
      <c r="Z1403" s="9" t="s">
        <v>11871</v>
      </c>
      <c r="AA1403" s="9">
        <v>2015</v>
      </c>
      <c r="AB1403" s="5">
        <v>42286</v>
      </c>
      <c r="AC1403" s="5">
        <f t="shared" si="92"/>
        <v>42320</v>
      </c>
      <c r="AD1403" s="9" t="str">
        <f t="shared" si="114"/>
        <v>Nine Hundred Ninety  Thousand  and Cents Zero</v>
      </c>
      <c r="AE1403" s="9"/>
      <c r="AF1403" s="9"/>
    </row>
    <row r="1404" spans="1:32" ht="15.75" customHeight="1" x14ac:dyDescent="0.3">
      <c r="A1404" s="9" t="s">
        <v>11872</v>
      </c>
      <c r="B1404" s="5">
        <v>42290</v>
      </c>
      <c r="C1404" s="7" t="s">
        <v>11873</v>
      </c>
      <c r="D1404" s="9" t="s">
        <v>11874</v>
      </c>
      <c r="E1404" s="9" t="s">
        <v>11875</v>
      </c>
      <c r="F1404" s="8">
        <v>2100000</v>
      </c>
      <c r="G1404" s="8">
        <v>0</v>
      </c>
      <c r="H1404" s="8">
        <f t="shared" si="110"/>
        <v>2100000</v>
      </c>
      <c r="I1404" s="9">
        <v>36</v>
      </c>
      <c r="J1404" s="9">
        <v>12.25</v>
      </c>
      <c r="K1404" s="10">
        <f t="shared" si="130"/>
        <v>69294</v>
      </c>
      <c r="L1404" s="10">
        <v>0</v>
      </c>
      <c r="M1404" s="10">
        <f t="shared" si="112"/>
        <v>69294</v>
      </c>
      <c r="N1404" s="10">
        <f t="shared" si="129"/>
        <v>24945.840000000004</v>
      </c>
      <c r="O1404" s="10">
        <v>5000</v>
      </c>
      <c r="P1404" s="9" t="s">
        <v>11876</v>
      </c>
      <c r="Q1404" s="9" t="s">
        <v>11877</v>
      </c>
      <c r="R1404" s="9"/>
      <c r="S1404" s="9" t="s">
        <v>11878</v>
      </c>
      <c r="T1404" s="9" t="s">
        <v>11879</v>
      </c>
      <c r="U1404" s="9" t="s">
        <v>30</v>
      </c>
      <c r="V1404" s="9" t="s">
        <v>11880</v>
      </c>
      <c r="W1404" s="9" t="s">
        <v>951</v>
      </c>
      <c r="X1404" s="9" t="s">
        <v>11881</v>
      </c>
      <c r="Y1404" s="9" t="s">
        <v>11882</v>
      </c>
      <c r="Z1404" s="9" t="s">
        <v>11883</v>
      </c>
      <c r="AA1404" s="9">
        <v>2011</v>
      </c>
      <c r="AB1404" s="5">
        <v>42285</v>
      </c>
      <c r="AC1404" s="5">
        <f t="shared" si="92"/>
        <v>42320</v>
      </c>
      <c r="AD1404" s="9" t="str">
        <f t="shared" si="114"/>
        <v>Two Million One Hundred  Thousand  and Cents Zero</v>
      </c>
      <c r="AE1404" s="9"/>
      <c r="AF1404" s="9"/>
    </row>
    <row r="1405" spans="1:32" ht="15.75" customHeight="1" x14ac:dyDescent="0.3">
      <c r="A1405" s="9" t="s">
        <v>11884</v>
      </c>
      <c r="B1405" s="5">
        <v>42290</v>
      </c>
      <c r="C1405" s="7" t="s">
        <v>11885</v>
      </c>
      <c r="D1405" s="9" t="s">
        <v>11886</v>
      </c>
      <c r="E1405" s="9" t="s">
        <v>11887</v>
      </c>
      <c r="F1405" s="8">
        <v>997500</v>
      </c>
      <c r="G1405" s="8">
        <v>0</v>
      </c>
      <c r="H1405" s="8">
        <f t="shared" si="110"/>
        <v>997500</v>
      </c>
      <c r="I1405" s="9">
        <v>60</v>
      </c>
      <c r="J1405" s="9">
        <v>9.25</v>
      </c>
      <c r="K1405" s="10">
        <f t="shared" si="130"/>
        <v>20668</v>
      </c>
      <c r="L1405" s="10">
        <v>0</v>
      </c>
      <c r="M1405" s="10">
        <f t="shared" si="112"/>
        <v>20668</v>
      </c>
      <c r="N1405" s="10">
        <f t="shared" si="129"/>
        <v>12400.800000000001</v>
      </c>
      <c r="O1405" s="10">
        <v>5000</v>
      </c>
      <c r="P1405" s="9" t="s">
        <v>11888</v>
      </c>
      <c r="Q1405" s="9" t="s">
        <v>11889</v>
      </c>
      <c r="R1405" s="9"/>
      <c r="S1405" s="9" t="s">
        <v>92</v>
      </c>
      <c r="T1405" s="9" t="s">
        <v>780</v>
      </c>
      <c r="U1405" s="9" t="s">
        <v>30</v>
      </c>
      <c r="V1405" s="9" t="s">
        <v>4847</v>
      </c>
      <c r="W1405" s="9" t="s">
        <v>95</v>
      </c>
      <c r="X1405" s="9" t="s">
        <v>45</v>
      </c>
      <c r="Y1405" s="9" t="s">
        <v>11890</v>
      </c>
      <c r="Z1405" s="9" t="s">
        <v>11891</v>
      </c>
      <c r="AA1405" s="9">
        <v>2015</v>
      </c>
      <c r="AB1405" s="5">
        <v>42219</v>
      </c>
      <c r="AC1405" s="5">
        <f t="shared" si="92"/>
        <v>42320</v>
      </c>
      <c r="AD1405" s="9" t="str">
        <f t="shared" si="114"/>
        <v>Nine Hundred Ninety Seven Thousand Five Hundred  and Cents Zero</v>
      </c>
      <c r="AE1405" s="9"/>
      <c r="AF1405" s="9"/>
    </row>
    <row r="1406" spans="1:32" ht="15.75" customHeight="1" x14ac:dyDescent="0.3">
      <c r="A1406" s="9" t="s">
        <v>11892</v>
      </c>
      <c r="B1406" s="5">
        <v>42290</v>
      </c>
      <c r="C1406" s="7" t="s">
        <v>11893</v>
      </c>
      <c r="D1406" s="9" t="s">
        <v>11894</v>
      </c>
      <c r="E1406" s="9" t="s">
        <v>11895</v>
      </c>
      <c r="F1406" s="8">
        <v>143700</v>
      </c>
      <c r="G1406" s="8">
        <v>0</v>
      </c>
      <c r="H1406" s="8">
        <f t="shared" si="110"/>
        <v>143700</v>
      </c>
      <c r="I1406" s="9">
        <v>36</v>
      </c>
      <c r="J1406" s="9">
        <v>20</v>
      </c>
      <c r="K1406" s="10">
        <f t="shared" si="130"/>
        <v>5253</v>
      </c>
      <c r="L1406" s="10">
        <v>0</v>
      </c>
      <c r="M1406" s="10">
        <f t="shared" si="112"/>
        <v>5253</v>
      </c>
      <c r="N1406" s="10">
        <f t="shared" si="129"/>
        <v>1891.08</v>
      </c>
      <c r="O1406" s="10">
        <v>3000</v>
      </c>
      <c r="P1406" s="9" t="s">
        <v>148</v>
      </c>
      <c r="Q1406" s="9" t="s">
        <v>148</v>
      </c>
      <c r="R1406" s="9"/>
      <c r="S1406" s="9" t="s">
        <v>531</v>
      </c>
      <c r="T1406" s="9" t="s">
        <v>352</v>
      </c>
      <c r="U1406" s="9" t="s">
        <v>30</v>
      </c>
      <c r="V1406" s="9" t="s">
        <v>11896</v>
      </c>
      <c r="W1406" s="9" t="s">
        <v>82</v>
      </c>
      <c r="X1406" s="9" t="s">
        <v>45</v>
      </c>
      <c r="Y1406" s="9" t="s">
        <v>11897</v>
      </c>
      <c r="Z1406" s="9" t="s">
        <v>11898</v>
      </c>
      <c r="AA1406" s="9">
        <v>2015</v>
      </c>
      <c r="AB1406" s="5">
        <v>42286</v>
      </c>
      <c r="AC1406" s="5">
        <f t="shared" si="92"/>
        <v>42320</v>
      </c>
      <c r="AD1406" s="9" t="str">
        <f t="shared" si="114"/>
        <v>One Hundred Forty Three Thousand Seven Hundred  and Cents Zero</v>
      </c>
      <c r="AE1406" s="9"/>
      <c r="AF1406" s="9"/>
    </row>
    <row r="1407" spans="1:32" ht="15.75" customHeight="1" x14ac:dyDescent="0.3">
      <c r="A1407" s="9" t="s">
        <v>11899</v>
      </c>
      <c r="B1407" s="5">
        <v>42290</v>
      </c>
      <c r="C1407" s="7" t="s">
        <v>11900</v>
      </c>
      <c r="D1407" s="9" t="s">
        <v>11901</v>
      </c>
      <c r="E1407" s="9" t="s">
        <v>11902</v>
      </c>
      <c r="F1407" s="8">
        <v>3200000</v>
      </c>
      <c r="G1407" s="8">
        <v>0</v>
      </c>
      <c r="H1407" s="8">
        <f t="shared" si="110"/>
        <v>3200000</v>
      </c>
      <c r="I1407" s="9">
        <v>12</v>
      </c>
      <c r="J1407" s="9">
        <v>12.5</v>
      </c>
      <c r="K1407" s="10">
        <f t="shared" si="130"/>
        <v>282126</v>
      </c>
      <c r="L1407" s="10">
        <v>0</v>
      </c>
      <c r="M1407" s="10">
        <f t="shared" si="112"/>
        <v>282126</v>
      </c>
      <c r="N1407" s="10">
        <f t="shared" si="129"/>
        <v>33855.120000000003</v>
      </c>
      <c r="O1407" s="10">
        <v>5000</v>
      </c>
      <c r="P1407" s="9" t="s">
        <v>11903</v>
      </c>
      <c r="Q1407" s="9" t="s">
        <v>11904</v>
      </c>
      <c r="R1407" s="9"/>
      <c r="S1407" s="9" t="s">
        <v>11905</v>
      </c>
      <c r="T1407" s="9" t="s">
        <v>11906</v>
      </c>
      <c r="U1407" s="9" t="s">
        <v>30</v>
      </c>
      <c r="V1407" s="9" t="s">
        <v>11252</v>
      </c>
      <c r="W1407" s="9" t="s">
        <v>82</v>
      </c>
      <c r="X1407" s="9" t="s">
        <v>11907</v>
      </c>
      <c r="Y1407" s="9" t="s">
        <v>11908</v>
      </c>
      <c r="Z1407" s="9" t="s">
        <v>11909</v>
      </c>
      <c r="AA1407" s="9">
        <v>2014</v>
      </c>
      <c r="AB1407" s="5">
        <v>42255</v>
      </c>
      <c r="AC1407" s="5">
        <f t="shared" si="92"/>
        <v>42320</v>
      </c>
      <c r="AD1407" s="9" t="str">
        <f t="shared" si="114"/>
        <v>Three Million Two Hundred  Thousand  and Cents Zero</v>
      </c>
      <c r="AE1407" s="9"/>
      <c r="AF1407" s="9"/>
    </row>
    <row r="1408" spans="1:32" ht="15.75" customHeight="1" x14ac:dyDescent="0.3">
      <c r="A1408" s="9" t="s">
        <v>11910</v>
      </c>
      <c r="B1408" s="5">
        <v>42290</v>
      </c>
      <c r="C1408" s="7" t="s">
        <v>11911</v>
      </c>
      <c r="D1408" s="9" t="s">
        <v>11912</v>
      </c>
      <c r="E1408" s="9" t="s">
        <v>11913</v>
      </c>
      <c r="F1408" s="8">
        <v>10000000</v>
      </c>
      <c r="G1408" s="8">
        <v>0</v>
      </c>
      <c r="H1408" s="8">
        <f t="shared" si="110"/>
        <v>10000000</v>
      </c>
      <c r="I1408" s="9">
        <v>36</v>
      </c>
      <c r="J1408" s="9">
        <v>9.5</v>
      </c>
      <c r="K1408" s="10">
        <f t="shared" si="130"/>
        <v>317813</v>
      </c>
      <c r="L1408" s="10">
        <v>0</v>
      </c>
      <c r="M1408" s="10">
        <f t="shared" si="112"/>
        <v>317813</v>
      </c>
      <c r="N1408" s="10">
        <f t="shared" si="129"/>
        <v>114412.68000000001</v>
      </c>
      <c r="O1408" s="10">
        <v>5000</v>
      </c>
      <c r="P1408" s="9" t="s">
        <v>148</v>
      </c>
      <c r="Q1408" s="9" t="s">
        <v>148</v>
      </c>
      <c r="R1408" s="9"/>
      <c r="S1408" s="9" t="s">
        <v>11914</v>
      </c>
      <c r="T1408" s="9" t="s">
        <v>11915</v>
      </c>
      <c r="U1408" s="9" t="s">
        <v>30</v>
      </c>
      <c r="V1408" s="9" t="s">
        <v>5930</v>
      </c>
      <c r="W1408" s="9" t="s">
        <v>44</v>
      </c>
      <c r="X1408" s="9" t="s">
        <v>45</v>
      </c>
      <c r="Y1408" s="9" t="s">
        <v>11916</v>
      </c>
      <c r="Z1408" s="9" t="s">
        <v>11917</v>
      </c>
      <c r="AA1408" s="9">
        <v>2013</v>
      </c>
      <c r="AB1408" s="5">
        <v>42282</v>
      </c>
      <c r="AC1408" s="5">
        <f t="shared" si="92"/>
        <v>42320</v>
      </c>
      <c r="AD1408" s="9" t="str">
        <f t="shared" si="114"/>
        <v>Ten Million  and Cents Zero</v>
      </c>
      <c r="AE1408" s="9"/>
      <c r="AF1408" s="9"/>
    </row>
    <row r="1409" spans="1:32" ht="15.75" customHeight="1" x14ac:dyDescent="0.3">
      <c r="A1409" s="9" t="s">
        <v>11918</v>
      </c>
      <c r="B1409" s="5">
        <v>42290</v>
      </c>
      <c r="C1409" s="7" t="s">
        <v>11919</v>
      </c>
      <c r="D1409" s="9" t="s">
        <v>11920</v>
      </c>
      <c r="E1409" s="9" t="s">
        <v>11921</v>
      </c>
      <c r="F1409" s="8">
        <v>975000</v>
      </c>
      <c r="G1409" s="8">
        <v>0</v>
      </c>
      <c r="H1409" s="8">
        <f t="shared" si="110"/>
        <v>975000</v>
      </c>
      <c r="I1409" s="9">
        <v>60</v>
      </c>
      <c r="J1409" s="9">
        <v>10</v>
      </c>
      <c r="K1409" s="10">
        <f t="shared" si="130"/>
        <v>20545</v>
      </c>
      <c r="L1409" s="10">
        <v>0</v>
      </c>
      <c r="M1409" s="10">
        <f t="shared" si="112"/>
        <v>20545</v>
      </c>
      <c r="N1409" s="10">
        <f t="shared" si="129"/>
        <v>12327.000000000002</v>
      </c>
      <c r="O1409" s="10">
        <v>5000</v>
      </c>
      <c r="P1409" s="9" t="s">
        <v>11922</v>
      </c>
      <c r="Q1409" s="9" t="s">
        <v>11923</v>
      </c>
      <c r="R1409" s="9"/>
      <c r="S1409" s="9" t="s">
        <v>92</v>
      </c>
      <c r="T1409" s="9" t="s">
        <v>780</v>
      </c>
      <c r="U1409" s="9" t="s">
        <v>30</v>
      </c>
      <c r="V1409" s="9" t="s">
        <v>4847</v>
      </c>
      <c r="W1409" s="9" t="s">
        <v>95</v>
      </c>
      <c r="X1409" s="9" t="s">
        <v>45</v>
      </c>
      <c r="Y1409" s="9" t="s">
        <v>11924</v>
      </c>
      <c r="Z1409" s="9" t="s">
        <v>11925</v>
      </c>
      <c r="AA1409" s="9">
        <v>2015</v>
      </c>
      <c r="AB1409" s="5">
        <v>42289</v>
      </c>
      <c r="AC1409" s="5">
        <f t="shared" si="92"/>
        <v>42320</v>
      </c>
      <c r="AD1409" s="9" t="str">
        <f t="shared" si="114"/>
        <v>Nine Hundred Seventy Five Thousand  and Cents Zero</v>
      </c>
      <c r="AE1409" s="9"/>
      <c r="AF1409" s="9"/>
    </row>
    <row r="1410" spans="1:32" ht="15.75" customHeight="1" x14ac:dyDescent="0.3">
      <c r="A1410" s="9" t="s">
        <v>11926</v>
      </c>
      <c r="B1410" s="5">
        <v>42290</v>
      </c>
      <c r="C1410" s="7" t="s">
        <v>11927</v>
      </c>
      <c r="D1410" s="9" t="s">
        <v>11928</v>
      </c>
      <c r="E1410" s="9" t="s">
        <v>11929</v>
      </c>
      <c r="F1410" s="8">
        <v>997000</v>
      </c>
      <c r="G1410" s="8">
        <v>0</v>
      </c>
      <c r="H1410" s="8">
        <f t="shared" si="110"/>
        <v>997000</v>
      </c>
      <c r="I1410" s="9">
        <v>60</v>
      </c>
      <c r="J1410" s="9">
        <v>10</v>
      </c>
      <c r="K1410" s="10">
        <f t="shared" si="130"/>
        <v>21008</v>
      </c>
      <c r="L1410" s="10">
        <v>0</v>
      </c>
      <c r="M1410" s="10">
        <f t="shared" si="112"/>
        <v>21008</v>
      </c>
      <c r="N1410" s="10">
        <f t="shared" si="129"/>
        <v>12604.800000000001</v>
      </c>
      <c r="O1410" s="10">
        <v>5000</v>
      </c>
      <c r="P1410" s="9" t="s">
        <v>11930</v>
      </c>
      <c r="Q1410" s="9" t="s">
        <v>11931</v>
      </c>
      <c r="R1410" s="9"/>
      <c r="S1410" s="9" t="s">
        <v>92</v>
      </c>
      <c r="T1410" s="9" t="s">
        <v>780</v>
      </c>
      <c r="U1410" s="9" t="s">
        <v>30</v>
      </c>
      <c r="V1410" s="9" t="s">
        <v>781</v>
      </c>
      <c r="W1410" s="9" t="s">
        <v>95</v>
      </c>
      <c r="X1410" s="9" t="s">
        <v>45</v>
      </c>
      <c r="Y1410" s="9" t="s">
        <v>11932</v>
      </c>
      <c r="Z1410" s="9" t="s">
        <v>11933</v>
      </c>
      <c r="AA1410" s="9">
        <v>2015</v>
      </c>
      <c r="AB1410" s="5">
        <v>42242</v>
      </c>
      <c r="AC1410" s="5">
        <f t="shared" si="92"/>
        <v>42320</v>
      </c>
      <c r="AD1410" s="9" t="str">
        <f t="shared" si="114"/>
        <v>Nine Hundred Ninety Seven Thousand  and Cents Zero</v>
      </c>
      <c r="AE1410" s="9"/>
      <c r="AF1410" s="9"/>
    </row>
    <row r="1411" spans="1:32" ht="15.75" customHeight="1" x14ac:dyDescent="0.3">
      <c r="A1411" s="9" t="s">
        <v>11934</v>
      </c>
      <c r="B1411" s="5">
        <v>42290</v>
      </c>
      <c r="C1411" s="7" t="s">
        <v>11935</v>
      </c>
      <c r="D1411" s="9" t="s">
        <v>11936</v>
      </c>
      <c r="E1411" s="9" t="s">
        <v>11937</v>
      </c>
      <c r="F1411" s="8">
        <v>725000</v>
      </c>
      <c r="G1411" s="8">
        <v>0</v>
      </c>
      <c r="H1411" s="8">
        <f t="shared" si="110"/>
        <v>725000</v>
      </c>
      <c r="I1411" s="9">
        <v>48</v>
      </c>
      <c r="J1411" s="9">
        <v>10</v>
      </c>
      <c r="K1411" s="10">
        <f t="shared" si="130"/>
        <v>18236</v>
      </c>
      <c r="L1411" s="10">
        <v>0</v>
      </c>
      <c r="M1411" s="10">
        <f t="shared" si="112"/>
        <v>18236</v>
      </c>
      <c r="N1411" s="10">
        <f t="shared" si="129"/>
        <v>8753.2800000000007</v>
      </c>
      <c r="O1411" s="10">
        <v>5000</v>
      </c>
      <c r="P1411" s="9" t="s">
        <v>11938</v>
      </c>
      <c r="Q1411" s="9" t="s">
        <v>11939</v>
      </c>
      <c r="R1411" s="9"/>
      <c r="S1411" s="9" t="s">
        <v>92</v>
      </c>
      <c r="T1411" s="9" t="s">
        <v>780</v>
      </c>
      <c r="U1411" s="9" t="s">
        <v>30</v>
      </c>
      <c r="V1411" s="9" t="s">
        <v>4847</v>
      </c>
      <c r="W1411" s="9" t="s">
        <v>95</v>
      </c>
      <c r="X1411" s="9" t="s">
        <v>45</v>
      </c>
      <c r="Y1411" s="9" t="s">
        <v>11940</v>
      </c>
      <c r="Z1411" s="9" t="s">
        <v>11941</v>
      </c>
      <c r="AA1411" s="9">
        <v>2015</v>
      </c>
      <c r="AB1411" s="5">
        <v>42289</v>
      </c>
      <c r="AC1411" s="5">
        <f t="shared" si="92"/>
        <v>42320</v>
      </c>
      <c r="AD1411" s="9" t="str">
        <f t="shared" si="114"/>
        <v>Seven Hundred Twenty Five Thousand  and Cents Zero</v>
      </c>
      <c r="AE1411" s="9"/>
      <c r="AF1411" s="9"/>
    </row>
    <row r="1412" spans="1:32" ht="15.75" customHeight="1" x14ac:dyDescent="0.3">
      <c r="A1412" s="9" t="s">
        <v>11942</v>
      </c>
      <c r="B1412" s="5">
        <v>42290</v>
      </c>
      <c r="C1412" s="7" t="s">
        <v>11943</v>
      </c>
      <c r="D1412" s="9" t="s">
        <v>11944</v>
      </c>
      <c r="E1412" s="9" t="s">
        <v>11945</v>
      </c>
      <c r="F1412" s="8">
        <v>1200000</v>
      </c>
      <c r="G1412" s="8">
        <v>0</v>
      </c>
      <c r="H1412" s="8">
        <f t="shared" si="110"/>
        <v>1200000</v>
      </c>
      <c r="I1412" s="9">
        <v>60</v>
      </c>
      <c r="J1412" s="9">
        <v>10</v>
      </c>
      <c r="K1412" s="10">
        <f t="shared" si="130"/>
        <v>25286</v>
      </c>
      <c r="L1412" s="10">
        <v>0</v>
      </c>
      <c r="M1412" s="10">
        <f t="shared" si="112"/>
        <v>25286</v>
      </c>
      <c r="N1412" s="10">
        <f t="shared" si="129"/>
        <v>15171.6</v>
      </c>
      <c r="O1412" s="10">
        <v>5000</v>
      </c>
      <c r="P1412" s="9" t="s">
        <v>11946</v>
      </c>
      <c r="Q1412" s="9" t="s">
        <v>11947</v>
      </c>
      <c r="R1412" s="9"/>
      <c r="S1412" s="9" t="s">
        <v>362</v>
      </c>
      <c r="T1412" s="9" t="s">
        <v>8405</v>
      </c>
      <c r="U1412" s="9" t="s">
        <v>30</v>
      </c>
      <c r="V1412" s="9" t="s">
        <v>2714</v>
      </c>
      <c r="W1412" s="9" t="s">
        <v>95</v>
      </c>
      <c r="X1412" s="9" t="s">
        <v>45</v>
      </c>
      <c r="Y1412" s="9" t="s">
        <v>11948</v>
      </c>
      <c r="Z1412" s="9" t="s">
        <v>11949</v>
      </c>
      <c r="AA1412" s="9">
        <v>2014</v>
      </c>
      <c r="AB1412" s="5">
        <v>42289</v>
      </c>
      <c r="AC1412" s="5">
        <f t="shared" si="92"/>
        <v>42320</v>
      </c>
      <c r="AD1412" s="9" t="str">
        <f t="shared" si="114"/>
        <v>One Million Two Hundred  Thousand  and Cents Zero</v>
      </c>
      <c r="AE1412" s="9"/>
      <c r="AF1412" s="9"/>
    </row>
    <row r="1413" spans="1:32" ht="15.75" customHeight="1" x14ac:dyDescent="0.3">
      <c r="A1413" s="9" t="s">
        <v>11950</v>
      </c>
      <c r="B1413" s="5">
        <v>42290</v>
      </c>
      <c r="C1413" s="7" t="s">
        <v>11951</v>
      </c>
      <c r="D1413" s="9" t="s">
        <v>11952</v>
      </c>
      <c r="E1413" s="9" t="s">
        <v>11953</v>
      </c>
      <c r="F1413" s="8">
        <v>136500</v>
      </c>
      <c r="G1413" s="8">
        <v>0</v>
      </c>
      <c r="H1413" s="8">
        <f t="shared" si="110"/>
        <v>136500</v>
      </c>
      <c r="I1413" s="9">
        <v>18</v>
      </c>
      <c r="J1413" s="9">
        <v>20</v>
      </c>
      <c r="K1413" s="10">
        <f t="shared" si="130"/>
        <v>8695</v>
      </c>
      <c r="L1413" s="10">
        <v>0</v>
      </c>
      <c r="M1413" s="10">
        <f t="shared" si="112"/>
        <v>8695</v>
      </c>
      <c r="N1413" s="10">
        <f t="shared" si="129"/>
        <v>1565.1000000000001</v>
      </c>
      <c r="O1413" s="10">
        <v>3000</v>
      </c>
      <c r="P1413" s="9" t="s">
        <v>11954</v>
      </c>
      <c r="Q1413" s="9" t="s">
        <v>11955</v>
      </c>
      <c r="R1413" s="9"/>
      <c r="S1413" s="9" t="s">
        <v>531</v>
      </c>
      <c r="T1413" s="9" t="s">
        <v>352</v>
      </c>
      <c r="U1413" s="9" t="s">
        <v>30</v>
      </c>
      <c r="V1413" s="9" t="s">
        <v>11956</v>
      </c>
      <c r="W1413" s="9" t="s">
        <v>82</v>
      </c>
      <c r="X1413" s="9" t="s">
        <v>45</v>
      </c>
      <c r="Y1413" s="9" t="s">
        <v>11957</v>
      </c>
      <c r="Z1413" s="9" t="s">
        <v>11958</v>
      </c>
      <c r="AA1413" s="9">
        <v>2015</v>
      </c>
      <c r="AB1413" s="5">
        <v>42289</v>
      </c>
      <c r="AC1413" s="5">
        <f t="shared" si="92"/>
        <v>42320</v>
      </c>
      <c r="AD1413" s="9" t="str">
        <f t="shared" si="114"/>
        <v>One Hundred Thirty Six Thousand Five Hundred  and Cents Zero</v>
      </c>
      <c r="AE1413" s="9"/>
      <c r="AF1413" s="9"/>
    </row>
    <row r="1414" spans="1:32" ht="15.75" customHeight="1" x14ac:dyDescent="0.3">
      <c r="A1414" s="9" t="s">
        <v>11959</v>
      </c>
      <c r="B1414" s="5">
        <v>42290</v>
      </c>
      <c r="C1414" s="7" t="s">
        <v>11960</v>
      </c>
      <c r="D1414" s="9" t="s">
        <v>11961</v>
      </c>
      <c r="E1414" s="9" t="s">
        <v>11962</v>
      </c>
      <c r="F1414" s="8">
        <v>3900000</v>
      </c>
      <c r="G1414" s="8">
        <v>0</v>
      </c>
      <c r="H1414" s="8">
        <f t="shared" si="110"/>
        <v>3900000</v>
      </c>
      <c r="I1414" s="9">
        <v>60</v>
      </c>
      <c r="J1414" s="9">
        <v>10</v>
      </c>
      <c r="K1414" s="10">
        <f t="shared" si="130"/>
        <v>82179</v>
      </c>
      <c r="L1414" s="10">
        <v>0</v>
      </c>
      <c r="M1414" s="10">
        <f t="shared" si="112"/>
        <v>82179</v>
      </c>
      <c r="N1414" s="10">
        <f t="shared" si="129"/>
        <v>49307.399999999994</v>
      </c>
      <c r="O1414" s="10">
        <v>5000</v>
      </c>
      <c r="P1414" s="9" t="s">
        <v>11963</v>
      </c>
      <c r="Q1414" s="9" t="s">
        <v>11964</v>
      </c>
      <c r="R1414" s="9"/>
      <c r="S1414" s="9" t="s">
        <v>11965</v>
      </c>
      <c r="T1414" s="9" t="s">
        <v>11966</v>
      </c>
      <c r="U1414" s="9" t="s">
        <v>30</v>
      </c>
      <c r="V1414" s="9" t="s">
        <v>5992</v>
      </c>
      <c r="W1414" s="9" t="s">
        <v>44</v>
      </c>
      <c r="X1414" s="9" t="s">
        <v>45</v>
      </c>
      <c r="Y1414" s="9" t="s">
        <v>11967</v>
      </c>
      <c r="Z1414" s="9" t="s">
        <v>11968</v>
      </c>
      <c r="AA1414" s="9">
        <v>2015</v>
      </c>
      <c r="AB1414" s="5">
        <v>42289</v>
      </c>
      <c r="AC1414" s="5">
        <f t="shared" si="92"/>
        <v>42320</v>
      </c>
      <c r="AD1414" s="9" t="str">
        <f t="shared" si="114"/>
        <v>Three Million Nine Hundred  Thousand  and Cents Zero</v>
      </c>
      <c r="AE1414" s="9"/>
      <c r="AF1414" s="9"/>
    </row>
    <row r="1415" spans="1:32" ht="15.75" customHeight="1" x14ac:dyDescent="0.3">
      <c r="A1415" s="9" t="s">
        <v>11969</v>
      </c>
      <c r="B1415" s="5">
        <v>42290</v>
      </c>
      <c r="C1415" s="7" t="s">
        <v>11970</v>
      </c>
      <c r="D1415" s="9" t="s">
        <v>11971</v>
      </c>
      <c r="E1415" s="9" t="s">
        <v>11972</v>
      </c>
      <c r="F1415" s="8">
        <v>4025000</v>
      </c>
      <c r="G1415" s="8">
        <v>0</v>
      </c>
      <c r="H1415" s="8">
        <f t="shared" si="110"/>
        <v>4025000</v>
      </c>
      <c r="I1415" s="9">
        <v>36</v>
      </c>
      <c r="J1415" s="9">
        <v>12.25</v>
      </c>
      <c r="K1415" s="10">
        <f t="shared" si="130"/>
        <v>132813</v>
      </c>
      <c r="L1415" s="10">
        <v>0</v>
      </c>
      <c r="M1415" s="10">
        <f t="shared" si="112"/>
        <v>132813</v>
      </c>
      <c r="N1415" s="10">
        <f t="shared" si="129"/>
        <v>47812.680000000008</v>
      </c>
      <c r="O1415" s="10">
        <v>5000</v>
      </c>
      <c r="P1415" s="9" t="s">
        <v>11973</v>
      </c>
      <c r="Q1415" s="9" t="s">
        <v>11974</v>
      </c>
      <c r="R1415" s="9"/>
      <c r="S1415" s="9" t="s">
        <v>11975</v>
      </c>
      <c r="T1415" s="9" t="s">
        <v>11976</v>
      </c>
      <c r="U1415" s="9" t="s">
        <v>30</v>
      </c>
      <c r="V1415" s="9" t="s">
        <v>5134</v>
      </c>
      <c r="W1415" s="9" t="s">
        <v>44</v>
      </c>
      <c r="X1415" s="9" t="s">
        <v>11977</v>
      </c>
      <c r="Y1415" s="9" t="s">
        <v>11978</v>
      </c>
      <c r="Z1415" s="9" t="s">
        <v>11979</v>
      </c>
      <c r="AA1415" s="9">
        <v>2007</v>
      </c>
      <c r="AB1415" s="5">
        <v>42289</v>
      </c>
      <c r="AC1415" s="5">
        <f t="shared" si="92"/>
        <v>42320</v>
      </c>
      <c r="AD1415" s="9" t="str">
        <f t="shared" si="114"/>
        <v>Four Million Twenty Five Thousand  and Cents Zero</v>
      </c>
      <c r="AE1415" s="9"/>
      <c r="AF1415" s="9"/>
    </row>
    <row r="1416" spans="1:32" ht="15.75" customHeight="1" x14ac:dyDescent="0.3">
      <c r="A1416" s="9" t="s">
        <v>11980</v>
      </c>
      <c r="B1416" s="5">
        <v>42290</v>
      </c>
      <c r="C1416" s="7" t="s">
        <v>11981</v>
      </c>
      <c r="D1416" s="9" t="s">
        <v>11982</v>
      </c>
      <c r="E1416" s="9" t="s">
        <v>11983</v>
      </c>
      <c r="F1416" s="8">
        <v>5000000</v>
      </c>
      <c r="G1416" s="8">
        <v>0</v>
      </c>
      <c r="H1416" s="8">
        <f t="shared" si="110"/>
        <v>5000000</v>
      </c>
      <c r="I1416" s="9">
        <v>48</v>
      </c>
      <c r="J1416" s="9">
        <v>9.5</v>
      </c>
      <c r="K1416" s="10">
        <f t="shared" si="130"/>
        <v>124629</v>
      </c>
      <c r="L1416" s="10">
        <v>0</v>
      </c>
      <c r="M1416" s="10">
        <f t="shared" si="112"/>
        <v>124629</v>
      </c>
      <c r="N1416" s="10">
        <f t="shared" si="129"/>
        <v>59821.919999999998</v>
      </c>
      <c r="O1416" s="10">
        <v>5000</v>
      </c>
      <c r="P1416" s="9" t="s">
        <v>11984</v>
      </c>
      <c r="Q1416" s="9" t="s">
        <v>11985</v>
      </c>
      <c r="R1416" s="9"/>
      <c r="S1416" s="9" t="s">
        <v>3903</v>
      </c>
      <c r="T1416" s="9" t="s">
        <v>3904</v>
      </c>
      <c r="U1416" s="9" t="s">
        <v>30</v>
      </c>
      <c r="V1416" s="9" t="s">
        <v>10105</v>
      </c>
      <c r="W1416" s="9" t="s">
        <v>951</v>
      </c>
      <c r="X1416" s="9" t="s">
        <v>45</v>
      </c>
      <c r="Y1416" s="9" t="s">
        <v>11986</v>
      </c>
      <c r="Z1416" s="9" t="s">
        <v>11987</v>
      </c>
      <c r="AA1416" s="9">
        <v>2014</v>
      </c>
      <c r="AB1416" s="5">
        <v>42285</v>
      </c>
      <c r="AC1416" s="5">
        <f t="shared" si="92"/>
        <v>42320</v>
      </c>
      <c r="AD1416" s="9" t="str">
        <f t="shared" si="114"/>
        <v>Five Million  and Cents Zero</v>
      </c>
      <c r="AE1416" s="9"/>
      <c r="AF1416" s="9"/>
    </row>
    <row r="1417" spans="1:32" ht="15.75" customHeight="1" x14ac:dyDescent="0.3">
      <c r="A1417" s="9" t="s">
        <v>11988</v>
      </c>
      <c r="B1417" s="5">
        <v>42290</v>
      </c>
      <c r="C1417" s="7" t="s">
        <v>11989</v>
      </c>
      <c r="D1417" s="9" t="s">
        <v>11990</v>
      </c>
      <c r="E1417" s="9" t="s">
        <v>11991</v>
      </c>
      <c r="F1417" s="8">
        <v>6000000</v>
      </c>
      <c r="G1417" s="8">
        <v>0</v>
      </c>
      <c r="H1417" s="8">
        <f t="shared" si="110"/>
        <v>6000000</v>
      </c>
      <c r="I1417" s="9">
        <v>60</v>
      </c>
      <c r="J1417" s="9">
        <v>9.75</v>
      </c>
      <c r="K1417" s="10">
        <f t="shared" si="130"/>
        <v>125724</v>
      </c>
      <c r="L1417" s="10">
        <v>0</v>
      </c>
      <c r="M1417" s="10">
        <f t="shared" si="112"/>
        <v>125724</v>
      </c>
      <c r="N1417" s="10">
        <f t="shared" si="129"/>
        <v>75434.399999999994</v>
      </c>
      <c r="O1417" s="10">
        <v>5000</v>
      </c>
      <c r="P1417" s="9" t="s">
        <v>11992</v>
      </c>
      <c r="Q1417" s="9" t="s">
        <v>11993</v>
      </c>
      <c r="R1417" s="9"/>
      <c r="S1417" s="9" t="s">
        <v>11752</v>
      </c>
      <c r="T1417" s="9" t="s">
        <v>11753</v>
      </c>
      <c r="U1417" s="9" t="s">
        <v>30</v>
      </c>
      <c r="V1417" s="9" t="s">
        <v>11994</v>
      </c>
      <c r="W1417" s="9" t="s">
        <v>246</v>
      </c>
      <c r="X1417" s="9" t="s">
        <v>45</v>
      </c>
      <c r="Y1417" s="9" t="s">
        <v>11995</v>
      </c>
      <c r="Z1417" s="9" t="s">
        <v>11996</v>
      </c>
      <c r="AA1417" s="9">
        <v>2015</v>
      </c>
      <c r="AB1417" s="5">
        <v>42285</v>
      </c>
      <c r="AC1417" s="5">
        <f t="shared" si="92"/>
        <v>42320</v>
      </c>
      <c r="AD1417" s="9" t="str">
        <f t="shared" si="114"/>
        <v>Six Million  and Cents Zero</v>
      </c>
      <c r="AE1417" s="9"/>
      <c r="AF1417" s="9"/>
    </row>
    <row r="1418" spans="1:32" ht="15.75" customHeight="1" x14ac:dyDescent="0.3">
      <c r="A1418" s="9" t="s">
        <v>11997</v>
      </c>
      <c r="B1418" s="5">
        <v>42291</v>
      </c>
      <c r="C1418" s="7" t="s">
        <v>11998</v>
      </c>
      <c r="D1418" s="9" t="s">
        <v>11999</v>
      </c>
      <c r="E1418" s="9" t="s">
        <v>12000</v>
      </c>
      <c r="F1418" s="8">
        <v>2100000</v>
      </c>
      <c r="G1418" s="8">
        <v>0</v>
      </c>
      <c r="H1418" s="8">
        <f t="shared" si="110"/>
        <v>2100000</v>
      </c>
      <c r="I1418" s="9">
        <v>60</v>
      </c>
      <c r="J1418" s="9">
        <v>10</v>
      </c>
      <c r="K1418" s="10">
        <f t="shared" si="130"/>
        <v>44250</v>
      </c>
      <c r="L1418" s="10">
        <v>0</v>
      </c>
      <c r="M1418" s="10">
        <f t="shared" si="112"/>
        <v>44250</v>
      </c>
      <c r="N1418" s="10">
        <f t="shared" si="129"/>
        <v>26550</v>
      </c>
      <c r="O1418" s="10">
        <v>5000</v>
      </c>
      <c r="P1418" s="9" t="s">
        <v>12001</v>
      </c>
      <c r="Q1418" s="9" t="s">
        <v>12002</v>
      </c>
      <c r="R1418" s="9"/>
      <c r="S1418" s="9" t="s">
        <v>5381</v>
      </c>
      <c r="T1418" s="9" t="s">
        <v>12003</v>
      </c>
      <c r="U1418" s="9" t="s">
        <v>30</v>
      </c>
      <c r="V1418" s="9" t="s">
        <v>1350</v>
      </c>
      <c r="W1418" s="9" t="s">
        <v>82</v>
      </c>
      <c r="X1418" s="9" t="s">
        <v>45</v>
      </c>
      <c r="Y1418" s="9" t="s">
        <v>12004</v>
      </c>
      <c r="Z1418" s="9" t="s">
        <v>12005</v>
      </c>
      <c r="AA1418" s="9">
        <v>2013</v>
      </c>
      <c r="AB1418" s="5">
        <v>42285</v>
      </c>
      <c r="AC1418" s="5">
        <f t="shared" si="92"/>
        <v>42321</v>
      </c>
      <c r="AD1418" s="9" t="str">
        <f t="shared" si="114"/>
        <v>Two Million One Hundred  Thousand  and Cents Zero</v>
      </c>
      <c r="AE1418" s="9"/>
      <c r="AF1418" s="9"/>
    </row>
    <row r="1419" spans="1:32" ht="15.75" customHeight="1" x14ac:dyDescent="0.3">
      <c r="A1419" s="9" t="s">
        <v>12006</v>
      </c>
      <c r="B1419" s="5">
        <v>42291</v>
      </c>
      <c r="C1419" s="7" t="s">
        <v>12007</v>
      </c>
      <c r="D1419" s="9" t="s">
        <v>12008</v>
      </c>
      <c r="E1419" s="9" t="s">
        <v>12009</v>
      </c>
      <c r="F1419" s="8">
        <v>3175000</v>
      </c>
      <c r="G1419" s="8">
        <v>0</v>
      </c>
      <c r="H1419" s="8">
        <f t="shared" si="110"/>
        <v>3175000</v>
      </c>
      <c r="I1419" s="9">
        <v>60</v>
      </c>
      <c r="J1419" s="9">
        <v>10</v>
      </c>
      <c r="K1419" s="10">
        <f t="shared" si="130"/>
        <v>66902</v>
      </c>
      <c r="L1419" s="10">
        <v>0</v>
      </c>
      <c r="M1419" s="10">
        <f t="shared" si="112"/>
        <v>66902</v>
      </c>
      <c r="N1419" s="10">
        <f t="shared" si="129"/>
        <v>40141.199999999997</v>
      </c>
      <c r="O1419" s="10">
        <v>5000</v>
      </c>
      <c r="P1419" s="9" t="s">
        <v>12010</v>
      </c>
      <c r="Q1419" s="9" t="s">
        <v>12011</v>
      </c>
      <c r="R1419" s="9"/>
      <c r="S1419" s="9" t="s">
        <v>6058</v>
      </c>
      <c r="T1419" s="9" t="s">
        <v>194</v>
      </c>
      <c r="U1419" s="9" t="s">
        <v>30</v>
      </c>
      <c r="V1419" s="9" t="s">
        <v>6374</v>
      </c>
      <c r="W1419" s="9" t="s">
        <v>44</v>
      </c>
      <c r="X1419" s="9" t="s">
        <v>45</v>
      </c>
      <c r="Y1419" s="9" t="s">
        <v>12012</v>
      </c>
      <c r="Z1419" s="9" t="s">
        <v>12013</v>
      </c>
      <c r="AA1419" s="9">
        <v>2015</v>
      </c>
      <c r="AB1419" s="5">
        <v>42286</v>
      </c>
      <c r="AC1419" s="5">
        <f t="shared" si="92"/>
        <v>42321</v>
      </c>
      <c r="AD1419" s="9" t="str">
        <f t="shared" si="114"/>
        <v>Three Million One Hundred Seventy Five Thousand  and Cents Zero</v>
      </c>
      <c r="AE1419" s="9"/>
      <c r="AF1419" s="9"/>
    </row>
    <row r="1420" spans="1:32" ht="15.75" customHeight="1" x14ac:dyDescent="0.3">
      <c r="A1420" s="9" t="s">
        <v>12014</v>
      </c>
      <c r="B1420" s="5">
        <v>42291</v>
      </c>
      <c r="C1420" s="7" t="s">
        <v>12015</v>
      </c>
      <c r="D1420" s="9" t="s">
        <v>12016</v>
      </c>
      <c r="E1420" s="9" t="s">
        <v>12017</v>
      </c>
      <c r="F1420" s="8">
        <v>2000000</v>
      </c>
      <c r="G1420" s="8">
        <v>0</v>
      </c>
      <c r="H1420" s="8">
        <f t="shared" si="110"/>
        <v>2000000</v>
      </c>
      <c r="I1420" s="9">
        <v>36</v>
      </c>
      <c r="J1420" s="9">
        <v>10</v>
      </c>
      <c r="K1420" s="10">
        <f t="shared" si="130"/>
        <v>64001</v>
      </c>
      <c r="L1420" s="10">
        <v>0</v>
      </c>
      <c r="M1420" s="10">
        <f t="shared" si="112"/>
        <v>64001</v>
      </c>
      <c r="N1420" s="10">
        <f t="shared" si="129"/>
        <v>23040.36</v>
      </c>
      <c r="O1420" s="10">
        <v>5000</v>
      </c>
      <c r="P1420" s="9" t="s">
        <v>12018</v>
      </c>
      <c r="Q1420" s="9" t="s">
        <v>12019</v>
      </c>
      <c r="R1420" s="9"/>
      <c r="S1420" s="9" t="s">
        <v>2066</v>
      </c>
      <c r="T1420" s="9" t="s">
        <v>2067</v>
      </c>
      <c r="U1420" s="9" t="s">
        <v>30</v>
      </c>
      <c r="V1420" s="9" t="s">
        <v>4400</v>
      </c>
      <c r="W1420" s="9" t="s">
        <v>44</v>
      </c>
      <c r="X1420" s="9" t="s">
        <v>45</v>
      </c>
      <c r="Y1420" s="9" t="s">
        <v>12020</v>
      </c>
      <c r="Z1420" s="9" t="s">
        <v>12021</v>
      </c>
      <c r="AA1420" s="9">
        <v>2012</v>
      </c>
      <c r="AB1420" s="5">
        <v>42285</v>
      </c>
      <c r="AC1420" s="5">
        <f t="shared" si="92"/>
        <v>42321</v>
      </c>
      <c r="AD1420" s="9" t="str">
        <f t="shared" si="114"/>
        <v>Two Million  and Cents Zero</v>
      </c>
      <c r="AE1420" s="9"/>
      <c r="AF1420" s="9"/>
    </row>
    <row r="1421" spans="1:32" ht="15.75" customHeight="1" x14ac:dyDescent="0.3">
      <c r="A1421" s="9" t="s">
        <v>12022</v>
      </c>
      <c r="B1421" s="5">
        <v>42291</v>
      </c>
      <c r="C1421" s="7" t="s">
        <v>6087</v>
      </c>
      <c r="D1421" s="9" t="s">
        <v>12023</v>
      </c>
      <c r="E1421" s="9" t="s">
        <v>12024</v>
      </c>
      <c r="F1421" s="8">
        <v>1400000</v>
      </c>
      <c r="G1421" s="8">
        <v>0</v>
      </c>
      <c r="H1421" s="8">
        <f t="shared" si="110"/>
        <v>1400000</v>
      </c>
      <c r="I1421" s="9">
        <v>60</v>
      </c>
      <c r="J1421" s="9">
        <v>12.5</v>
      </c>
      <c r="K1421" s="10">
        <f t="shared" si="130"/>
        <v>31172</v>
      </c>
      <c r="L1421" s="10">
        <v>0</v>
      </c>
      <c r="M1421" s="10">
        <f t="shared" si="112"/>
        <v>31172</v>
      </c>
      <c r="N1421" s="10">
        <f t="shared" si="129"/>
        <v>18703.2</v>
      </c>
      <c r="O1421" s="10">
        <v>5000</v>
      </c>
      <c r="P1421" s="9" t="s">
        <v>12025</v>
      </c>
      <c r="Q1421" s="9" t="s">
        <v>12026</v>
      </c>
      <c r="R1421" s="9"/>
      <c r="S1421" s="9" t="s">
        <v>12027</v>
      </c>
      <c r="T1421" s="9" t="s">
        <v>12028</v>
      </c>
      <c r="U1421" s="9" t="s">
        <v>30</v>
      </c>
      <c r="V1421" s="9" t="s">
        <v>12029</v>
      </c>
      <c r="W1421" s="9" t="s">
        <v>196</v>
      </c>
      <c r="X1421" s="9" t="s">
        <v>12030</v>
      </c>
      <c r="Y1421" s="9" t="s">
        <v>12031</v>
      </c>
      <c r="Z1421" s="9" t="s">
        <v>12032</v>
      </c>
      <c r="AA1421" s="9">
        <v>2006</v>
      </c>
      <c r="AB1421" s="5">
        <v>42287</v>
      </c>
      <c r="AC1421" s="5">
        <f t="shared" si="92"/>
        <v>42321</v>
      </c>
      <c r="AD1421" s="9" t="str">
        <f t="shared" si="114"/>
        <v>One Million Four Hundred  Thousand  and Cents Zero</v>
      </c>
      <c r="AE1421" s="9"/>
      <c r="AF1421" s="9"/>
    </row>
    <row r="1422" spans="1:32" ht="15.75" customHeight="1" x14ac:dyDescent="0.3">
      <c r="A1422" s="9" t="s">
        <v>12033</v>
      </c>
      <c r="B1422" s="5">
        <v>42291</v>
      </c>
      <c r="C1422" s="7" t="s">
        <v>12034</v>
      </c>
      <c r="D1422" s="9" t="s">
        <v>12035</v>
      </c>
      <c r="E1422" s="9" t="s">
        <v>12036</v>
      </c>
      <c r="F1422" s="8">
        <v>5000000</v>
      </c>
      <c r="G1422" s="8">
        <v>0</v>
      </c>
      <c r="H1422" s="8">
        <f t="shared" si="110"/>
        <v>5000000</v>
      </c>
      <c r="I1422" s="9">
        <v>36</v>
      </c>
      <c r="J1422" s="9">
        <v>11.75</v>
      </c>
      <c r="K1422" s="10">
        <f t="shared" si="130"/>
        <v>163871</v>
      </c>
      <c r="L1422" s="10">
        <v>0</v>
      </c>
      <c r="M1422" s="10">
        <f t="shared" si="112"/>
        <v>163871</v>
      </c>
      <c r="N1422" s="10">
        <f t="shared" si="129"/>
        <v>58993.56</v>
      </c>
      <c r="O1422" s="10">
        <v>5000</v>
      </c>
      <c r="P1422" s="9" t="s">
        <v>12037</v>
      </c>
      <c r="Q1422" s="9" t="s">
        <v>12038</v>
      </c>
      <c r="R1422" s="9" t="s">
        <v>138</v>
      </c>
      <c r="S1422" s="9" t="s">
        <v>12039</v>
      </c>
      <c r="T1422" s="9" t="s">
        <v>12040</v>
      </c>
      <c r="U1422" s="9" t="s">
        <v>30</v>
      </c>
      <c r="V1422" s="9" t="s">
        <v>12041</v>
      </c>
      <c r="W1422" s="9" t="s">
        <v>44</v>
      </c>
      <c r="X1422" s="9" t="s">
        <v>12042</v>
      </c>
      <c r="Y1422" s="9" t="s">
        <v>12043</v>
      </c>
      <c r="Z1422" s="9" t="s">
        <v>12044</v>
      </c>
      <c r="AA1422" s="9">
        <v>2007</v>
      </c>
      <c r="AB1422" s="5">
        <v>42290</v>
      </c>
      <c r="AC1422" s="5">
        <f t="shared" si="92"/>
        <v>42321</v>
      </c>
      <c r="AD1422" s="9" t="str">
        <f t="shared" si="114"/>
        <v>Five Million  and Cents Zero</v>
      </c>
      <c r="AE1422" s="9"/>
      <c r="AF1422" s="9"/>
    </row>
    <row r="1423" spans="1:32" ht="15.75" customHeight="1" x14ac:dyDescent="0.3">
      <c r="A1423" s="9" t="s">
        <v>12045</v>
      </c>
      <c r="B1423" s="5">
        <v>42291</v>
      </c>
      <c r="C1423" s="7" t="s">
        <v>12046</v>
      </c>
      <c r="D1423" s="9" t="s">
        <v>12047</v>
      </c>
      <c r="E1423" s="9" t="s">
        <v>12048</v>
      </c>
      <c r="F1423" s="8">
        <v>680000</v>
      </c>
      <c r="G1423" s="8">
        <v>0</v>
      </c>
      <c r="H1423" s="8">
        <f t="shared" si="110"/>
        <v>680000</v>
      </c>
      <c r="I1423" s="9">
        <v>36</v>
      </c>
      <c r="J1423" s="9">
        <v>10</v>
      </c>
      <c r="K1423" s="10">
        <f t="shared" si="130"/>
        <v>21760</v>
      </c>
      <c r="L1423" s="10">
        <v>0</v>
      </c>
      <c r="M1423" s="10">
        <f t="shared" si="112"/>
        <v>21760</v>
      </c>
      <c r="N1423" s="10">
        <f t="shared" si="129"/>
        <v>7833.5999999999995</v>
      </c>
      <c r="O1423" s="10">
        <v>5000</v>
      </c>
      <c r="P1423" s="9" t="s">
        <v>12049</v>
      </c>
      <c r="Q1423" s="9" t="s">
        <v>12050</v>
      </c>
      <c r="R1423" s="9"/>
      <c r="S1423" s="9" t="s">
        <v>180</v>
      </c>
      <c r="T1423" s="9" t="s">
        <v>181</v>
      </c>
      <c r="U1423" s="9" t="s">
        <v>30</v>
      </c>
      <c r="V1423" s="9" t="s">
        <v>12051</v>
      </c>
      <c r="W1423" s="9" t="s">
        <v>183</v>
      </c>
      <c r="X1423" s="9" t="s">
        <v>45</v>
      </c>
      <c r="Y1423" s="9" t="s">
        <v>12052</v>
      </c>
      <c r="Z1423" s="9" t="s">
        <v>12053</v>
      </c>
      <c r="AA1423" s="9">
        <v>2015</v>
      </c>
      <c r="AB1423" s="5">
        <v>42290</v>
      </c>
      <c r="AC1423" s="5">
        <f t="shared" si="92"/>
        <v>42321</v>
      </c>
      <c r="AD1423" s="9" t="str">
        <f t="shared" si="114"/>
        <v>Six Hundred Eighty  Thousand  and Cents Zero</v>
      </c>
      <c r="AE1423" s="9"/>
      <c r="AF1423" s="9"/>
    </row>
    <row r="1424" spans="1:32" ht="15.75" customHeight="1" x14ac:dyDescent="0.3">
      <c r="A1424" s="9" t="s">
        <v>12054</v>
      </c>
      <c r="B1424" s="5">
        <v>42291</v>
      </c>
      <c r="C1424" s="7" t="s">
        <v>12055</v>
      </c>
      <c r="D1424" s="9" t="s">
        <v>12056</v>
      </c>
      <c r="E1424" s="9" t="s">
        <v>12057</v>
      </c>
      <c r="F1424" s="8">
        <v>2500000</v>
      </c>
      <c r="G1424" s="8">
        <v>0</v>
      </c>
      <c r="H1424" s="8">
        <f t="shared" si="110"/>
        <v>2500000</v>
      </c>
      <c r="I1424" s="9">
        <v>24</v>
      </c>
      <c r="J1424" s="9">
        <v>10</v>
      </c>
      <c r="K1424" s="10">
        <f t="shared" si="130"/>
        <v>114409</v>
      </c>
      <c r="L1424" s="10">
        <v>0</v>
      </c>
      <c r="M1424" s="10">
        <f t="shared" si="112"/>
        <v>114409</v>
      </c>
      <c r="N1424" s="10">
        <f t="shared" si="129"/>
        <v>27458.159999999996</v>
      </c>
      <c r="O1424" s="10">
        <v>5000</v>
      </c>
      <c r="P1424" s="9" t="s">
        <v>12058</v>
      </c>
      <c r="Q1424" s="9" t="s">
        <v>12059</v>
      </c>
      <c r="R1424" s="9"/>
      <c r="S1424" s="9" t="s">
        <v>862</v>
      </c>
      <c r="T1424" s="9" t="s">
        <v>12060</v>
      </c>
      <c r="U1424" s="9" t="s">
        <v>30</v>
      </c>
      <c r="V1424" s="9" t="s">
        <v>12061</v>
      </c>
      <c r="W1424" s="9" t="s">
        <v>44</v>
      </c>
      <c r="X1424" s="9" t="s">
        <v>45</v>
      </c>
      <c r="Y1424" s="9" t="s">
        <v>12062</v>
      </c>
      <c r="Z1424" s="9" t="s">
        <v>12063</v>
      </c>
      <c r="AA1424" s="9">
        <v>2015</v>
      </c>
      <c r="AB1424" s="5">
        <v>42286</v>
      </c>
      <c r="AC1424" s="5">
        <f t="shared" si="92"/>
        <v>42321</v>
      </c>
      <c r="AD1424" s="9" t="str">
        <f t="shared" si="114"/>
        <v>Two Million Five Hundred  Thousand  and Cents Zero</v>
      </c>
      <c r="AE1424" s="9"/>
      <c r="AF1424" s="9"/>
    </row>
    <row r="1425" spans="1:32" ht="15.75" customHeight="1" x14ac:dyDescent="0.3">
      <c r="A1425" s="9" t="s">
        <v>12064</v>
      </c>
      <c r="B1425" s="5">
        <v>42291</v>
      </c>
      <c r="C1425" s="7" t="s">
        <v>12065</v>
      </c>
      <c r="D1425" s="9" t="s">
        <v>12066</v>
      </c>
      <c r="E1425" s="9" t="s">
        <v>12067</v>
      </c>
      <c r="F1425" s="8">
        <v>1500000</v>
      </c>
      <c r="G1425" s="8">
        <v>0</v>
      </c>
      <c r="H1425" s="8">
        <f t="shared" si="110"/>
        <v>1500000</v>
      </c>
      <c r="I1425" s="9">
        <v>36</v>
      </c>
      <c r="J1425" s="9">
        <v>12.5</v>
      </c>
      <c r="K1425" s="10">
        <f t="shared" si="130"/>
        <v>49663</v>
      </c>
      <c r="L1425" s="10">
        <v>0</v>
      </c>
      <c r="M1425" s="10">
        <f t="shared" si="112"/>
        <v>49663</v>
      </c>
      <c r="N1425" s="10">
        <f t="shared" si="129"/>
        <v>17878.68</v>
      </c>
      <c r="O1425" s="10">
        <v>5000</v>
      </c>
      <c r="P1425" s="9" t="s">
        <v>148</v>
      </c>
      <c r="Q1425" s="9" t="s">
        <v>148</v>
      </c>
      <c r="R1425" s="9"/>
      <c r="S1425" s="9" t="s">
        <v>12068</v>
      </c>
      <c r="T1425" s="9" t="s">
        <v>12069</v>
      </c>
      <c r="U1425" s="9" t="s">
        <v>30</v>
      </c>
      <c r="V1425" s="9" t="s">
        <v>11680</v>
      </c>
      <c r="W1425" s="9" t="s">
        <v>44</v>
      </c>
      <c r="X1425" s="9" t="s">
        <v>12070</v>
      </c>
      <c r="Y1425" s="9" t="s">
        <v>12071</v>
      </c>
      <c r="Z1425" s="9" t="s">
        <v>12072</v>
      </c>
      <c r="AA1425" s="9">
        <v>2013</v>
      </c>
      <c r="AB1425" s="5">
        <v>42279</v>
      </c>
      <c r="AC1425" s="5">
        <f t="shared" si="92"/>
        <v>42321</v>
      </c>
      <c r="AD1425" s="9" t="str">
        <f t="shared" si="114"/>
        <v>One Million Five Hundred  Thousand  and Cents Zero</v>
      </c>
      <c r="AE1425" s="9"/>
      <c r="AF1425" s="9"/>
    </row>
    <row r="1426" spans="1:32" ht="15.75" customHeight="1" x14ac:dyDescent="0.3">
      <c r="A1426" s="9" t="s">
        <v>12073</v>
      </c>
      <c r="B1426" s="5">
        <v>42291</v>
      </c>
      <c r="C1426" s="7" t="s">
        <v>9784</v>
      </c>
      <c r="D1426" s="9" t="s">
        <v>12074</v>
      </c>
      <c r="E1426" s="9" t="s">
        <v>12075</v>
      </c>
      <c r="F1426" s="8">
        <v>235000</v>
      </c>
      <c r="G1426" s="8">
        <v>0</v>
      </c>
      <c r="H1426" s="8">
        <f t="shared" si="110"/>
        <v>235000</v>
      </c>
      <c r="I1426" s="9">
        <v>24</v>
      </c>
      <c r="J1426" s="9">
        <v>10</v>
      </c>
      <c r="K1426" s="10">
        <f t="shared" si="130"/>
        <v>10754</v>
      </c>
      <c r="L1426" s="10">
        <v>0</v>
      </c>
      <c r="M1426" s="10">
        <f t="shared" si="112"/>
        <v>10754</v>
      </c>
      <c r="N1426" s="10">
        <f t="shared" si="129"/>
        <v>2580.96</v>
      </c>
      <c r="O1426" s="10">
        <v>5000</v>
      </c>
      <c r="P1426" s="9" t="s">
        <v>12076</v>
      </c>
      <c r="Q1426" s="9" t="s">
        <v>12077</v>
      </c>
      <c r="R1426" s="9"/>
      <c r="S1426" s="9" t="s">
        <v>180</v>
      </c>
      <c r="T1426" s="9" t="s">
        <v>181</v>
      </c>
      <c r="U1426" s="9" t="s">
        <v>30</v>
      </c>
      <c r="V1426" s="9" t="s">
        <v>12051</v>
      </c>
      <c r="W1426" s="9" t="s">
        <v>183</v>
      </c>
      <c r="X1426" s="9" t="s">
        <v>45</v>
      </c>
      <c r="Y1426" s="9" t="s">
        <v>12078</v>
      </c>
      <c r="Z1426" s="9" t="s">
        <v>12079</v>
      </c>
      <c r="AA1426" s="9">
        <v>2015</v>
      </c>
      <c r="AB1426" s="5">
        <v>42290</v>
      </c>
      <c r="AC1426" s="5">
        <f t="shared" si="92"/>
        <v>42321</v>
      </c>
      <c r="AD1426" s="9" t="str">
        <f t="shared" si="114"/>
        <v>Two Hundred Thirty Five Thousand  and Cents Zero</v>
      </c>
      <c r="AE1426" s="9"/>
      <c r="AF1426" s="9"/>
    </row>
    <row r="1427" spans="1:32" ht="15.75" customHeight="1" x14ac:dyDescent="0.3">
      <c r="A1427" s="9" t="s">
        <v>12080</v>
      </c>
      <c r="B1427" s="5">
        <v>42291</v>
      </c>
      <c r="C1427" s="7" t="s">
        <v>12081</v>
      </c>
      <c r="D1427" s="9" t="s">
        <v>12082</v>
      </c>
      <c r="E1427" s="9" t="s">
        <v>12083</v>
      </c>
      <c r="F1427" s="8">
        <v>335000</v>
      </c>
      <c r="G1427" s="8">
        <v>0</v>
      </c>
      <c r="H1427" s="8">
        <f t="shared" si="110"/>
        <v>335000</v>
      </c>
      <c r="I1427" s="9">
        <v>48</v>
      </c>
      <c r="J1427" s="9">
        <v>10</v>
      </c>
      <c r="K1427" s="10">
        <f t="shared" si="130"/>
        <v>8426</v>
      </c>
      <c r="L1427" s="10">
        <v>0</v>
      </c>
      <c r="M1427" s="10">
        <f t="shared" si="112"/>
        <v>8426</v>
      </c>
      <c r="N1427" s="10">
        <f t="shared" si="129"/>
        <v>4044.4800000000005</v>
      </c>
      <c r="O1427" s="10">
        <v>5000</v>
      </c>
      <c r="P1427" s="9" t="s">
        <v>12076</v>
      </c>
      <c r="Q1427" s="9" t="s">
        <v>12077</v>
      </c>
      <c r="R1427" s="9"/>
      <c r="S1427" s="9" t="s">
        <v>180</v>
      </c>
      <c r="T1427" s="9" t="s">
        <v>181</v>
      </c>
      <c r="U1427" s="9" t="s">
        <v>30</v>
      </c>
      <c r="V1427" s="9" t="s">
        <v>12051</v>
      </c>
      <c r="W1427" s="9" t="s">
        <v>183</v>
      </c>
      <c r="X1427" s="9" t="s">
        <v>45</v>
      </c>
      <c r="Y1427" s="9" t="s">
        <v>12084</v>
      </c>
      <c r="Z1427" s="9" t="s">
        <v>12085</v>
      </c>
      <c r="AA1427" s="9">
        <v>2015</v>
      </c>
      <c r="AB1427" s="5">
        <v>42290</v>
      </c>
      <c r="AC1427" s="5">
        <f t="shared" si="92"/>
        <v>42321</v>
      </c>
      <c r="AD1427" s="9" t="str">
        <f t="shared" si="114"/>
        <v>Three Hundred Thirty Five Thousand  and Cents Zero</v>
      </c>
      <c r="AE1427" s="9"/>
      <c r="AF1427" s="9"/>
    </row>
    <row r="1428" spans="1:32" ht="15.75" customHeight="1" x14ac:dyDescent="0.3">
      <c r="A1428" s="9" t="s">
        <v>12086</v>
      </c>
      <c r="B1428" s="5">
        <v>42291</v>
      </c>
      <c r="C1428" s="7" t="s">
        <v>12087</v>
      </c>
      <c r="D1428" s="9" t="s">
        <v>12088</v>
      </c>
      <c r="E1428" s="9" t="s">
        <v>12089</v>
      </c>
      <c r="F1428" s="8">
        <v>1380000</v>
      </c>
      <c r="G1428" s="8">
        <v>0</v>
      </c>
      <c r="H1428" s="8">
        <f t="shared" si="110"/>
        <v>1380000</v>
      </c>
      <c r="I1428" s="9">
        <v>60</v>
      </c>
      <c r="J1428" s="9">
        <v>10</v>
      </c>
      <c r="K1428" s="10">
        <f t="shared" si="130"/>
        <v>29079</v>
      </c>
      <c r="L1428" s="10">
        <v>0</v>
      </c>
      <c r="M1428" s="10">
        <f t="shared" si="112"/>
        <v>29079</v>
      </c>
      <c r="N1428" s="10">
        <f t="shared" si="129"/>
        <v>17447.400000000001</v>
      </c>
      <c r="O1428" s="10">
        <v>5000</v>
      </c>
      <c r="P1428" s="9" t="s">
        <v>12090</v>
      </c>
      <c r="Q1428" s="9" t="s">
        <v>12091</v>
      </c>
      <c r="R1428" s="9"/>
      <c r="S1428" s="9" t="s">
        <v>1680</v>
      </c>
      <c r="T1428" s="9" t="s">
        <v>1681</v>
      </c>
      <c r="U1428" s="9" t="s">
        <v>30</v>
      </c>
      <c r="V1428" s="9" t="s">
        <v>1682</v>
      </c>
      <c r="W1428" s="9" t="s">
        <v>550</v>
      </c>
      <c r="X1428" s="9" t="s">
        <v>45</v>
      </c>
      <c r="Y1428" s="9" t="s">
        <v>12092</v>
      </c>
      <c r="Z1428" s="9" t="s">
        <v>12093</v>
      </c>
      <c r="AA1428" s="9">
        <v>2015</v>
      </c>
      <c r="AB1428" s="5">
        <v>42286</v>
      </c>
      <c r="AC1428" s="5">
        <f t="shared" si="92"/>
        <v>42321</v>
      </c>
      <c r="AD1428" s="9" t="str">
        <f t="shared" si="114"/>
        <v>One Million Three Hundred Eighty  Thousand  and Cents Zero</v>
      </c>
      <c r="AE1428" s="9"/>
      <c r="AF1428" s="9"/>
    </row>
    <row r="1429" spans="1:32" ht="15.75" customHeight="1" x14ac:dyDescent="0.3">
      <c r="A1429" s="9" t="s">
        <v>12094</v>
      </c>
      <c r="B1429" s="5">
        <v>42291</v>
      </c>
      <c r="C1429" s="7" t="s">
        <v>12095</v>
      </c>
      <c r="D1429" s="9" t="s">
        <v>12096</v>
      </c>
      <c r="E1429" s="9" t="s">
        <v>12097</v>
      </c>
      <c r="F1429" s="8">
        <v>1435000</v>
      </c>
      <c r="G1429" s="8">
        <v>0</v>
      </c>
      <c r="H1429" s="8">
        <f t="shared" si="110"/>
        <v>1435000</v>
      </c>
      <c r="I1429" s="9">
        <v>60</v>
      </c>
      <c r="J1429" s="9">
        <v>10</v>
      </c>
      <c r="K1429" s="10">
        <f t="shared" si="130"/>
        <v>30238</v>
      </c>
      <c r="L1429" s="10">
        <v>0</v>
      </c>
      <c r="M1429" s="10">
        <f t="shared" si="112"/>
        <v>30238</v>
      </c>
      <c r="N1429" s="10">
        <f t="shared" si="129"/>
        <v>18142.8</v>
      </c>
      <c r="O1429" s="10">
        <v>5000</v>
      </c>
      <c r="P1429" s="9" t="s">
        <v>12098</v>
      </c>
      <c r="Q1429" s="9" t="s">
        <v>12099</v>
      </c>
      <c r="R1429" s="9"/>
      <c r="S1429" s="9" t="s">
        <v>1638</v>
      </c>
      <c r="T1429" s="9" t="s">
        <v>1639</v>
      </c>
      <c r="U1429" s="9" t="s">
        <v>30</v>
      </c>
      <c r="V1429" s="9" t="s">
        <v>2236</v>
      </c>
      <c r="W1429" s="9" t="s">
        <v>95</v>
      </c>
      <c r="X1429" s="9" t="s">
        <v>45</v>
      </c>
      <c r="Y1429" s="9" t="s">
        <v>12100</v>
      </c>
      <c r="Z1429" s="9" t="s">
        <v>12101</v>
      </c>
      <c r="AA1429" s="9">
        <v>2011</v>
      </c>
      <c r="AB1429" s="5">
        <v>42289</v>
      </c>
      <c r="AC1429" s="5">
        <f t="shared" si="92"/>
        <v>42321</v>
      </c>
      <c r="AD1429" s="9" t="str">
        <f t="shared" si="114"/>
        <v>One Million Four Hundred Thirty Five Thousand  and Cents Zero</v>
      </c>
      <c r="AE1429" s="9"/>
      <c r="AF1429" s="9"/>
    </row>
    <row r="1430" spans="1:32" ht="15.75" customHeight="1" x14ac:dyDescent="0.3">
      <c r="A1430" s="9" t="s">
        <v>12102</v>
      </c>
      <c r="B1430" s="5">
        <v>42291</v>
      </c>
      <c r="C1430" s="7" t="s">
        <v>12103</v>
      </c>
      <c r="D1430" s="9" t="s">
        <v>12104</v>
      </c>
      <c r="E1430" s="9" t="s">
        <v>12105</v>
      </c>
      <c r="F1430" s="8">
        <v>900000</v>
      </c>
      <c r="G1430" s="8">
        <v>0</v>
      </c>
      <c r="H1430" s="8">
        <f t="shared" si="110"/>
        <v>900000</v>
      </c>
      <c r="I1430" s="9">
        <v>48</v>
      </c>
      <c r="J1430" s="9">
        <v>10</v>
      </c>
      <c r="K1430" s="10">
        <f t="shared" si="130"/>
        <v>22638</v>
      </c>
      <c r="L1430" s="10">
        <v>0</v>
      </c>
      <c r="M1430" s="10">
        <f t="shared" si="112"/>
        <v>22638</v>
      </c>
      <c r="N1430" s="10">
        <f t="shared" si="129"/>
        <v>10866.24</v>
      </c>
      <c r="O1430" s="10">
        <v>5000</v>
      </c>
      <c r="P1430" s="9" t="s">
        <v>12106</v>
      </c>
      <c r="Q1430" s="9" t="s">
        <v>12107</v>
      </c>
      <c r="R1430" s="9"/>
      <c r="S1430" s="9" t="s">
        <v>180</v>
      </c>
      <c r="T1430" s="9" t="s">
        <v>181</v>
      </c>
      <c r="U1430" s="9" t="s">
        <v>30</v>
      </c>
      <c r="V1430" s="9" t="s">
        <v>8580</v>
      </c>
      <c r="W1430" s="9" t="s">
        <v>183</v>
      </c>
      <c r="X1430" s="9" t="s">
        <v>45</v>
      </c>
      <c r="Y1430" s="9" t="s">
        <v>12108</v>
      </c>
      <c r="Z1430" s="9" t="s">
        <v>12109</v>
      </c>
      <c r="AA1430" s="9">
        <v>2015</v>
      </c>
      <c r="AB1430" s="5">
        <v>42289</v>
      </c>
      <c r="AC1430" s="5">
        <f t="shared" si="92"/>
        <v>42321</v>
      </c>
      <c r="AD1430" s="9" t="str">
        <f t="shared" si="114"/>
        <v>Nine Hundred  Thousand  and Cents Zero</v>
      </c>
      <c r="AE1430" s="9"/>
      <c r="AF1430" s="9"/>
    </row>
    <row r="1431" spans="1:32" ht="15.75" customHeight="1" x14ac:dyDescent="0.3">
      <c r="A1431" s="9" t="s">
        <v>12110</v>
      </c>
      <c r="B1431" s="5">
        <v>42291</v>
      </c>
      <c r="C1431" s="7" t="s">
        <v>12111</v>
      </c>
      <c r="D1431" s="9" t="s">
        <v>12112</v>
      </c>
      <c r="E1431" s="9" t="s">
        <v>12113</v>
      </c>
      <c r="F1431" s="8">
        <v>1990000</v>
      </c>
      <c r="G1431" s="8">
        <v>0</v>
      </c>
      <c r="H1431" s="8">
        <f t="shared" si="110"/>
        <v>1990000</v>
      </c>
      <c r="I1431" s="9">
        <v>60</v>
      </c>
      <c r="J1431" s="9">
        <v>10</v>
      </c>
      <c r="K1431" s="10">
        <f t="shared" si="130"/>
        <v>41932</v>
      </c>
      <c r="L1431" s="10">
        <v>0</v>
      </c>
      <c r="M1431" s="10">
        <f t="shared" si="112"/>
        <v>41932</v>
      </c>
      <c r="N1431" s="10">
        <f t="shared" si="129"/>
        <v>25159.200000000001</v>
      </c>
      <c r="O1431" s="10">
        <v>5000</v>
      </c>
      <c r="P1431" s="9" t="s">
        <v>12114</v>
      </c>
      <c r="Q1431" s="9" t="s">
        <v>12115</v>
      </c>
      <c r="R1431" s="9"/>
      <c r="S1431" s="9" t="s">
        <v>12116</v>
      </c>
      <c r="T1431" s="9" t="s">
        <v>11281</v>
      </c>
      <c r="U1431" s="9" t="s">
        <v>30</v>
      </c>
      <c r="V1431" s="9" t="s">
        <v>2714</v>
      </c>
      <c r="W1431" s="9" t="s">
        <v>95</v>
      </c>
      <c r="X1431" s="9" t="s">
        <v>45</v>
      </c>
      <c r="Y1431" s="9" t="s">
        <v>12117</v>
      </c>
      <c r="Z1431" s="9" t="s">
        <v>12118</v>
      </c>
      <c r="AA1431" s="9">
        <v>2014</v>
      </c>
      <c r="AB1431" s="5">
        <v>42289</v>
      </c>
      <c r="AC1431" s="5">
        <f t="shared" si="92"/>
        <v>42321</v>
      </c>
      <c r="AD1431" s="9" t="str">
        <f t="shared" si="114"/>
        <v>One Million Nine Hundred Ninety  Thousand  and Cents Zero</v>
      </c>
      <c r="AE1431" s="9"/>
      <c r="AF1431" s="9"/>
    </row>
    <row r="1432" spans="1:32" ht="15.75" customHeight="1" x14ac:dyDescent="0.3">
      <c r="A1432" s="9" t="s">
        <v>12119</v>
      </c>
      <c r="B1432" s="5">
        <v>42291</v>
      </c>
      <c r="C1432" s="7" t="s">
        <v>12120</v>
      </c>
      <c r="D1432" s="9" t="s">
        <v>12121</v>
      </c>
      <c r="E1432" s="9" t="s">
        <v>12122</v>
      </c>
      <c r="F1432" s="8">
        <v>1500000</v>
      </c>
      <c r="G1432" s="8">
        <v>0</v>
      </c>
      <c r="H1432" s="8">
        <f t="shared" si="110"/>
        <v>1500000</v>
      </c>
      <c r="I1432" s="9">
        <v>36</v>
      </c>
      <c r="J1432" s="9">
        <v>9.75</v>
      </c>
      <c r="K1432" s="10">
        <f t="shared" si="130"/>
        <v>47836</v>
      </c>
      <c r="L1432" s="10">
        <v>0</v>
      </c>
      <c r="M1432" s="10">
        <f t="shared" si="112"/>
        <v>47836</v>
      </c>
      <c r="N1432" s="10">
        <f t="shared" si="129"/>
        <v>17220.96</v>
      </c>
      <c r="O1432" s="10">
        <v>5000</v>
      </c>
      <c r="P1432" s="9" t="s">
        <v>148</v>
      </c>
      <c r="Q1432" s="9" t="s">
        <v>148</v>
      </c>
      <c r="R1432" s="9"/>
      <c r="S1432" s="9" t="s">
        <v>1503</v>
      </c>
      <c r="T1432" s="9" t="s">
        <v>4362</v>
      </c>
      <c r="U1432" s="9" t="s">
        <v>30</v>
      </c>
      <c r="V1432" s="9" t="s">
        <v>1841</v>
      </c>
      <c r="W1432" s="9" t="s">
        <v>95</v>
      </c>
      <c r="X1432" s="9" t="s">
        <v>45</v>
      </c>
      <c r="Y1432" s="9" t="s">
        <v>12123</v>
      </c>
      <c r="Z1432" s="9" t="s">
        <v>12124</v>
      </c>
      <c r="AA1432" s="9">
        <v>2014</v>
      </c>
      <c r="AB1432" s="5">
        <v>42289</v>
      </c>
      <c r="AC1432" s="5">
        <f t="shared" si="92"/>
        <v>42321</v>
      </c>
      <c r="AD1432" s="9" t="str">
        <f t="shared" si="114"/>
        <v>One Million Five Hundred  Thousand  and Cents Zero</v>
      </c>
      <c r="AE1432" s="9"/>
      <c r="AF1432" s="9"/>
    </row>
    <row r="1433" spans="1:32" ht="15.75" customHeight="1" x14ac:dyDescent="0.3">
      <c r="A1433" s="9" t="s">
        <v>12125</v>
      </c>
      <c r="B1433" s="5">
        <v>42291</v>
      </c>
      <c r="C1433" s="7" t="s">
        <v>12126</v>
      </c>
      <c r="D1433" s="9" t="s">
        <v>12127</v>
      </c>
      <c r="E1433" s="9" t="s">
        <v>12128</v>
      </c>
      <c r="F1433" s="8">
        <v>1750000</v>
      </c>
      <c r="G1433" s="8">
        <v>0</v>
      </c>
      <c r="H1433" s="8">
        <f t="shared" si="110"/>
        <v>1750000</v>
      </c>
      <c r="I1433" s="9">
        <v>60</v>
      </c>
      <c r="J1433" s="9">
        <v>10</v>
      </c>
      <c r="K1433" s="10">
        <f t="shared" si="130"/>
        <v>36875</v>
      </c>
      <c r="L1433" s="10">
        <v>0</v>
      </c>
      <c r="M1433" s="10">
        <f t="shared" si="112"/>
        <v>36875</v>
      </c>
      <c r="N1433" s="10">
        <f t="shared" si="129"/>
        <v>22125</v>
      </c>
      <c r="O1433" s="10">
        <v>5000</v>
      </c>
      <c r="P1433" s="9" t="s">
        <v>12129</v>
      </c>
      <c r="Q1433" s="9" t="s">
        <v>12130</v>
      </c>
      <c r="R1433" s="9"/>
      <c r="S1433" s="9" t="s">
        <v>12131</v>
      </c>
      <c r="T1433" s="9" t="s">
        <v>12132</v>
      </c>
      <c r="U1433" s="9" t="s">
        <v>30</v>
      </c>
      <c r="V1433" s="9" t="s">
        <v>6374</v>
      </c>
      <c r="W1433" s="9" t="s">
        <v>44</v>
      </c>
      <c r="X1433" s="9" t="s">
        <v>45</v>
      </c>
      <c r="Y1433" s="9" t="s">
        <v>12133</v>
      </c>
      <c r="Z1433" s="9" t="s">
        <v>12134</v>
      </c>
      <c r="AA1433" s="9">
        <v>2013</v>
      </c>
      <c r="AB1433" s="5">
        <v>42289</v>
      </c>
      <c r="AC1433" s="5">
        <f t="shared" si="92"/>
        <v>42321</v>
      </c>
      <c r="AD1433" s="9" t="str">
        <f t="shared" si="114"/>
        <v>One Million Seven Hundred Fifty  Thousand  and Cents Zero</v>
      </c>
      <c r="AE1433" s="9"/>
      <c r="AF1433" s="9"/>
    </row>
    <row r="1434" spans="1:32" ht="15.75" customHeight="1" x14ac:dyDescent="0.3">
      <c r="A1434" s="9" t="s">
        <v>12135</v>
      </c>
      <c r="B1434" s="5">
        <v>42291</v>
      </c>
      <c r="C1434" s="7" t="s">
        <v>12136</v>
      </c>
      <c r="D1434" s="9" t="s">
        <v>12137</v>
      </c>
      <c r="E1434" s="9" t="s">
        <v>12138</v>
      </c>
      <c r="F1434" s="8">
        <v>2800000</v>
      </c>
      <c r="G1434" s="8">
        <v>0</v>
      </c>
      <c r="H1434" s="8">
        <f t="shared" si="110"/>
        <v>2800000</v>
      </c>
      <c r="I1434" s="9">
        <v>36</v>
      </c>
      <c r="J1434" s="9">
        <v>12.25</v>
      </c>
      <c r="K1434" s="10">
        <f t="shared" si="130"/>
        <v>92392</v>
      </c>
      <c r="L1434" s="10">
        <v>0</v>
      </c>
      <c r="M1434" s="10">
        <f t="shared" si="112"/>
        <v>92392</v>
      </c>
      <c r="N1434" s="10">
        <f t="shared" si="129"/>
        <v>33261.120000000003</v>
      </c>
      <c r="O1434" s="10">
        <v>5000</v>
      </c>
      <c r="P1434" s="9" t="s">
        <v>12139</v>
      </c>
      <c r="Q1434" s="9" t="s">
        <v>12140</v>
      </c>
      <c r="R1434" s="9"/>
      <c r="S1434" s="9" t="s">
        <v>12141</v>
      </c>
      <c r="T1434" s="9" t="s">
        <v>12142</v>
      </c>
      <c r="U1434" s="9" t="s">
        <v>30</v>
      </c>
      <c r="V1434" s="9" t="s">
        <v>520</v>
      </c>
      <c r="W1434" s="9" t="s">
        <v>521</v>
      </c>
      <c r="X1434" s="9" t="s">
        <v>12143</v>
      </c>
      <c r="Y1434" s="9" t="s">
        <v>12144</v>
      </c>
      <c r="Z1434" s="9" t="s">
        <v>12145</v>
      </c>
      <c r="AA1434" s="9">
        <v>2007</v>
      </c>
      <c r="AB1434" s="5">
        <v>42290</v>
      </c>
      <c r="AC1434" s="5">
        <f t="shared" si="92"/>
        <v>42321</v>
      </c>
      <c r="AD1434" s="9" t="str">
        <f t="shared" si="114"/>
        <v>Two Million Eight Hundred  Thousand  and Cents Zero</v>
      </c>
      <c r="AE1434" s="9"/>
      <c r="AF1434" s="9"/>
    </row>
    <row r="1435" spans="1:32" ht="15.75" customHeight="1" x14ac:dyDescent="0.3">
      <c r="A1435" s="9" t="s">
        <v>12146</v>
      </c>
      <c r="B1435" s="5">
        <v>42292</v>
      </c>
      <c r="C1435" s="7" t="s">
        <v>12147</v>
      </c>
      <c r="D1435" s="9" t="s">
        <v>12148</v>
      </c>
      <c r="E1435" s="9" t="s">
        <v>12149</v>
      </c>
      <c r="F1435" s="8">
        <v>997500</v>
      </c>
      <c r="G1435" s="8">
        <v>0</v>
      </c>
      <c r="H1435" s="8">
        <f t="shared" si="110"/>
        <v>997500</v>
      </c>
      <c r="I1435" s="9">
        <v>60</v>
      </c>
      <c r="J1435" s="9">
        <v>9.5</v>
      </c>
      <c r="K1435" s="10">
        <f t="shared" si="130"/>
        <v>20785</v>
      </c>
      <c r="L1435" s="10">
        <v>0</v>
      </c>
      <c r="M1435" s="10">
        <f t="shared" si="112"/>
        <v>20785</v>
      </c>
      <c r="N1435" s="10">
        <f t="shared" si="129"/>
        <v>12471</v>
      </c>
      <c r="O1435" s="10">
        <v>5000</v>
      </c>
      <c r="P1435" s="9" t="s">
        <v>12150</v>
      </c>
      <c r="Q1435" s="9" t="s">
        <v>12151</v>
      </c>
      <c r="R1435" s="9"/>
      <c r="S1435" s="9" t="s">
        <v>92</v>
      </c>
      <c r="T1435" s="9" t="s">
        <v>11152</v>
      </c>
      <c r="U1435" s="9" t="s">
        <v>30</v>
      </c>
      <c r="V1435" s="9" t="s">
        <v>4847</v>
      </c>
      <c r="W1435" s="9" t="s">
        <v>95</v>
      </c>
      <c r="X1435" s="9" t="s">
        <v>45</v>
      </c>
      <c r="Y1435" s="9" t="s">
        <v>12152</v>
      </c>
      <c r="Z1435" s="9" t="s">
        <v>12153</v>
      </c>
      <c r="AA1435" s="9">
        <v>2015</v>
      </c>
      <c r="AB1435" s="5">
        <v>42222</v>
      </c>
      <c r="AC1435" s="5">
        <f t="shared" si="92"/>
        <v>42322</v>
      </c>
      <c r="AD1435" s="9" t="str">
        <f t="shared" si="114"/>
        <v>Nine Hundred Ninety Seven Thousand Five Hundred  and Cents Zero</v>
      </c>
      <c r="AE1435" s="9"/>
      <c r="AF1435" s="9"/>
    </row>
    <row r="1436" spans="1:32" ht="15.75" customHeight="1" x14ac:dyDescent="0.3">
      <c r="A1436" s="9" t="s">
        <v>12154</v>
      </c>
      <c r="B1436" s="5">
        <v>42292</v>
      </c>
      <c r="C1436" s="7" t="s">
        <v>12155</v>
      </c>
      <c r="D1436" s="9" t="s">
        <v>12156</v>
      </c>
      <c r="E1436" s="9" t="s">
        <v>12157</v>
      </c>
      <c r="F1436" s="8">
        <v>800000</v>
      </c>
      <c r="G1436" s="8">
        <v>0</v>
      </c>
      <c r="H1436" s="8">
        <f t="shared" si="110"/>
        <v>800000</v>
      </c>
      <c r="I1436" s="9">
        <v>48</v>
      </c>
      <c r="J1436" s="9">
        <v>9.5</v>
      </c>
      <c r="K1436" s="10">
        <f t="shared" si="130"/>
        <v>19941</v>
      </c>
      <c r="L1436" s="10">
        <v>0</v>
      </c>
      <c r="M1436" s="10">
        <f t="shared" si="112"/>
        <v>19941</v>
      </c>
      <c r="N1436" s="10">
        <f t="shared" si="129"/>
        <v>9571.68</v>
      </c>
      <c r="O1436" s="10">
        <v>5000</v>
      </c>
      <c r="P1436" s="9" t="s">
        <v>12158</v>
      </c>
      <c r="Q1436" s="9" t="s">
        <v>12159</v>
      </c>
      <c r="R1436" s="9"/>
      <c r="S1436" s="9" t="s">
        <v>92</v>
      </c>
      <c r="T1436" s="9" t="s">
        <v>780</v>
      </c>
      <c r="U1436" s="9" t="s">
        <v>30</v>
      </c>
      <c r="V1436" s="9" t="s">
        <v>333</v>
      </c>
      <c r="W1436" s="9" t="s">
        <v>95</v>
      </c>
      <c r="X1436" s="9" t="s">
        <v>45</v>
      </c>
      <c r="Y1436" s="9" t="s">
        <v>12160</v>
      </c>
      <c r="Z1436" s="9" t="s">
        <v>12161</v>
      </c>
      <c r="AA1436" s="9">
        <v>2015</v>
      </c>
      <c r="AB1436" s="5">
        <v>42240</v>
      </c>
      <c r="AC1436" s="5">
        <f t="shared" si="92"/>
        <v>42322</v>
      </c>
      <c r="AD1436" s="9" t="str">
        <f t="shared" si="114"/>
        <v>Eight Hundred  Thousand  and Cents Zero</v>
      </c>
      <c r="AE1436" s="9"/>
      <c r="AF1436" s="9"/>
    </row>
    <row r="1437" spans="1:32" ht="15.75" customHeight="1" x14ac:dyDescent="0.3">
      <c r="A1437" s="9" t="s">
        <v>12162</v>
      </c>
      <c r="B1437" s="5">
        <v>42292</v>
      </c>
      <c r="C1437" s="7" t="s">
        <v>12163</v>
      </c>
      <c r="D1437" s="9" t="s">
        <v>12164</v>
      </c>
      <c r="E1437" s="9" t="s">
        <v>12165</v>
      </c>
      <c r="F1437" s="8">
        <v>1800000</v>
      </c>
      <c r="G1437" s="8">
        <v>0</v>
      </c>
      <c r="H1437" s="8">
        <f t="shared" si="110"/>
        <v>1800000</v>
      </c>
      <c r="I1437" s="9">
        <v>60</v>
      </c>
      <c r="J1437" s="9">
        <v>10</v>
      </c>
      <c r="K1437" s="10">
        <f t="shared" si="130"/>
        <v>37929</v>
      </c>
      <c r="L1437" s="10">
        <v>0</v>
      </c>
      <c r="M1437" s="10">
        <f t="shared" si="112"/>
        <v>37929</v>
      </c>
      <c r="N1437" s="10">
        <f t="shared" si="129"/>
        <v>22757.4</v>
      </c>
      <c r="O1437" s="10">
        <v>5000</v>
      </c>
      <c r="P1437" s="9" t="s">
        <v>12166</v>
      </c>
      <c r="Q1437" s="9" t="s">
        <v>12167</v>
      </c>
      <c r="R1437" s="9" t="s">
        <v>138</v>
      </c>
      <c r="S1437" s="9" t="s">
        <v>139</v>
      </c>
      <c r="T1437" s="9" t="s">
        <v>140</v>
      </c>
      <c r="U1437" s="9" t="s">
        <v>30</v>
      </c>
      <c r="V1437" s="9" t="s">
        <v>1841</v>
      </c>
      <c r="W1437" s="9" t="s">
        <v>95</v>
      </c>
      <c r="X1437" s="9" t="s">
        <v>45</v>
      </c>
      <c r="Y1437" s="9" t="s">
        <v>12168</v>
      </c>
      <c r="Z1437" s="9" t="s">
        <v>12169</v>
      </c>
      <c r="AA1437" s="9">
        <v>2014</v>
      </c>
      <c r="AB1437" s="5">
        <v>42290</v>
      </c>
      <c r="AC1437" s="5">
        <f t="shared" si="92"/>
        <v>42322</v>
      </c>
      <c r="AD1437" s="9" t="str">
        <f t="shared" si="114"/>
        <v>One Million Eight Hundred  Thousand  and Cents Zero</v>
      </c>
      <c r="AE1437" s="9"/>
      <c r="AF1437" s="9"/>
    </row>
    <row r="1438" spans="1:32" ht="15.75" customHeight="1" x14ac:dyDescent="0.3">
      <c r="A1438" s="9" t="s">
        <v>12170</v>
      </c>
      <c r="B1438" s="5">
        <v>42292</v>
      </c>
      <c r="C1438" s="7" t="s">
        <v>12171</v>
      </c>
      <c r="D1438" s="9" t="s">
        <v>12172</v>
      </c>
      <c r="E1438" s="9" t="s">
        <v>12173</v>
      </c>
      <c r="F1438" s="8">
        <v>2000000</v>
      </c>
      <c r="G1438" s="8">
        <v>0</v>
      </c>
      <c r="H1438" s="8">
        <f t="shared" si="110"/>
        <v>2000000</v>
      </c>
      <c r="I1438" s="9">
        <v>12</v>
      </c>
      <c r="J1438" s="9">
        <v>11</v>
      </c>
      <c r="K1438" s="10">
        <f t="shared" si="130"/>
        <v>175158</v>
      </c>
      <c r="L1438" s="10">
        <v>0</v>
      </c>
      <c r="M1438" s="10">
        <f t="shared" si="112"/>
        <v>175158</v>
      </c>
      <c r="N1438" s="10">
        <f t="shared" si="129"/>
        <v>21018.959999999999</v>
      </c>
      <c r="O1438" s="10">
        <v>5000</v>
      </c>
      <c r="P1438" s="9" t="s">
        <v>1627</v>
      </c>
      <c r="Q1438" s="9" t="s">
        <v>12174</v>
      </c>
      <c r="R1438" s="9"/>
      <c r="S1438" s="9" t="s">
        <v>2975</v>
      </c>
      <c r="T1438" s="9" t="s">
        <v>2976</v>
      </c>
      <c r="U1438" s="9" t="s">
        <v>30</v>
      </c>
      <c r="V1438" s="9" t="s">
        <v>12175</v>
      </c>
      <c r="W1438" s="9" t="s">
        <v>246</v>
      </c>
      <c r="X1438" s="9" t="s">
        <v>45</v>
      </c>
      <c r="Y1438" s="9" t="s">
        <v>12176</v>
      </c>
      <c r="Z1438" s="9" t="s">
        <v>12177</v>
      </c>
      <c r="AA1438" s="9">
        <v>2013</v>
      </c>
      <c r="AB1438" s="5">
        <v>42289</v>
      </c>
      <c r="AC1438" s="5">
        <f t="shared" si="92"/>
        <v>42322</v>
      </c>
      <c r="AD1438" s="9" t="str">
        <f t="shared" si="114"/>
        <v>Two Million  and Cents Zero</v>
      </c>
      <c r="AE1438" s="9"/>
      <c r="AF1438" s="9"/>
    </row>
    <row r="1439" spans="1:32" ht="15.75" customHeight="1" x14ac:dyDescent="0.3">
      <c r="A1439" s="9" t="s">
        <v>12178</v>
      </c>
      <c r="B1439" s="5">
        <v>42292</v>
      </c>
      <c r="C1439" s="7" t="s">
        <v>11857</v>
      </c>
      <c r="D1439" s="9" t="s">
        <v>12179</v>
      </c>
      <c r="E1439" s="9" t="s">
        <v>12180</v>
      </c>
      <c r="F1439" s="8">
        <v>400000</v>
      </c>
      <c r="G1439" s="8">
        <v>0</v>
      </c>
      <c r="H1439" s="8">
        <f t="shared" si="110"/>
        <v>400000</v>
      </c>
      <c r="I1439" s="9">
        <v>48</v>
      </c>
      <c r="J1439" s="9">
        <v>10</v>
      </c>
      <c r="K1439" s="10">
        <f t="shared" si="130"/>
        <v>10061</v>
      </c>
      <c r="L1439" s="10">
        <v>0</v>
      </c>
      <c r="M1439" s="10">
        <f t="shared" si="112"/>
        <v>10061</v>
      </c>
      <c r="N1439" s="10">
        <f t="shared" si="129"/>
        <v>4829.28</v>
      </c>
      <c r="O1439" s="10">
        <v>5000</v>
      </c>
      <c r="P1439" s="9" t="s">
        <v>148</v>
      </c>
      <c r="Q1439" s="9" t="s">
        <v>148</v>
      </c>
      <c r="R1439" s="9"/>
      <c r="S1439" s="9" t="s">
        <v>92</v>
      </c>
      <c r="T1439" s="9" t="s">
        <v>780</v>
      </c>
      <c r="U1439" s="9" t="s">
        <v>30</v>
      </c>
      <c r="V1439" s="9" t="s">
        <v>4847</v>
      </c>
      <c r="W1439" s="9" t="s">
        <v>95</v>
      </c>
      <c r="X1439" s="9" t="s">
        <v>45</v>
      </c>
      <c r="Y1439" s="9" t="s">
        <v>12181</v>
      </c>
      <c r="Z1439" s="9" t="s">
        <v>12182</v>
      </c>
      <c r="AA1439" s="9">
        <v>2015</v>
      </c>
      <c r="AB1439" s="5">
        <v>42290</v>
      </c>
      <c r="AC1439" s="5">
        <f t="shared" si="92"/>
        <v>42322</v>
      </c>
      <c r="AD1439" s="9" t="str">
        <f t="shared" si="114"/>
        <v>Four Hundred  Thousand  and Cents Zero</v>
      </c>
      <c r="AE1439" s="9"/>
      <c r="AF1439" s="9"/>
    </row>
    <row r="1440" spans="1:32" ht="15.75" customHeight="1" x14ac:dyDescent="0.3">
      <c r="A1440" s="9" t="s">
        <v>12183</v>
      </c>
      <c r="B1440" s="5">
        <v>42292</v>
      </c>
      <c r="C1440" s="7" t="s">
        <v>12184</v>
      </c>
      <c r="D1440" s="9" t="s">
        <v>12185</v>
      </c>
      <c r="E1440" s="9" t="s">
        <v>12186</v>
      </c>
      <c r="F1440" s="8">
        <v>980000</v>
      </c>
      <c r="G1440" s="8">
        <v>0</v>
      </c>
      <c r="H1440" s="8">
        <f t="shared" si="110"/>
        <v>980000</v>
      </c>
      <c r="I1440" s="9">
        <v>60</v>
      </c>
      <c r="J1440" s="9">
        <v>10</v>
      </c>
      <c r="K1440" s="10">
        <f t="shared" si="130"/>
        <v>20650</v>
      </c>
      <c r="L1440" s="10">
        <v>0</v>
      </c>
      <c r="M1440" s="10">
        <f t="shared" si="112"/>
        <v>20650</v>
      </c>
      <c r="N1440" s="10">
        <f t="shared" si="129"/>
        <v>12390</v>
      </c>
      <c r="O1440" s="10">
        <v>5000</v>
      </c>
      <c r="P1440" s="9" t="s">
        <v>12187</v>
      </c>
      <c r="Q1440" s="9" t="s">
        <v>12188</v>
      </c>
      <c r="R1440" s="9"/>
      <c r="S1440" s="9" t="s">
        <v>92</v>
      </c>
      <c r="T1440" s="9" t="s">
        <v>780</v>
      </c>
      <c r="U1440" s="9" t="s">
        <v>30</v>
      </c>
      <c r="V1440" s="9" t="s">
        <v>333</v>
      </c>
      <c r="W1440" s="9" t="s">
        <v>95</v>
      </c>
      <c r="X1440" s="9" t="s">
        <v>45</v>
      </c>
      <c r="Y1440" s="9" t="s">
        <v>12189</v>
      </c>
      <c r="Z1440" s="9" t="s">
        <v>12190</v>
      </c>
      <c r="AA1440" s="9">
        <v>2015</v>
      </c>
      <c r="AB1440" s="5">
        <v>42289</v>
      </c>
      <c r="AC1440" s="5">
        <f t="shared" si="92"/>
        <v>42322</v>
      </c>
      <c r="AD1440" s="9" t="str">
        <f t="shared" si="114"/>
        <v>Nine Hundred Eighty  Thousand  and Cents Zero</v>
      </c>
      <c r="AE1440" s="9"/>
      <c r="AF1440" s="9"/>
    </row>
    <row r="1441" spans="1:32" ht="15.75" customHeight="1" x14ac:dyDescent="0.3">
      <c r="A1441" s="9" t="s">
        <v>12191</v>
      </c>
      <c r="B1441" s="5">
        <v>42292</v>
      </c>
      <c r="C1441" s="7" t="s">
        <v>12192</v>
      </c>
      <c r="D1441" s="9" t="s">
        <v>12193</v>
      </c>
      <c r="E1441" s="9" t="s">
        <v>12194</v>
      </c>
      <c r="F1441" s="8">
        <v>925000</v>
      </c>
      <c r="G1441" s="8">
        <v>0</v>
      </c>
      <c r="H1441" s="8">
        <f t="shared" si="110"/>
        <v>925000</v>
      </c>
      <c r="I1441" s="9">
        <v>60</v>
      </c>
      <c r="J1441" s="9">
        <v>10</v>
      </c>
      <c r="K1441" s="10">
        <f t="shared" si="130"/>
        <v>19491</v>
      </c>
      <c r="L1441" s="10">
        <v>0</v>
      </c>
      <c r="M1441" s="10">
        <f t="shared" si="112"/>
        <v>19491</v>
      </c>
      <c r="N1441" s="10">
        <f t="shared" si="129"/>
        <v>11694.6</v>
      </c>
      <c r="O1441" s="10">
        <v>5000</v>
      </c>
      <c r="P1441" s="9" t="s">
        <v>148</v>
      </c>
      <c r="Q1441" s="9" t="s">
        <v>148</v>
      </c>
      <c r="R1441" s="9"/>
      <c r="S1441" s="9" t="s">
        <v>92</v>
      </c>
      <c r="T1441" s="9" t="s">
        <v>780</v>
      </c>
      <c r="U1441" s="9" t="s">
        <v>30</v>
      </c>
      <c r="V1441" s="9" t="s">
        <v>4847</v>
      </c>
      <c r="W1441" s="9" t="s">
        <v>95</v>
      </c>
      <c r="X1441" s="9" t="s">
        <v>45</v>
      </c>
      <c r="Y1441" s="9" t="s">
        <v>12195</v>
      </c>
      <c r="Z1441" s="9" t="s">
        <v>12196</v>
      </c>
      <c r="AA1441" s="9">
        <v>2015</v>
      </c>
      <c r="AB1441" s="5">
        <v>42290</v>
      </c>
      <c r="AC1441" s="5">
        <f t="shared" si="92"/>
        <v>42322</v>
      </c>
      <c r="AD1441" s="9" t="str">
        <f t="shared" si="114"/>
        <v>Nine Hundred Twenty Five Thousand  and Cents Zero</v>
      </c>
      <c r="AE1441" s="9"/>
      <c r="AF1441" s="9"/>
    </row>
    <row r="1442" spans="1:32" ht="15.75" customHeight="1" x14ac:dyDescent="0.3">
      <c r="A1442" s="9" t="s">
        <v>12197</v>
      </c>
      <c r="B1442" s="5">
        <v>42292</v>
      </c>
      <c r="C1442" s="7" t="s">
        <v>12198</v>
      </c>
      <c r="D1442" s="9" t="s">
        <v>12199</v>
      </c>
      <c r="E1442" s="9" t="s">
        <v>12200</v>
      </c>
      <c r="F1442" s="8">
        <v>1600000</v>
      </c>
      <c r="G1442" s="8">
        <v>0</v>
      </c>
      <c r="H1442" s="8">
        <f t="shared" si="110"/>
        <v>1600000</v>
      </c>
      <c r="I1442" s="9">
        <v>48</v>
      </c>
      <c r="J1442" s="9">
        <v>10</v>
      </c>
      <c r="K1442" s="10">
        <f t="shared" si="130"/>
        <v>40245</v>
      </c>
      <c r="L1442" s="10">
        <v>0</v>
      </c>
      <c r="M1442" s="10">
        <f t="shared" si="112"/>
        <v>40245</v>
      </c>
      <c r="N1442" s="10">
        <f t="shared" si="129"/>
        <v>19317.599999999999</v>
      </c>
      <c r="O1442" s="10">
        <v>5000</v>
      </c>
      <c r="P1442" s="9" t="s">
        <v>12201</v>
      </c>
      <c r="Q1442" s="9" t="s">
        <v>12202</v>
      </c>
      <c r="R1442" s="9"/>
      <c r="S1442" s="9" t="s">
        <v>2571</v>
      </c>
      <c r="T1442" s="9" t="s">
        <v>12203</v>
      </c>
      <c r="U1442" s="9" t="s">
        <v>30</v>
      </c>
      <c r="V1442" s="9" t="s">
        <v>6663</v>
      </c>
      <c r="W1442" s="9" t="s">
        <v>95</v>
      </c>
      <c r="X1442" s="9" t="s">
        <v>45</v>
      </c>
      <c r="Y1442" s="9" t="s">
        <v>12204</v>
      </c>
      <c r="Z1442" s="9" t="s">
        <v>12205</v>
      </c>
      <c r="AA1442" s="9">
        <v>2014</v>
      </c>
      <c r="AB1442" s="5">
        <v>42289</v>
      </c>
      <c r="AC1442" s="5">
        <f t="shared" si="92"/>
        <v>42322</v>
      </c>
      <c r="AD1442" s="9" t="str">
        <f t="shared" si="114"/>
        <v>One Million Six Hundred  Thousand  and Cents Zero</v>
      </c>
      <c r="AE1442" s="9"/>
      <c r="AF1442" s="9"/>
    </row>
    <row r="1443" spans="1:32" ht="15.75" customHeight="1" x14ac:dyDescent="0.3">
      <c r="A1443" s="9" t="s">
        <v>12206</v>
      </c>
      <c r="B1443" s="5">
        <v>42293</v>
      </c>
      <c r="C1443" s="7" t="s">
        <v>12207</v>
      </c>
      <c r="D1443" s="9" t="s">
        <v>12208</v>
      </c>
      <c r="E1443" s="9" t="s">
        <v>11913</v>
      </c>
      <c r="F1443" s="8">
        <v>1600000</v>
      </c>
      <c r="G1443" s="8">
        <v>0</v>
      </c>
      <c r="H1443" s="8">
        <f t="shared" si="110"/>
        <v>1600000</v>
      </c>
      <c r="I1443" s="9">
        <v>48</v>
      </c>
      <c r="J1443" s="9">
        <v>12</v>
      </c>
      <c r="K1443" s="10">
        <f t="shared" si="130"/>
        <v>41717</v>
      </c>
      <c r="L1443" s="10">
        <v>0</v>
      </c>
      <c r="M1443" s="10">
        <f t="shared" si="112"/>
        <v>41717</v>
      </c>
      <c r="N1443" s="10">
        <f t="shared" si="129"/>
        <v>20024.16</v>
      </c>
      <c r="O1443" s="10">
        <v>5000</v>
      </c>
      <c r="P1443" s="9" t="s">
        <v>148</v>
      </c>
      <c r="Q1443" s="9" t="s">
        <v>148</v>
      </c>
      <c r="R1443" s="9"/>
      <c r="S1443" s="9" t="s">
        <v>12209</v>
      </c>
      <c r="T1443" s="9" t="s">
        <v>12210</v>
      </c>
      <c r="U1443" s="9" t="s">
        <v>30</v>
      </c>
      <c r="V1443" s="9" t="s">
        <v>12211</v>
      </c>
      <c r="W1443" s="9" t="s">
        <v>246</v>
      </c>
      <c r="X1443" s="9" t="s">
        <v>12212</v>
      </c>
      <c r="Y1443" s="9" t="s">
        <v>12213</v>
      </c>
      <c r="Z1443" s="9" t="s">
        <v>12214</v>
      </c>
      <c r="AA1443" s="9">
        <v>2003</v>
      </c>
      <c r="AB1443" s="5">
        <v>42282</v>
      </c>
      <c r="AC1443" s="5">
        <f t="shared" si="92"/>
        <v>42323</v>
      </c>
      <c r="AD1443" s="9" t="str">
        <f t="shared" si="114"/>
        <v>One Million Six Hundred  Thousand  and Cents Zero</v>
      </c>
      <c r="AE1443" s="9"/>
      <c r="AF1443" s="9"/>
    </row>
    <row r="1444" spans="1:32" ht="15.75" customHeight="1" x14ac:dyDescent="0.3">
      <c r="A1444" s="9" t="s">
        <v>12215</v>
      </c>
      <c r="B1444" s="5">
        <v>42292</v>
      </c>
      <c r="C1444" s="7" t="s">
        <v>12216</v>
      </c>
      <c r="D1444" s="9" t="s">
        <v>12217</v>
      </c>
      <c r="E1444" s="9" t="s">
        <v>12218</v>
      </c>
      <c r="F1444" s="8">
        <v>997500</v>
      </c>
      <c r="G1444" s="8">
        <v>0</v>
      </c>
      <c r="H1444" s="8">
        <f t="shared" si="110"/>
        <v>997500</v>
      </c>
      <c r="I1444" s="9">
        <v>60</v>
      </c>
      <c r="J1444" s="9">
        <v>10</v>
      </c>
      <c r="K1444" s="10">
        <f t="shared" si="130"/>
        <v>21019</v>
      </c>
      <c r="L1444" s="10">
        <v>0</v>
      </c>
      <c r="M1444" s="10">
        <f t="shared" si="112"/>
        <v>21019</v>
      </c>
      <c r="N1444" s="10">
        <f t="shared" si="129"/>
        <v>12611.4</v>
      </c>
      <c r="O1444" s="10">
        <v>5000</v>
      </c>
      <c r="P1444" s="9" t="s">
        <v>148</v>
      </c>
      <c r="Q1444" s="9" t="s">
        <v>148</v>
      </c>
      <c r="R1444" s="9"/>
      <c r="S1444" s="9" t="s">
        <v>92</v>
      </c>
      <c r="T1444" s="9" t="s">
        <v>780</v>
      </c>
      <c r="U1444" s="9" t="s">
        <v>30</v>
      </c>
      <c r="V1444" s="9" t="s">
        <v>4847</v>
      </c>
      <c r="W1444" s="9" t="s">
        <v>95</v>
      </c>
      <c r="X1444" s="9" t="s">
        <v>45</v>
      </c>
      <c r="Y1444" s="9" t="s">
        <v>12219</v>
      </c>
      <c r="Z1444" s="9" t="s">
        <v>12220</v>
      </c>
      <c r="AA1444" s="9">
        <v>2015</v>
      </c>
      <c r="AB1444" s="5">
        <v>42289</v>
      </c>
      <c r="AC1444" s="5">
        <f t="shared" si="92"/>
        <v>42322</v>
      </c>
      <c r="AD1444" s="9" t="str">
        <f t="shared" si="114"/>
        <v>Nine Hundred Ninety Seven Thousand Five Hundred  and Cents Zero</v>
      </c>
      <c r="AE1444" s="9"/>
      <c r="AF1444" s="9"/>
    </row>
    <row r="1445" spans="1:32" ht="15.75" customHeight="1" x14ac:dyDescent="0.3">
      <c r="A1445" s="9" t="s">
        <v>12221</v>
      </c>
      <c r="B1445" s="5">
        <v>42292</v>
      </c>
      <c r="C1445" s="7" t="s">
        <v>12222</v>
      </c>
      <c r="D1445" s="9" t="s">
        <v>12223</v>
      </c>
      <c r="E1445" s="9" t="s">
        <v>12224</v>
      </c>
      <c r="F1445" s="8">
        <v>4025000</v>
      </c>
      <c r="G1445" s="8">
        <v>0</v>
      </c>
      <c r="H1445" s="8">
        <f t="shared" si="110"/>
        <v>4025000</v>
      </c>
      <c r="I1445" s="9">
        <v>36</v>
      </c>
      <c r="J1445" s="9">
        <v>9.75</v>
      </c>
      <c r="K1445" s="10">
        <f t="shared" si="130"/>
        <v>128361</v>
      </c>
      <c r="L1445" s="10">
        <v>0</v>
      </c>
      <c r="M1445" s="10">
        <f t="shared" si="112"/>
        <v>128361</v>
      </c>
      <c r="N1445" s="10">
        <f t="shared" si="129"/>
        <v>46209.960000000006</v>
      </c>
      <c r="O1445" s="10">
        <v>5000</v>
      </c>
      <c r="P1445" s="9" t="s">
        <v>12225</v>
      </c>
      <c r="Q1445" s="9" t="s">
        <v>12226</v>
      </c>
      <c r="R1445" s="9"/>
      <c r="S1445" s="9" t="s">
        <v>12227</v>
      </c>
      <c r="T1445" s="9" t="s">
        <v>12228</v>
      </c>
      <c r="U1445" s="9" t="s">
        <v>30</v>
      </c>
      <c r="V1445" s="9" t="s">
        <v>423</v>
      </c>
      <c r="W1445" s="9" t="s">
        <v>82</v>
      </c>
      <c r="X1445" s="9" t="s">
        <v>45</v>
      </c>
      <c r="Y1445" s="9" t="s">
        <v>12229</v>
      </c>
      <c r="Z1445" s="9" t="s">
        <v>12230</v>
      </c>
      <c r="AA1445" s="9">
        <v>2015</v>
      </c>
      <c r="AB1445" s="5">
        <v>42290</v>
      </c>
      <c r="AC1445" s="5">
        <f t="shared" si="92"/>
        <v>42322</v>
      </c>
      <c r="AD1445" s="9" t="str">
        <f t="shared" si="114"/>
        <v>Four Million Twenty Five Thousand  and Cents Zero</v>
      </c>
      <c r="AE1445" s="9"/>
      <c r="AF1445" s="9"/>
    </row>
    <row r="1446" spans="1:32" ht="15.75" customHeight="1" x14ac:dyDescent="0.3">
      <c r="A1446" s="9" t="s">
        <v>12231</v>
      </c>
      <c r="B1446" s="5">
        <v>42292</v>
      </c>
      <c r="C1446" s="7" t="s">
        <v>12232</v>
      </c>
      <c r="D1446" s="9" t="s">
        <v>12233</v>
      </c>
      <c r="E1446" s="9" t="s">
        <v>12234</v>
      </c>
      <c r="F1446" s="8">
        <v>1200000</v>
      </c>
      <c r="G1446" s="8">
        <v>0</v>
      </c>
      <c r="H1446" s="8">
        <f t="shared" si="110"/>
        <v>1200000</v>
      </c>
      <c r="I1446" s="9">
        <v>36</v>
      </c>
      <c r="J1446" s="9">
        <v>10</v>
      </c>
      <c r="K1446" s="10">
        <f t="shared" si="130"/>
        <v>38401</v>
      </c>
      <c r="L1446" s="10">
        <v>0</v>
      </c>
      <c r="M1446" s="10">
        <f t="shared" si="112"/>
        <v>38401</v>
      </c>
      <c r="N1446" s="10">
        <f t="shared" si="129"/>
        <v>13824.36</v>
      </c>
      <c r="O1446" s="10">
        <v>5000</v>
      </c>
      <c r="P1446" s="9" t="s">
        <v>12235</v>
      </c>
      <c r="Q1446" s="9" t="s">
        <v>12236</v>
      </c>
      <c r="R1446" s="9"/>
      <c r="S1446" s="9" t="s">
        <v>362</v>
      </c>
      <c r="T1446" s="9" t="s">
        <v>8405</v>
      </c>
      <c r="U1446" s="9" t="s">
        <v>30</v>
      </c>
      <c r="V1446" s="9" t="s">
        <v>2714</v>
      </c>
      <c r="W1446" s="9" t="s">
        <v>95</v>
      </c>
      <c r="X1446" s="9" t="s">
        <v>45</v>
      </c>
      <c r="Y1446" s="9" t="s">
        <v>12237</v>
      </c>
      <c r="Z1446" s="9" t="s">
        <v>12238</v>
      </c>
      <c r="AA1446" s="9">
        <v>2014</v>
      </c>
      <c r="AB1446" s="5">
        <v>42290</v>
      </c>
      <c r="AC1446" s="5">
        <f t="shared" si="92"/>
        <v>42322</v>
      </c>
      <c r="AD1446" s="9" t="str">
        <f t="shared" si="114"/>
        <v>One Million Two Hundred  Thousand  and Cents Zero</v>
      </c>
      <c r="AE1446" s="9"/>
      <c r="AF1446" s="9"/>
    </row>
    <row r="1447" spans="1:32" ht="15.75" customHeight="1" x14ac:dyDescent="0.3">
      <c r="A1447" s="9" t="s">
        <v>12239</v>
      </c>
      <c r="B1447" s="5">
        <v>42292</v>
      </c>
      <c r="C1447" s="7" t="s">
        <v>3772</v>
      </c>
      <c r="D1447" s="9" t="s">
        <v>7231</v>
      </c>
      <c r="E1447" s="9" t="s">
        <v>7232</v>
      </c>
      <c r="F1447" s="8">
        <v>1375000</v>
      </c>
      <c r="G1447" s="8">
        <v>0</v>
      </c>
      <c r="H1447" s="8">
        <f t="shared" si="110"/>
        <v>1375000</v>
      </c>
      <c r="I1447" s="9">
        <v>84</v>
      </c>
      <c r="J1447" s="9">
        <v>7</v>
      </c>
      <c r="K1447" s="10">
        <v>20752</v>
      </c>
      <c r="L1447" s="10">
        <v>0</v>
      </c>
      <c r="M1447" s="10">
        <f t="shared" si="112"/>
        <v>20752</v>
      </c>
      <c r="N1447" s="10">
        <f t="shared" si="129"/>
        <v>17431.68</v>
      </c>
      <c r="O1447" s="10">
        <v>0</v>
      </c>
      <c r="P1447" s="9" t="s">
        <v>148</v>
      </c>
      <c r="Q1447" s="9" t="s">
        <v>148</v>
      </c>
      <c r="R1447" s="9"/>
      <c r="S1447" s="9" t="s">
        <v>92</v>
      </c>
      <c r="T1447" s="9" t="s">
        <v>780</v>
      </c>
      <c r="U1447" s="9" t="s">
        <v>30</v>
      </c>
      <c r="V1447" s="9" t="s">
        <v>4847</v>
      </c>
      <c r="W1447" s="9" t="s">
        <v>95</v>
      </c>
      <c r="X1447" s="9" t="s">
        <v>45</v>
      </c>
      <c r="Y1447" s="9" t="s">
        <v>12240</v>
      </c>
      <c r="Z1447" s="9" t="s">
        <v>12241</v>
      </c>
      <c r="AA1447" s="9">
        <v>2015</v>
      </c>
      <c r="AB1447" s="5">
        <v>42199</v>
      </c>
      <c r="AC1447" s="5">
        <f t="shared" si="92"/>
        <v>42322</v>
      </c>
      <c r="AD1447" s="9" t="str">
        <f t="shared" si="114"/>
        <v>One Million Three Hundred Seventy Five Thousand  and Cents Zero</v>
      </c>
      <c r="AE1447" s="9"/>
      <c r="AF1447" s="9"/>
    </row>
    <row r="1448" spans="1:32" ht="15.75" customHeight="1" x14ac:dyDescent="0.3">
      <c r="A1448" s="9" t="s">
        <v>11988</v>
      </c>
      <c r="B1448" s="5">
        <v>42292</v>
      </c>
      <c r="C1448" s="7" t="s">
        <v>11989</v>
      </c>
      <c r="D1448" s="9" t="s">
        <v>11990</v>
      </c>
      <c r="E1448" s="9" t="s">
        <v>11991</v>
      </c>
      <c r="F1448" s="8">
        <v>6475000</v>
      </c>
      <c r="G1448" s="8">
        <v>0</v>
      </c>
      <c r="H1448" s="8">
        <f t="shared" si="110"/>
        <v>6475000</v>
      </c>
      <c r="I1448" s="9">
        <v>60</v>
      </c>
      <c r="J1448" s="9">
        <v>9.75</v>
      </c>
      <c r="K1448" s="10">
        <f t="shared" ref="K1448:K1648" si="131">ROUND(H1448/((1+0)+(1-(1+J1448%/12)^((1+0)-I1448))/(J1448%/12)),0)</f>
        <v>135677</v>
      </c>
      <c r="L1448" s="10">
        <v>0</v>
      </c>
      <c r="M1448" s="10">
        <f t="shared" si="112"/>
        <v>135677</v>
      </c>
      <c r="N1448" s="10">
        <f t="shared" si="129"/>
        <v>81406.2</v>
      </c>
      <c r="O1448" s="10">
        <v>5000</v>
      </c>
      <c r="P1448" s="9" t="s">
        <v>11992</v>
      </c>
      <c r="Q1448" s="9" t="s">
        <v>11993</v>
      </c>
      <c r="R1448" s="9"/>
      <c r="S1448" s="9" t="s">
        <v>12242</v>
      </c>
      <c r="T1448" s="9" t="s">
        <v>12243</v>
      </c>
      <c r="U1448" s="9" t="s">
        <v>30</v>
      </c>
      <c r="V1448" s="9" t="s">
        <v>12244</v>
      </c>
      <c r="W1448" s="9" t="s">
        <v>246</v>
      </c>
      <c r="X1448" s="9" t="s">
        <v>45</v>
      </c>
      <c r="Y1448" s="9" t="s">
        <v>12245</v>
      </c>
      <c r="Z1448" s="9" t="s">
        <v>12246</v>
      </c>
      <c r="AA1448" s="9">
        <v>2015</v>
      </c>
      <c r="AB1448" s="5">
        <v>42285</v>
      </c>
      <c r="AC1448" s="5">
        <f t="shared" si="92"/>
        <v>42322</v>
      </c>
      <c r="AD1448" s="9" t="str">
        <f t="shared" si="114"/>
        <v>Six Million Four Hundred Seventy Five Thousand  and Cents Zero</v>
      </c>
      <c r="AE1448" s="9"/>
      <c r="AF1448" s="9"/>
    </row>
    <row r="1449" spans="1:32" ht="15.75" customHeight="1" x14ac:dyDescent="0.3">
      <c r="A1449" s="9" t="s">
        <v>12247</v>
      </c>
      <c r="B1449" s="5">
        <v>42292</v>
      </c>
      <c r="C1449" s="7" t="s">
        <v>12248</v>
      </c>
      <c r="D1449" s="9" t="s">
        <v>12249</v>
      </c>
      <c r="E1449" s="9" t="s">
        <v>12250</v>
      </c>
      <c r="F1449" s="8">
        <v>1000000</v>
      </c>
      <c r="G1449" s="8">
        <v>0</v>
      </c>
      <c r="H1449" s="8">
        <f t="shared" si="110"/>
        <v>1000000</v>
      </c>
      <c r="I1449" s="9">
        <v>60</v>
      </c>
      <c r="J1449" s="9">
        <v>10</v>
      </c>
      <c r="K1449" s="10">
        <f t="shared" si="131"/>
        <v>21071</v>
      </c>
      <c r="L1449" s="10">
        <v>0</v>
      </c>
      <c r="M1449" s="10">
        <f t="shared" si="112"/>
        <v>21071</v>
      </c>
      <c r="N1449" s="10">
        <f t="shared" si="129"/>
        <v>12642.6</v>
      </c>
      <c r="O1449" s="10">
        <v>5000</v>
      </c>
      <c r="P1449" s="9" t="s">
        <v>12251</v>
      </c>
      <c r="Q1449" s="9" t="s">
        <v>12252</v>
      </c>
      <c r="R1449" s="9"/>
      <c r="S1449" s="9" t="s">
        <v>1680</v>
      </c>
      <c r="T1449" s="9" t="s">
        <v>1681</v>
      </c>
      <c r="U1449" s="9" t="s">
        <v>30</v>
      </c>
      <c r="V1449" s="9" t="s">
        <v>1682</v>
      </c>
      <c r="W1449" s="9" t="s">
        <v>550</v>
      </c>
      <c r="X1449" s="9" t="s">
        <v>45</v>
      </c>
      <c r="Y1449" s="9" t="s">
        <v>12253</v>
      </c>
      <c r="Z1449" s="9" t="s">
        <v>12254</v>
      </c>
      <c r="AA1449" s="9">
        <v>2015</v>
      </c>
      <c r="AB1449" s="5">
        <v>42289</v>
      </c>
      <c r="AC1449" s="5">
        <f t="shared" si="92"/>
        <v>42322</v>
      </c>
      <c r="AD1449" s="9" t="str">
        <f t="shared" si="114"/>
        <v>One Million  and Cents Zero</v>
      </c>
      <c r="AE1449" s="9"/>
      <c r="AF1449" s="9"/>
    </row>
    <row r="1450" spans="1:32" ht="15.75" customHeight="1" x14ac:dyDescent="0.3">
      <c r="A1450" s="9" t="s">
        <v>12255</v>
      </c>
      <c r="B1450" s="5">
        <v>42292</v>
      </c>
      <c r="C1450" s="7" t="s">
        <v>12256</v>
      </c>
      <c r="D1450" s="9" t="s">
        <v>12257</v>
      </c>
      <c r="E1450" s="9" t="s">
        <v>12258</v>
      </c>
      <c r="F1450" s="8">
        <v>3000000</v>
      </c>
      <c r="G1450" s="8">
        <v>0</v>
      </c>
      <c r="H1450" s="8">
        <f t="shared" si="110"/>
        <v>3000000</v>
      </c>
      <c r="I1450" s="9">
        <v>36</v>
      </c>
      <c r="J1450" s="9">
        <v>9.5</v>
      </c>
      <c r="K1450" s="10">
        <f t="shared" si="131"/>
        <v>95344</v>
      </c>
      <c r="L1450" s="10">
        <v>0</v>
      </c>
      <c r="M1450" s="10">
        <f t="shared" si="112"/>
        <v>95344</v>
      </c>
      <c r="N1450" s="10">
        <f t="shared" si="129"/>
        <v>34323.840000000004</v>
      </c>
      <c r="O1450" s="10">
        <v>5000</v>
      </c>
      <c r="P1450" s="9" t="s">
        <v>148</v>
      </c>
      <c r="Q1450" s="9" t="s">
        <v>148</v>
      </c>
      <c r="R1450" s="9"/>
      <c r="S1450" s="9" t="s">
        <v>12259</v>
      </c>
      <c r="T1450" s="9" t="s">
        <v>12260</v>
      </c>
      <c r="U1450" s="9" t="s">
        <v>30</v>
      </c>
      <c r="V1450" s="9" t="s">
        <v>6374</v>
      </c>
      <c r="W1450" s="9" t="s">
        <v>44</v>
      </c>
      <c r="X1450" s="9" t="s">
        <v>45</v>
      </c>
      <c r="Y1450" s="9" t="s">
        <v>12261</v>
      </c>
      <c r="Z1450" s="9" t="s">
        <v>12262</v>
      </c>
      <c r="AA1450" s="9">
        <v>2014</v>
      </c>
      <c r="AB1450" s="5">
        <v>42292</v>
      </c>
      <c r="AC1450" s="5">
        <f t="shared" si="92"/>
        <v>42322</v>
      </c>
      <c r="AD1450" s="9" t="str">
        <f t="shared" si="114"/>
        <v>Three Million  and Cents Zero</v>
      </c>
      <c r="AE1450" s="9"/>
      <c r="AF1450" s="9"/>
    </row>
    <row r="1451" spans="1:32" ht="15.75" customHeight="1" x14ac:dyDescent="0.3">
      <c r="A1451" s="9" t="s">
        <v>12263</v>
      </c>
      <c r="B1451" s="5">
        <v>42292</v>
      </c>
      <c r="C1451" s="7" t="s">
        <v>12264</v>
      </c>
      <c r="D1451" s="9" t="s">
        <v>12265</v>
      </c>
      <c r="E1451" s="9" t="s">
        <v>12266</v>
      </c>
      <c r="F1451" s="8">
        <v>997500</v>
      </c>
      <c r="G1451" s="8">
        <v>0</v>
      </c>
      <c r="H1451" s="8">
        <f t="shared" si="110"/>
        <v>997500</v>
      </c>
      <c r="I1451" s="9">
        <v>60</v>
      </c>
      <c r="J1451" s="9">
        <v>10</v>
      </c>
      <c r="K1451" s="10">
        <f t="shared" si="131"/>
        <v>21019</v>
      </c>
      <c r="L1451" s="10">
        <v>0</v>
      </c>
      <c r="M1451" s="10">
        <f t="shared" si="112"/>
        <v>21019</v>
      </c>
      <c r="N1451" s="10">
        <f t="shared" si="129"/>
        <v>12611.4</v>
      </c>
      <c r="O1451" s="10">
        <v>5000</v>
      </c>
      <c r="P1451" s="9" t="s">
        <v>12267</v>
      </c>
      <c r="Q1451" s="9" t="s">
        <v>12268</v>
      </c>
      <c r="R1451" s="9"/>
      <c r="S1451" s="9" t="s">
        <v>92</v>
      </c>
      <c r="T1451" s="9" t="s">
        <v>780</v>
      </c>
      <c r="U1451" s="9" t="s">
        <v>30</v>
      </c>
      <c r="V1451" s="9" t="s">
        <v>333</v>
      </c>
      <c r="W1451" s="9" t="s">
        <v>95</v>
      </c>
      <c r="X1451" s="9" t="s">
        <v>45</v>
      </c>
      <c r="Y1451" s="9" t="s">
        <v>12269</v>
      </c>
      <c r="Z1451" s="9" t="s">
        <v>12270</v>
      </c>
      <c r="AA1451" s="9">
        <v>2015</v>
      </c>
      <c r="AB1451" s="5">
        <v>42291</v>
      </c>
      <c r="AC1451" s="5">
        <f t="shared" si="92"/>
        <v>42322</v>
      </c>
      <c r="AD1451" s="9" t="str">
        <f t="shared" si="114"/>
        <v>Nine Hundred Ninety Seven Thousand Five Hundred  and Cents Zero</v>
      </c>
      <c r="AE1451" s="9"/>
      <c r="AF1451" s="9"/>
    </row>
    <row r="1452" spans="1:32" ht="15.75" customHeight="1" x14ac:dyDescent="0.3">
      <c r="A1452" s="9" t="s">
        <v>11784</v>
      </c>
      <c r="B1452" s="5">
        <v>42292</v>
      </c>
      <c r="C1452" s="7" t="s">
        <v>11809</v>
      </c>
      <c r="D1452" s="9" t="s">
        <v>11810</v>
      </c>
      <c r="E1452" s="9" t="s">
        <v>11811</v>
      </c>
      <c r="F1452" s="8">
        <v>2500000</v>
      </c>
      <c r="G1452" s="8">
        <v>0</v>
      </c>
      <c r="H1452" s="8">
        <f t="shared" si="110"/>
        <v>2500000</v>
      </c>
      <c r="I1452" s="9">
        <v>60</v>
      </c>
      <c r="J1452" s="9">
        <v>12.5</v>
      </c>
      <c r="K1452" s="10">
        <f t="shared" si="131"/>
        <v>55665</v>
      </c>
      <c r="L1452" s="10">
        <v>0</v>
      </c>
      <c r="M1452" s="10">
        <f t="shared" si="112"/>
        <v>55665</v>
      </c>
      <c r="N1452" s="10">
        <f t="shared" si="129"/>
        <v>33399</v>
      </c>
      <c r="O1452" s="10">
        <v>5000</v>
      </c>
      <c r="P1452" s="9" t="s">
        <v>11812</v>
      </c>
      <c r="Q1452" s="9" t="s">
        <v>11813</v>
      </c>
      <c r="R1452" s="9"/>
      <c r="S1452" s="9" t="s">
        <v>12271</v>
      </c>
      <c r="T1452" s="9" t="s">
        <v>12272</v>
      </c>
      <c r="U1452" s="9" t="s">
        <v>30</v>
      </c>
      <c r="V1452" s="9" t="s">
        <v>6003</v>
      </c>
      <c r="W1452" s="9" t="s">
        <v>44</v>
      </c>
      <c r="X1452" s="9" t="s">
        <v>12273</v>
      </c>
      <c r="Y1452" s="9" t="s">
        <v>12274</v>
      </c>
      <c r="Z1452" s="33" t="s">
        <v>12275</v>
      </c>
      <c r="AA1452" s="9">
        <v>2007</v>
      </c>
      <c r="AB1452" s="5">
        <v>42283</v>
      </c>
      <c r="AC1452" s="5">
        <f t="shared" si="92"/>
        <v>42322</v>
      </c>
      <c r="AD1452" s="9" t="str">
        <f t="shared" si="114"/>
        <v>Two Million Five Hundred  Thousand  and Cents Zero</v>
      </c>
      <c r="AE1452" s="9"/>
      <c r="AF1452" s="9"/>
    </row>
    <row r="1453" spans="1:32" ht="15.75" customHeight="1" x14ac:dyDescent="0.3">
      <c r="A1453" s="9" t="s">
        <v>12276</v>
      </c>
      <c r="B1453" s="5">
        <v>42292</v>
      </c>
      <c r="C1453" s="7" t="s">
        <v>12277</v>
      </c>
      <c r="D1453" s="9" t="s">
        <v>12278</v>
      </c>
      <c r="E1453" s="9" t="s">
        <v>12279</v>
      </c>
      <c r="F1453" s="8">
        <v>2380000</v>
      </c>
      <c r="G1453" s="8">
        <v>0</v>
      </c>
      <c r="H1453" s="8">
        <f t="shared" si="110"/>
        <v>2380000</v>
      </c>
      <c r="I1453" s="9">
        <v>60</v>
      </c>
      <c r="J1453" s="9">
        <v>10</v>
      </c>
      <c r="K1453" s="10">
        <f t="shared" si="131"/>
        <v>50150</v>
      </c>
      <c r="L1453" s="10">
        <v>0</v>
      </c>
      <c r="M1453" s="10">
        <f t="shared" si="112"/>
        <v>50150</v>
      </c>
      <c r="N1453" s="10">
        <f t="shared" si="129"/>
        <v>30090</v>
      </c>
      <c r="O1453" s="10">
        <v>5000</v>
      </c>
      <c r="P1453" s="9" t="s">
        <v>148</v>
      </c>
      <c r="Q1453" s="9" t="s">
        <v>148</v>
      </c>
      <c r="R1453" s="9"/>
      <c r="S1453" s="9" t="s">
        <v>384</v>
      </c>
      <c r="T1453" s="9" t="s">
        <v>385</v>
      </c>
      <c r="U1453" s="9" t="s">
        <v>30</v>
      </c>
      <c r="V1453" s="9" t="s">
        <v>2892</v>
      </c>
      <c r="W1453" s="9" t="s">
        <v>196</v>
      </c>
      <c r="X1453" s="9" t="s">
        <v>45</v>
      </c>
      <c r="Y1453" s="9" t="s">
        <v>12280</v>
      </c>
      <c r="Z1453" s="9" t="s">
        <v>12281</v>
      </c>
      <c r="AA1453" s="9">
        <v>2011</v>
      </c>
      <c r="AB1453" s="5">
        <v>42291</v>
      </c>
      <c r="AC1453" s="5">
        <f t="shared" si="92"/>
        <v>42322</v>
      </c>
      <c r="AD1453" s="9" t="str">
        <f t="shared" si="114"/>
        <v>Two Million Three Hundred Eighty  Thousand  and Cents Zero</v>
      </c>
      <c r="AE1453" s="9"/>
      <c r="AF1453" s="9"/>
    </row>
    <row r="1454" spans="1:32" ht="15.75" customHeight="1" x14ac:dyDescent="0.3">
      <c r="A1454" s="9" t="s">
        <v>12282</v>
      </c>
      <c r="B1454" s="5">
        <v>42292</v>
      </c>
      <c r="C1454" s="7" t="s">
        <v>12283</v>
      </c>
      <c r="D1454" s="9" t="s">
        <v>12284</v>
      </c>
      <c r="E1454" s="9" t="s">
        <v>12285</v>
      </c>
      <c r="F1454" s="8">
        <v>1000000</v>
      </c>
      <c r="G1454" s="8">
        <v>0</v>
      </c>
      <c r="H1454" s="8">
        <f t="shared" si="110"/>
        <v>1000000</v>
      </c>
      <c r="I1454" s="9">
        <v>60</v>
      </c>
      <c r="J1454" s="9">
        <v>10</v>
      </c>
      <c r="K1454" s="10">
        <f t="shared" si="131"/>
        <v>21071</v>
      </c>
      <c r="L1454" s="10">
        <v>0</v>
      </c>
      <c r="M1454" s="10">
        <f t="shared" si="112"/>
        <v>21071</v>
      </c>
      <c r="N1454" s="10">
        <f t="shared" si="129"/>
        <v>12642.6</v>
      </c>
      <c r="O1454" s="10">
        <v>5000</v>
      </c>
      <c r="P1454" s="9" t="s">
        <v>12286</v>
      </c>
      <c r="Q1454" s="9" t="s">
        <v>12287</v>
      </c>
      <c r="R1454" s="9"/>
      <c r="S1454" s="9" t="s">
        <v>180</v>
      </c>
      <c r="T1454" s="9" t="s">
        <v>181</v>
      </c>
      <c r="U1454" s="9" t="s">
        <v>30</v>
      </c>
      <c r="V1454" s="9" t="s">
        <v>8580</v>
      </c>
      <c r="W1454" s="9" t="s">
        <v>183</v>
      </c>
      <c r="X1454" s="9" t="s">
        <v>45</v>
      </c>
      <c r="Y1454" s="9" t="s">
        <v>12288</v>
      </c>
      <c r="Z1454" s="9" t="s">
        <v>12289</v>
      </c>
      <c r="AA1454" s="9">
        <v>2015</v>
      </c>
      <c r="AB1454" s="5">
        <v>42286</v>
      </c>
      <c r="AC1454" s="5">
        <f t="shared" si="92"/>
        <v>42322</v>
      </c>
      <c r="AD1454" s="9" t="str">
        <f t="shared" si="114"/>
        <v>One Million  and Cents Zero</v>
      </c>
      <c r="AE1454" s="9"/>
      <c r="AF1454" s="9"/>
    </row>
    <row r="1455" spans="1:32" ht="15.75" customHeight="1" x14ac:dyDescent="0.3">
      <c r="A1455" s="9" t="s">
        <v>12290</v>
      </c>
      <c r="B1455" s="5">
        <v>42292</v>
      </c>
      <c r="C1455" s="7" t="s">
        <v>12291</v>
      </c>
      <c r="D1455" s="9" t="s">
        <v>12292</v>
      </c>
      <c r="E1455" s="9" t="s">
        <v>12293</v>
      </c>
      <c r="F1455" s="8">
        <v>2200000</v>
      </c>
      <c r="G1455" s="8">
        <v>0</v>
      </c>
      <c r="H1455" s="8">
        <f t="shared" si="110"/>
        <v>2200000</v>
      </c>
      <c r="I1455" s="9">
        <v>36</v>
      </c>
      <c r="J1455" s="9">
        <v>9.75</v>
      </c>
      <c r="K1455" s="10">
        <f t="shared" si="131"/>
        <v>70160</v>
      </c>
      <c r="L1455" s="10">
        <v>0</v>
      </c>
      <c r="M1455" s="10">
        <f t="shared" si="112"/>
        <v>70160</v>
      </c>
      <c r="N1455" s="10">
        <f t="shared" si="129"/>
        <v>25257.600000000002</v>
      </c>
      <c r="O1455" s="10">
        <v>5000</v>
      </c>
      <c r="P1455" s="9" t="s">
        <v>12294</v>
      </c>
      <c r="Q1455" s="9" t="s">
        <v>12295</v>
      </c>
      <c r="R1455" s="9" t="s">
        <v>138</v>
      </c>
      <c r="S1455" s="9" t="s">
        <v>4371</v>
      </c>
      <c r="T1455" s="9" t="s">
        <v>4372</v>
      </c>
      <c r="U1455" s="9" t="s">
        <v>30</v>
      </c>
      <c r="V1455" s="9" t="s">
        <v>12296</v>
      </c>
      <c r="W1455" s="9" t="s">
        <v>44</v>
      </c>
      <c r="X1455" s="9" t="s">
        <v>45</v>
      </c>
      <c r="Y1455" s="9" t="s">
        <v>12297</v>
      </c>
      <c r="Z1455" s="9" t="s">
        <v>12298</v>
      </c>
      <c r="AA1455" s="9">
        <v>2011</v>
      </c>
      <c r="AB1455" s="5">
        <v>42291</v>
      </c>
      <c r="AC1455" s="5">
        <f t="shared" si="92"/>
        <v>42322</v>
      </c>
      <c r="AD1455" s="9" t="str">
        <f t="shared" si="114"/>
        <v>Two Million Two Hundred  Thousand  and Cents Zero</v>
      </c>
      <c r="AE1455" s="9"/>
      <c r="AF1455" s="9"/>
    </row>
    <row r="1456" spans="1:32" ht="15.75" customHeight="1" x14ac:dyDescent="0.3">
      <c r="A1456" s="9" t="s">
        <v>12299</v>
      </c>
      <c r="B1456" s="5">
        <v>42292</v>
      </c>
      <c r="C1456" s="7" t="s">
        <v>12300</v>
      </c>
      <c r="D1456" s="9" t="s">
        <v>12301</v>
      </c>
      <c r="E1456" s="9" t="s">
        <v>12302</v>
      </c>
      <c r="F1456" s="8">
        <v>5000000</v>
      </c>
      <c r="G1456" s="8">
        <v>0</v>
      </c>
      <c r="H1456" s="8">
        <f t="shared" si="110"/>
        <v>5000000</v>
      </c>
      <c r="I1456" s="9">
        <v>48</v>
      </c>
      <c r="J1456" s="9">
        <v>9.5</v>
      </c>
      <c r="K1456" s="10">
        <f t="shared" si="131"/>
        <v>124629</v>
      </c>
      <c r="L1456" s="10">
        <v>0</v>
      </c>
      <c r="M1456" s="10">
        <f t="shared" si="112"/>
        <v>124629</v>
      </c>
      <c r="N1456" s="10">
        <f t="shared" si="129"/>
        <v>59821.919999999998</v>
      </c>
      <c r="O1456" s="10">
        <v>5000</v>
      </c>
      <c r="P1456" s="9" t="s">
        <v>148</v>
      </c>
      <c r="Q1456" s="9" t="s">
        <v>148</v>
      </c>
      <c r="R1456" s="9" t="s">
        <v>138</v>
      </c>
      <c r="S1456" s="9" t="s">
        <v>9326</v>
      </c>
      <c r="T1456" s="9" t="s">
        <v>4609</v>
      </c>
      <c r="U1456" s="9" t="s">
        <v>30</v>
      </c>
      <c r="V1456" s="9" t="s">
        <v>12303</v>
      </c>
      <c r="W1456" s="9" t="s">
        <v>951</v>
      </c>
      <c r="X1456" s="9" t="s">
        <v>45</v>
      </c>
      <c r="Y1456" s="9" t="s">
        <v>12304</v>
      </c>
      <c r="Z1456" s="9" t="s">
        <v>12305</v>
      </c>
      <c r="AA1456" s="9">
        <v>2015</v>
      </c>
      <c r="AB1456" s="5">
        <v>42291</v>
      </c>
      <c r="AC1456" s="5">
        <f t="shared" si="92"/>
        <v>42322</v>
      </c>
      <c r="AD1456" s="9" t="str">
        <f t="shared" si="114"/>
        <v>Five Million  and Cents Zero</v>
      </c>
      <c r="AE1456" s="9"/>
      <c r="AF1456" s="9"/>
    </row>
    <row r="1457" spans="1:32" ht="15.75" customHeight="1" x14ac:dyDescent="0.3">
      <c r="A1457" s="9" t="s">
        <v>12306</v>
      </c>
      <c r="B1457" s="5">
        <v>42292</v>
      </c>
      <c r="C1457" s="7" t="s">
        <v>12307</v>
      </c>
      <c r="D1457" s="9" t="s">
        <v>12308</v>
      </c>
      <c r="E1457" s="9" t="s">
        <v>12309</v>
      </c>
      <c r="F1457" s="8">
        <v>2125000</v>
      </c>
      <c r="G1457" s="8">
        <v>0</v>
      </c>
      <c r="H1457" s="8">
        <f t="shared" si="110"/>
        <v>2125000</v>
      </c>
      <c r="I1457" s="9">
        <v>60</v>
      </c>
      <c r="J1457" s="9">
        <v>12.5</v>
      </c>
      <c r="K1457" s="10">
        <f t="shared" si="131"/>
        <v>47315</v>
      </c>
      <c r="L1457" s="10">
        <v>0</v>
      </c>
      <c r="M1457" s="10">
        <f t="shared" si="112"/>
        <v>47315</v>
      </c>
      <c r="N1457" s="10">
        <f t="shared" si="129"/>
        <v>28389.000000000004</v>
      </c>
      <c r="O1457" s="10">
        <v>5000</v>
      </c>
      <c r="P1457" s="9" t="s">
        <v>12310</v>
      </c>
      <c r="Q1457" s="9" t="s">
        <v>12311</v>
      </c>
      <c r="R1457" s="9"/>
      <c r="S1457" s="9" t="s">
        <v>12312</v>
      </c>
      <c r="T1457" s="9" t="s">
        <v>12313</v>
      </c>
      <c r="U1457" s="9" t="s">
        <v>30</v>
      </c>
      <c r="V1457" s="9" t="s">
        <v>6539</v>
      </c>
      <c r="W1457" s="9" t="s">
        <v>82</v>
      </c>
      <c r="X1457" s="9" t="s">
        <v>12314</v>
      </c>
      <c r="Y1457" s="9" t="s">
        <v>12315</v>
      </c>
      <c r="Z1457" s="9" t="s">
        <v>12316</v>
      </c>
      <c r="AA1457" s="9">
        <v>2013</v>
      </c>
      <c r="AB1457" s="5">
        <v>42290</v>
      </c>
      <c r="AC1457" s="5">
        <f t="shared" si="92"/>
        <v>42322</v>
      </c>
      <c r="AD1457" s="9" t="str">
        <f t="shared" si="114"/>
        <v>Two Million One Hundred Twenty Five Thousand  and Cents Zero</v>
      </c>
      <c r="AE1457" s="9"/>
      <c r="AF1457" s="9"/>
    </row>
    <row r="1458" spans="1:32" ht="15.75" customHeight="1" x14ac:dyDescent="0.3">
      <c r="A1458" s="9" t="s">
        <v>12317</v>
      </c>
      <c r="B1458" s="5">
        <v>42293</v>
      </c>
      <c r="C1458" s="7" t="s">
        <v>12318</v>
      </c>
      <c r="D1458" s="9" t="s">
        <v>12319</v>
      </c>
      <c r="E1458" s="9" t="s">
        <v>12320</v>
      </c>
      <c r="F1458" s="8">
        <v>995000</v>
      </c>
      <c r="G1458" s="8">
        <v>0</v>
      </c>
      <c r="H1458" s="8">
        <f t="shared" si="110"/>
        <v>995000</v>
      </c>
      <c r="I1458" s="9">
        <v>60</v>
      </c>
      <c r="J1458" s="9">
        <v>10</v>
      </c>
      <c r="K1458" s="10">
        <f t="shared" si="131"/>
        <v>20966</v>
      </c>
      <c r="L1458" s="10">
        <v>0</v>
      </c>
      <c r="M1458" s="10">
        <f t="shared" si="112"/>
        <v>20966</v>
      </c>
      <c r="N1458" s="10">
        <f t="shared" si="129"/>
        <v>12579.6</v>
      </c>
      <c r="O1458" s="10">
        <v>5000</v>
      </c>
      <c r="P1458" s="9" t="s">
        <v>12321</v>
      </c>
      <c r="Q1458" s="9" t="s">
        <v>12322</v>
      </c>
      <c r="R1458" s="9"/>
      <c r="S1458" s="9" t="s">
        <v>92</v>
      </c>
      <c r="T1458" s="9" t="s">
        <v>780</v>
      </c>
      <c r="U1458" s="9" t="s">
        <v>30</v>
      </c>
      <c r="V1458" s="9" t="s">
        <v>4847</v>
      </c>
      <c r="W1458" s="9" t="s">
        <v>95</v>
      </c>
      <c r="X1458" s="9" t="s">
        <v>45</v>
      </c>
      <c r="Y1458" s="9" t="s">
        <v>12323</v>
      </c>
      <c r="Z1458" s="9" t="s">
        <v>12324</v>
      </c>
      <c r="AA1458" s="9">
        <v>2015</v>
      </c>
      <c r="AB1458" s="5">
        <v>42291</v>
      </c>
      <c r="AC1458" s="5">
        <f t="shared" si="92"/>
        <v>42323</v>
      </c>
      <c r="AD1458" s="9" t="str">
        <f t="shared" si="114"/>
        <v>Nine Hundred Ninety Five Thousand  and Cents Zero</v>
      </c>
      <c r="AE1458" s="9"/>
      <c r="AF1458" s="9"/>
    </row>
    <row r="1459" spans="1:32" ht="15.75" customHeight="1" x14ac:dyDescent="0.3">
      <c r="A1459" s="9" t="s">
        <v>12325</v>
      </c>
      <c r="B1459" s="5">
        <v>42293</v>
      </c>
      <c r="C1459" s="7" t="s">
        <v>12326</v>
      </c>
      <c r="D1459" s="9" t="s">
        <v>12327</v>
      </c>
      <c r="E1459" s="9" t="s">
        <v>12328</v>
      </c>
      <c r="F1459" s="8">
        <v>997500</v>
      </c>
      <c r="G1459" s="8">
        <v>0</v>
      </c>
      <c r="H1459" s="8">
        <f t="shared" si="110"/>
        <v>997500</v>
      </c>
      <c r="I1459" s="9">
        <v>60</v>
      </c>
      <c r="J1459" s="9">
        <v>10</v>
      </c>
      <c r="K1459" s="10">
        <f t="shared" si="131"/>
        <v>21019</v>
      </c>
      <c r="L1459" s="10">
        <v>0</v>
      </c>
      <c r="M1459" s="10">
        <f t="shared" si="112"/>
        <v>21019</v>
      </c>
      <c r="N1459" s="10">
        <f t="shared" si="129"/>
        <v>12611.4</v>
      </c>
      <c r="O1459" s="10">
        <v>5000</v>
      </c>
      <c r="P1459" s="9" t="s">
        <v>12329</v>
      </c>
      <c r="Q1459" s="9" t="s">
        <v>12330</v>
      </c>
      <c r="R1459" s="9"/>
      <c r="S1459" s="9" t="s">
        <v>92</v>
      </c>
      <c r="T1459" s="9" t="s">
        <v>780</v>
      </c>
      <c r="U1459" s="9" t="s">
        <v>30</v>
      </c>
      <c r="V1459" s="9" t="s">
        <v>4847</v>
      </c>
      <c r="W1459" s="9" t="s">
        <v>95</v>
      </c>
      <c r="X1459" s="9" t="s">
        <v>45</v>
      </c>
      <c r="Y1459" s="9" t="s">
        <v>12331</v>
      </c>
      <c r="Z1459" s="9" t="s">
        <v>12332</v>
      </c>
      <c r="AA1459" s="9">
        <v>2015</v>
      </c>
      <c r="AB1459" s="5">
        <v>42290</v>
      </c>
      <c r="AC1459" s="5">
        <f t="shared" si="92"/>
        <v>42323</v>
      </c>
      <c r="AD1459" s="9" t="str">
        <f t="shared" si="114"/>
        <v>Nine Hundred Ninety Seven Thousand Five Hundred  and Cents Zero</v>
      </c>
      <c r="AE1459" s="9"/>
      <c r="AF1459" s="9"/>
    </row>
    <row r="1460" spans="1:32" ht="15.75" customHeight="1" x14ac:dyDescent="0.3">
      <c r="A1460" s="9" t="s">
        <v>12333</v>
      </c>
      <c r="B1460" s="5">
        <v>42293</v>
      </c>
      <c r="C1460" s="7" t="s">
        <v>12334</v>
      </c>
      <c r="D1460" s="9" t="s">
        <v>12335</v>
      </c>
      <c r="E1460" s="9" t="s">
        <v>12336</v>
      </c>
      <c r="F1460" s="8">
        <v>2050000</v>
      </c>
      <c r="G1460" s="8">
        <v>0</v>
      </c>
      <c r="H1460" s="8">
        <f t="shared" si="110"/>
        <v>2050000</v>
      </c>
      <c r="I1460" s="9">
        <v>36</v>
      </c>
      <c r="J1460" s="9">
        <v>10</v>
      </c>
      <c r="K1460" s="10">
        <f t="shared" si="131"/>
        <v>65601</v>
      </c>
      <c r="L1460" s="10">
        <v>0</v>
      </c>
      <c r="M1460" s="10">
        <f t="shared" si="112"/>
        <v>65601</v>
      </c>
      <c r="N1460" s="10">
        <f t="shared" si="129"/>
        <v>23616.36</v>
      </c>
      <c r="O1460" s="10">
        <v>5000</v>
      </c>
      <c r="P1460" s="9" t="s">
        <v>153</v>
      </c>
      <c r="Q1460" s="9" t="s">
        <v>9956</v>
      </c>
      <c r="R1460" s="9"/>
      <c r="S1460" s="9" t="s">
        <v>9960</v>
      </c>
      <c r="T1460" s="9" t="s">
        <v>9961</v>
      </c>
      <c r="U1460" s="9" t="s">
        <v>30</v>
      </c>
      <c r="V1460" s="9" t="s">
        <v>1841</v>
      </c>
      <c r="W1460" s="9" t="s">
        <v>95</v>
      </c>
      <c r="X1460" s="9" t="s">
        <v>45</v>
      </c>
      <c r="Y1460" s="9" t="s">
        <v>12337</v>
      </c>
      <c r="Z1460" s="9" t="s">
        <v>12338</v>
      </c>
      <c r="AA1460" s="9">
        <v>2014</v>
      </c>
      <c r="AB1460" s="5">
        <v>42290</v>
      </c>
      <c r="AC1460" s="5">
        <f t="shared" si="92"/>
        <v>42323</v>
      </c>
      <c r="AD1460" s="9" t="str">
        <f t="shared" si="114"/>
        <v>Two Million Fifty  Thousand  and Cents Zero</v>
      </c>
      <c r="AE1460" s="9"/>
      <c r="AF1460" s="9"/>
    </row>
    <row r="1461" spans="1:32" ht="15.75" customHeight="1" x14ac:dyDescent="0.3">
      <c r="A1461" s="9" t="s">
        <v>9170</v>
      </c>
      <c r="B1461" s="5">
        <v>42293</v>
      </c>
      <c r="C1461" s="7" t="s">
        <v>9171</v>
      </c>
      <c r="D1461" s="9" t="s">
        <v>9172</v>
      </c>
      <c r="E1461" s="9" t="s">
        <v>9173</v>
      </c>
      <c r="F1461" s="8">
        <v>700000</v>
      </c>
      <c r="G1461" s="8">
        <v>0</v>
      </c>
      <c r="H1461" s="8">
        <f t="shared" si="110"/>
        <v>700000</v>
      </c>
      <c r="I1461" s="9">
        <v>60</v>
      </c>
      <c r="J1461" s="9">
        <v>9.25</v>
      </c>
      <c r="K1461" s="10">
        <f t="shared" si="131"/>
        <v>14504</v>
      </c>
      <c r="L1461" s="10">
        <v>0</v>
      </c>
      <c r="M1461" s="10">
        <f t="shared" si="112"/>
        <v>14504</v>
      </c>
      <c r="N1461" s="10">
        <f t="shared" si="129"/>
        <v>8702.4</v>
      </c>
      <c r="O1461" s="10">
        <v>5000</v>
      </c>
      <c r="P1461" s="9" t="s">
        <v>9174</v>
      </c>
      <c r="Q1461" s="9" t="s">
        <v>9175</v>
      </c>
      <c r="R1461" s="9"/>
      <c r="S1461" s="9" t="s">
        <v>92</v>
      </c>
      <c r="T1461" s="9" t="s">
        <v>8597</v>
      </c>
      <c r="U1461" s="9" t="s">
        <v>30</v>
      </c>
      <c r="V1461" s="9" t="s">
        <v>4847</v>
      </c>
      <c r="W1461" s="9" t="s">
        <v>95</v>
      </c>
      <c r="X1461" s="9" t="s">
        <v>45</v>
      </c>
      <c r="Y1461" s="9" t="s">
        <v>12339</v>
      </c>
      <c r="Z1461" s="9" t="s">
        <v>12340</v>
      </c>
      <c r="AA1461" s="9">
        <v>2015</v>
      </c>
      <c r="AB1461" s="5">
        <v>42206</v>
      </c>
      <c r="AC1461" s="5">
        <f t="shared" si="92"/>
        <v>42323</v>
      </c>
      <c r="AD1461" s="9" t="str">
        <f t="shared" si="114"/>
        <v>Seven Hundred  Thousand  and Cents Zero</v>
      </c>
      <c r="AE1461" s="9"/>
      <c r="AF1461" s="9"/>
    </row>
    <row r="1462" spans="1:32" ht="15.75" customHeight="1" x14ac:dyDescent="0.3">
      <c r="A1462" s="9" t="s">
        <v>12341</v>
      </c>
      <c r="B1462" s="5">
        <v>42293</v>
      </c>
      <c r="C1462" s="7" t="s">
        <v>12342</v>
      </c>
      <c r="D1462" s="9" t="s">
        <v>12343</v>
      </c>
      <c r="E1462" s="9" t="s">
        <v>12344</v>
      </c>
      <c r="F1462" s="8">
        <v>3132500</v>
      </c>
      <c r="G1462" s="8">
        <v>0</v>
      </c>
      <c r="H1462" s="8">
        <f t="shared" si="110"/>
        <v>3132500</v>
      </c>
      <c r="I1462" s="9">
        <v>48</v>
      </c>
      <c r="J1462" s="9">
        <v>10</v>
      </c>
      <c r="K1462" s="10">
        <f t="shared" si="131"/>
        <v>78792</v>
      </c>
      <c r="L1462" s="10">
        <v>0</v>
      </c>
      <c r="M1462" s="10">
        <f t="shared" si="112"/>
        <v>78792</v>
      </c>
      <c r="N1462" s="10">
        <f t="shared" si="129"/>
        <v>37820.160000000003</v>
      </c>
      <c r="O1462" s="10">
        <v>5000</v>
      </c>
      <c r="P1462" s="9" t="s">
        <v>12345</v>
      </c>
      <c r="Q1462" s="9" t="s">
        <v>12346</v>
      </c>
      <c r="R1462" s="9"/>
      <c r="S1462" s="9" t="s">
        <v>453</v>
      </c>
      <c r="T1462" s="9" t="s">
        <v>454</v>
      </c>
      <c r="U1462" s="9" t="s">
        <v>30</v>
      </c>
      <c r="V1462" s="9" t="s">
        <v>11658</v>
      </c>
      <c r="W1462" s="9" t="s">
        <v>456</v>
      </c>
      <c r="X1462" s="9" t="s">
        <v>45</v>
      </c>
      <c r="Y1462" s="9" t="s">
        <v>12347</v>
      </c>
      <c r="Z1462" s="9" t="s">
        <v>12348</v>
      </c>
      <c r="AA1462" s="9">
        <v>2015</v>
      </c>
      <c r="AB1462" s="5">
        <v>42290</v>
      </c>
      <c r="AC1462" s="5">
        <f t="shared" si="92"/>
        <v>42323</v>
      </c>
      <c r="AD1462" s="9" t="str">
        <f t="shared" si="114"/>
        <v>Three Million One Hundred Thirty Two Thousand Five Hundred  and Cents Zero</v>
      </c>
      <c r="AE1462" s="9"/>
      <c r="AF1462" s="9"/>
    </row>
    <row r="1463" spans="1:32" ht="15.75" customHeight="1" x14ac:dyDescent="0.3">
      <c r="A1463" s="9" t="s">
        <v>12349</v>
      </c>
      <c r="B1463" s="5">
        <v>42293</v>
      </c>
      <c r="C1463" s="7" t="s">
        <v>12350</v>
      </c>
      <c r="D1463" s="9" t="s">
        <v>12351</v>
      </c>
      <c r="E1463" s="9" t="s">
        <v>12352</v>
      </c>
      <c r="F1463" s="8">
        <v>700000</v>
      </c>
      <c r="G1463" s="8">
        <v>0</v>
      </c>
      <c r="H1463" s="8">
        <f t="shared" si="110"/>
        <v>700000</v>
      </c>
      <c r="I1463" s="9">
        <v>60</v>
      </c>
      <c r="J1463" s="9">
        <v>10</v>
      </c>
      <c r="K1463" s="10">
        <f t="shared" si="131"/>
        <v>14750</v>
      </c>
      <c r="L1463" s="10">
        <v>0</v>
      </c>
      <c r="M1463" s="10">
        <f t="shared" si="112"/>
        <v>14750</v>
      </c>
      <c r="N1463" s="10">
        <f t="shared" si="129"/>
        <v>8850</v>
      </c>
      <c r="O1463" s="10">
        <v>5000</v>
      </c>
      <c r="P1463" s="9" t="s">
        <v>12353</v>
      </c>
      <c r="Q1463" s="9" t="s">
        <v>12354</v>
      </c>
      <c r="R1463" s="9"/>
      <c r="S1463" s="9" t="s">
        <v>2571</v>
      </c>
      <c r="T1463" s="9" t="s">
        <v>2572</v>
      </c>
      <c r="U1463" s="9" t="s">
        <v>30</v>
      </c>
      <c r="V1463" s="9" t="s">
        <v>1595</v>
      </c>
      <c r="W1463" s="9" t="s">
        <v>95</v>
      </c>
      <c r="X1463" s="9" t="s">
        <v>45</v>
      </c>
      <c r="Y1463" s="9" t="s">
        <v>12355</v>
      </c>
      <c r="Z1463" s="9" t="s">
        <v>12356</v>
      </c>
      <c r="AA1463" s="9">
        <v>2011</v>
      </c>
      <c r="AB1463" s="5">
        <v>42291</v>
      </c>
      <c r="AC1463" s="5">
        <f t="shared" si="92"/>
        <v>42323</v>
      </c>
      <c r="AD1463" s="9" t="str">
        <f t="shared" si="114"/>
        <v>Seven Hundred  Thousand  and Cents Zero</v>
      </c>
      <c r="AE1463" s="9"/>
      <c r="AF1463" s="9"/>
    </row>
    <row r="1464" spans="1:32" ht="15.75" customHeight="1" x14ac:dyDescent="0.3">
      <c r="A1464" s="9" t="s">
        <v>12357</v>
      </c>
      <c r="B1464" s="5">
        <v>42293</v>
      </c>
      <c r="C1464" s="7" t="s">
        <v>12358</v>
      </c>
      <c r="D1464" s="9" t="s">
        <v>12359</v>
      </c>
      <c r="E1464" s="9" t="s">
        <v>12360</v>
      </c>
      <c r="F1464" s="8">
        <v>2350000</v>
      </c>
      <c r="G1464" s="8">
        <v>0</v>
      </c>
      <c r="H1464" s="8">
        <f t="shared" si="110"/>
        <v>2350000</v>
      </c>
      <c r="I1464" s="9">
        <v>48</v>
      </c>
      <c r="J1464" s="9">
        <v>10</v>
      </c>
      <c r="K1464" s="10">
        <f t="shared" si="131"/>
        <v>59109</v>
      </c>
      <c r="L1464" s="10">
        <v>0</v>
      </c>
      <c r="M1464" s="10">
        <f t="shared" si="112"/>
        <v>59109</v>
      </c>
      <c r="N1464" s="10">
        <f t="shared" si="129"/>
        <v>28372.32</v>
      </c>
      <c r="O1464" s="10">
        <v>5000</v>
      </c>
      <c r="P1464" s="9" t="s">
        <v>148</v>
      </c>
      <c r="Q1464" s="9" t="s">
        <v>148</v>
      </c>
      <c r="R1464" s="9"/>
      <c r="S1464" s="9" t="s">
        <v>12361</v>
      </c>
      <c r="T1464" s="9" t="s">
        <v>194</v>
      </c>
      <c r="U1464" s="9" t="s">
        <v>30</v>
      </c>
      <c r="V1464" s="9" t="s">
        <v>1528</v>
      </c>
      <c r="W1464" s="9" t="s">
        <v>82</v>
      </c>
      <c r="X1464" s="9" t="s">
        <v>45</v>
      </c>
      <c r="Y1464" s="9" t="s">
        <v>12362</v>
      </c>
      <c r="Z1464" s="9" t="s">
        <v>12363</v>
      </c>
      <c r="AA1464" s="9">
        <v>2014</v>
      </c>
      <c r="AB1464" s="5">
        <v>42280</v>
      </c>
      <c r="AC1464" s="5">
        <f t="shared" si="92"/>
        <v>42323</v>
      </c>
      <c r="AD1464" s="9" t="str">
        <f t="shared" si="114"/>
        <v>Two Million Three Hundred Fifty  Thousand  and Cents Zero</v>
      </c>
      <c r="AE1464" s="9"/>
      <c r="AF1464" s="9"/>
    </row>
    <row r="1465" spans="1:32" ht="15.75" customHeight="1" x14ac:dyDescent="0.3">
      <c r="A1465" s="9" t="s">
        <v>12364</v>
      </c>
      <c r="B1465" s="5">
        <v>42293</v>
      </c>
      <c r="C1465" s="7" t="s">
        <v>6764</v>
      </c>
      <c r="D1465" s="9" t="s">
        <v>6765</v>
      </c>
      <c r="E1465" s="9" t="s">
        <v>6766</v>
      </c>
      <c r="F1465" s="8">
        <v>2500000</v>
      </c>
      <c r="G1465" s="8">
        <v>0</v>
      </c>
      <c r="H1465" s="8">
        <f t="shared" si="110"/>
        <v>2500000</v>
      </c>
      <c r="I1465" s="9">
        <v>48</v>
      </c>
      <c r="J1465" s="9">
        <v>9.5</v>
      </c>
      <c r="K1465" s="10">
        <f t="shared" si="131"/>
        <v>62315</v>
      </c>
      <c r="L1465" s="10">
        <v>0</v>
      </c>
      <c r="M1465" s="10">
        <f t="shared" si="112"/>
        <v>62315</v>
      </c>
      <c r="N1465" s="10">
        <f t="shared" si="129"/>
        <v>29911.199999999997</v>
      </c>
      <c r="O1465" s="10">
        <v>5000</v>
      </c>
      <c r="P1465" s="9" t="s">
        <v>6767</v>
      </c>
      <c r="Q1465" s="9" t="s">
        <v>6768</v>
      </c>
      <c r="R1465" s="9"/>
      <c r="S1465" s="9" t="s">
        <v>12365</v>
      </c>
      <c r="T1465" s="9" t="s">
        <v>6766</v>
      </c>
      <c r="U1465" s="9" t="s">
        <v>30</v>
      </c>
      <c r="V1465" s="9" t="s">
        <v>12366</v>
      </c>
      <c r="W1465" s="9" t="s">
        <v>246</v>
      </c>
      <c r="X1465" s="9" t="s">
        <v>45</v>
      </c>
      <c r="Y1465" s="9" t="s">
        <v>12367</v>
      </c>
      <c r="Z1465" s="9" t="s">
        <v>12368</v>
      </c>
      <c r="AA1465" s="9">
        <v>2015</v>
      </c>
      <c r="AB1465" s="5">
        <v>42287</v>
      </c>
      <c r="AC1465" s="5">
        <f t="shared" si="92"/>
        <v>42323</v>
      </c>
      <c r="AD1465" s="9" t="str">
        <f t="shared" si="114"/>
        <v>Two Million Five Hundred  Thousand  and Cents Zero</v>
      </c>
      <c r="AE1465" s="9"/>
      <c r="AF1465" s="9"/>
    </row>
    <row r="1466" spans="1:32" ht="15.75" customHeight="1" x14ac:dyDescent="0.3">
      <c r="A1466" s="9" t="s">
        <v>12369</v>
      </c>
      <c r="B1466" s="5">
        <v>42293</v>
      </c>
      <c r="C1466" s="7" t="s">
        <v>12370</v>
      </c>
      <c r="D1466" s="9" t="s">
        <v>12371</v>
      </c>
      <c r="E1466" s="9" t="s">
        <v>12372</v>
      </c>
      <c r="F1466" s="8">
        <v>600000</v>
      </c>
      <c r="G1466" s="8">
        <v>0</v>
      </c>
      <c r="H1466" s="8">
        <f t="shared" si="110"/>
        <v>600000</v>
      </c>
      <c r="I1466" s="9">
        <v>48</v>
      </c>
      <c r="J1466" s="9">
        <v>10</v>
      </c>
      <c r="K1466" s="10">
        <f t="shared" si="131"/>
        <v>15092</v>
      </c>
      <c r="L1466" s="10">
        <v>0</v>
      </c>
      <c r="M1466" s="10">
        <f t="shared" si="112"/>
        <v>15092</v>
      </c>
      <c r="N1466" s="10">
        <f t="shared" si="129"/>
        <v>7244.1600000000008</v>
      </c>
      <c r="O1466" s="10">
        <v>5000</v>
      </c>
      <c r="P1466" s="9" t="s">
        <v>12373</v>
      </c>
      <c r="Q1466" s="9" t="s">
        <v>12374</v>
      </c>
      <c r="R1466" s="9"/>
      <c r="S1466" s="9" t="s">
        <v>92</v>
      </c>
      <c r="T1466" s="9" t="s">
        <v>8597</v>
      </c>
      <c r="U1466" s="9" t="s">
        <v>30</v>
      </c>
      <c r="V1466" s="9" t="s">
        <v>4847</v>
      </c>
      <c r="W1466" s="9" t="s">
        <v>95</v>
      </c>
      <c r="X1466" s="9" t="s">
        <v>45</v>
      </c>
      <c r="Y1466" s="9" t="s">
        <v>12375</v>
      </c>
      <c r="Z1466" s="9" t="s">
        <v>12376</v>
      </c>
      <c r="AA1466" s="9">
        <v>2015</v>
      </c>
      <c r="AB1466" s="5">
        <v>42290</v>
      </c>
      <c r="AC1466" s="5">
        <f t="shared" si="92"/>
        <v>42323</v>
      </c>
      <c r="AD1466" s="9" t="str">
        <f t="shared" si="114"/>
        <v>Six Hundred  Thousand  and Cents Zero</v>
      </c>
      <c r="AE1466" s="9"/>
      <c r="AF1466" s="9"/>
    </row>
    <row r="1467" spans="1:32" ht="15.75" customHeight="1" x14ac:dyDescent="0.3">
      <c r="A1467" s="9" t="s">
        <v>12377</v>
      </c>
      <c r="B1467" s="5">
        <v>42293</v>
      </c>
      <c r="C1467" s="7" t="s">
        <v>12378</v>
      </c>
      <c r="D1467" s="9" t="s">
        <v>12379</v>
      </c>
      <c r="E1467" s="9" t="s">
        <v>12380</v>
      </c>
      <c r="F1467" s="8">
        <v>156500</v>
      </c>
      <c r="G1467" s="8">
        <v>0</v>
      </c>
      <c r="H1467" s="8">
        <f t="shared" si="110"/>
        <v>156500</v>
      </c>
      <c r="I1467" s="9">
        <v>24</v>
      </c>
      <c r="J1467" s="9">
        <v>20</v>
      </c>
      <c r="K1467" s="10">
        <f t="shared" si="131"/>
        <v>7835</v>
      </c>
      <c r="L1467" s="10">
        <v>0</v>
      </c>
      <c r="M1467" s="10">
        <f t="shared" si="112"/>
        <v>7835</v>
      </c>
      <c r="N1467" s="10">
        <f t="shared" si="129"/>
        <v>1880.4</v>
      </c>
      <c r="O1467" s="10">
        <v>3000</v>
      </c>
      <c r="P1467" s="9" t="s">
        <v>12381</v>
      </c>
      <c r="Q1467" s="9" t="s">
        <v>12382</v>
      </c>
      <c r="R1467" s="9"/>
      <c r="S1467" s="9" t="s">
        <v>531</v>
      </c>
      <c r="T1467" s="9" t="s">
        <v>352</v>
      </c>
      <c r="U1467" s="9" t="s">
        <v>30</v>
      </c>
      <c r="V1467" s="9" t="s">
        <v>2670</v>
      </c>
      <c r="W1467" s="9" t="s">
        <v>82</v>
      </c>
      <c r="X1467" s="9" t="s">
        <v>45</v>
      </c>
      <c r="Y1467" s="9" t="s">
        <v>12383</v>
      </c>
      <c r="Z1467" s="9" t="s">
        <v>12384</v>
      </c>
      <c r="AA1467" s="9">
        <v>2015</v>
      </c>
      <c r="AB1467" s="5">
        <v>42291</v>
      </c>
      <c r="AC1467" s="5">
        <f t="shared" si="92"/>
        <v>42323</v>
      </c>
      <c r="AD1467" s="9" t="str">
        <f t="shared" si="114"/>
        <v>One Hundred Fifty Six Thousand Five Hundred  and Cents Zero</v>
      </c>
      <c r="AE1467" s="9"/>
      <c r="AF1467" s="9"/>
    </row>
    <row r="1468" spans="1:32" ht="15.75" customHeight="1" x14ac:dyDescent="0.3">
      <c r="A1468" s="9" t="s">
        <v>12385</v>
      </c>
      <c r="B1468" s="5">
        <v>42293</v>
      </c>
      <c r="C1468" s="7" t="s">
        <v>12386</v>
      </c>
      <c r="D1468" s="9" t="s">
        <v>12387</v>
      </c>
      <c r="E1468" s="9" t="s">
        <v>12388</v>
      </c>
      <c r="F1468" s="8">
        <v>1000000</v>
      </c>
      <c r="G1468" s="8">
        <v>0</v>
      </c>
      <c r="H1468" s="8">
        <f t="shared" si="110"/>
        <v>1000000</v>
      </c>
      <c r="I1468" s="9">
        <v>60</v>
      </c>
      <c r="J1468" s="9">
        <v>10</v>
      </c>
      <c r="K1468" s="10">
        <f t="shared" si="131"/>
        <v>21071</v>
      </c>
      <c r="L1468" s="10">
        <v>0</v>
      </c>
      <c r="M1468" s="10">
        <f t="shared" si="112"/>
        <v>21071</v>
      </c>
      <c r="N1468" s="10">
        <f t="shared" si="129"/>
        <v>12642.6</v>
      </c>
      <c r="O1468" s="10">
        <v>5000</v>
      </c>
      <c r="P1468" s="9" t="s">
        <v>12389</v>
      </c>
      <c r="Q1468" s="9" t="s">
        <v>12390</v>
      </c>
      <c r="R1468" s="9"/>
      <c r="S1468" s="9" t="s">
        <v>1167</v>
      </c>
      <c r="T1468" s="9" t="s">
        <v>1168</v>
      </c>
      <c r="U1468" s="9" t="s">
        <v>30</v>
      </c>
      <c r="V1468" s="9" t="s">
        <v>6663</v>
      </c>
      <c r="W1468" s="9" t="s">
        <v>95</v>
      </c>
      <c r="X1468" s="9" t="s">
        <v>45</v>
      </c>
      <c r="Y1468" s="9" t="s">
        <v>12391</v>
      </c>
      <c r="Z1468" s="9" t="s">
        <v>12392</v>
      </c>
      <c r="AA1468" s="9">
        <v>2013</v>
      </c>
      <c r="AB1468" s="5">
        <v>42291</v>
      </c>
      <c r="AC1468" s="5">
        <f t="shared" si="92"/>
        <v>42323</v>
      </c>
      <c r="AD1468" s="9" t="str">
        <f t="shared" si="114"/>
        <v>One Million  and Cents Zero</v>
      </c>
      <c r="AE1468" s="9"/>
      <c r="AF1468" s="9"/>
    </row>
    <row r="1469" spans="1:32" ht="15.75" customHeight="1" x14ac:dyDescent="0.3">
      <c r="A1469" s="9" t="s">
        <v>12393</v>
      </c>
      <c r="B1469" s="5">
        <v>42293</v>
      </c>
      <c r="C1469" s="7" t="s">
        <v>12394</v>
      </c>
      <c r="D1469" s="9" t="s">
        <v>12395</v>
      </c>
      <c r="E1469" s="9" t="s">
        <v>12396</v>
      </c>
      <c r="F1469" s="8">
        <v>2500000</v>
      </c>
      <c r="G1469" s="8">
        <v>0</v>
      </c>
      <c r="H1469" s="8">
        <f t="shared" si="110"/>
        <v>2500000</v>
      </c>
      <c r="I1469" s="9">
        <v>36</v>
      </c>
      <c r="J1469" s="9">
        <v>10</v>
      </c>
      <c r="K1469" s="10">
        <f t="shared" si="131"/>
        <v>80001</v>
      </c>
      <c r="L1469" s="10">
        <v>0</v>
      </c>
      <c r="M1469" s="10">
        <f t="shared" si="112"/>
        <v>80001</v>
      </c>
      <c r="N1469" s="10">
        <f t="shared" si="129"/>
        <v>28800.36</v>
      </c>
      <c r="O1469" s="10">
        <v>5000</v>
      </c>
      <c r="P1469" s="9" t="s">
        <v>12397</v>
      </c>
      <c r="Q1469" s="9" t="s">
        <v>12398</v>
      </c>
      <c r="R1469" s="9"/>
      <c r="S1469" s="9" t="s">
        <v>4588</v>
      </c>
      <c r="T1469" s="9" t="s">
        <v>4589</v>
      </c>
      <c r="U1469" s="9" t="s">
        <v>30</v>
      </c>
      <c r="V1469" s="9" t="s">
        <v>6374</v>
      </c>
      <c r="W1469" s="9" t="s">
        <v>44</v>
      </c>
      <c r="X1469" s="9" t="s">
        <v>45</v>
      </c>
      <c r="Y1469" s="9" t="s">
        <v>12399</v>
      </c>
      <c r="Z1469" s="9" t="s">
        <v>12400</v>
      </c>
      <c r="AA1469" s="9">
        <v>2012</v>
      </c>
      <c r="AB1469" s="5">
        <v>42291</v>
      </c>
      <c r="AC1469" s="5">
        <f t="shared" si="92"/>
        <v>42323</v>
      </c>
      <c r="AD1469" s="9" t="str">
        <f t="shared" si="114"/>
        <v>Two Million Five Hundred  Thousand  and Cents Zero</v>
      </c>
      <c r="AE1469" s="9"/>
      <c r="AF1469" s="9"/>
    </row>
    <row r="1470" spans="1:32" ht="15.75" customHeight="1" x14ac:dyDescent="0.3">
      <c r="A1470" s="9" t="s">
        <v>12401</v>
      </c>
      <c r="B1470" s="5">
        <v>42293</v>
      </c>
      <c r="C1470" s="7" t="s">
        <v>12402</v>
      </c>
      <c r="D1470" s="9" t="s">
        <v>12403</v>
      </c>
      <c r="E1470" s="9" t="s">
        <v>12404</v>
      </c>
      <c r="F1470" s="8">
        <v>1500000</v>
      </c>
      <c r="G1470" s="8">
        <v>0</v>
      </c>
      <c r="H1470" s="8">
        <f t="shared" si="110"/>
        <v>1500000</v>
      </c>
      <c r="I1470" s="9">
        <v>60</v>
      </c>
      <c r="J1470" s="9">
        <v>10</v>
      </c>
      <c r="K1470" s="10">
        <f t="shared" si="131"/>
        <v>31607</v>
      </c>
      <c r="L1470" s="10">
        <v>0</v>
      </c>
      <c r="M1470" s="10">
        <f t="shared" si="112"/>
        <v>31607</v>
      </c>
      <c r="N1470" s="10">
        <f t="shared" si="129"/>
        <v>18964.2</v>
      </c>
      <c r="O1470" s="10">
        <v>5000</v>
      </c>
      <c r="P1470" s="9" t="s">
        <v>12405</v>
      </c>
      <c r="Q1470" s="9" t="s">
        <v>12406</v>
      </c>
      <c r="R1470" s="9" t="s">
        <v>138</v>
      </c>
      <c r="S1470" s="9" t="s">
        <v>12407</v>
      </c>
      <c r="T1470" s="9" t="s">
        <v>12408</v>
      </c>
      <c r="U1470" s="9" t="s">
        <v>30</v>
      </c>
      <c r="V1470" s="9" t="s">
        <v>12409</v>
      </c>
      <c r="W1470" s="9" t="s">
        <v>95</v>
      </c>
      <c r="X1470" s="9" t="s">
        <v>45</v>
      </c>
      <c r="Y1470" s="9" t="s">
        <v>12410</v>
      </c>
      <c r="Z1470" s="9" t="s">
        <v>12411</v>
      </c>
      <c r="AA1470" s="9">
        <v>2014</v>
      </c>
      <c r="AB1470" s="5">
        <v>42291</v>
      </c>
      <c r="AC1470" s="5">
        <f t="shared" si="92"/>
        <v>42323</v>
      </c>
      <c r="AD1470" s="9" t="str">
        <f t="shared" si="114"/>
        <v>One Million Five Hundred  Thousand  and Cents Zero</v>
      </c>
      <c r="AE1470" s="9"/>
      <c r="AF1470" s="9"/>
    </row>
    <row r="1471" spans="1:32" ht="15.75" customHeight="1" x14ac:dyDescent="0.3">
      <c r="A1471" s="9" t="s">
        <v>12412</v>
      </c>
      <c r="B1471" s="5">
        <v>42296</v>
      </c>
      <c r="C1471" s="7" t="s">
        <v>12413</v>
      </c>
      <c r="D1471" s="9" t="s">
        <v>12414</v>
      </c>
      <c r="E1471" s="9" t="s">
        <v>12415</v>
      </c>
      <c r="F1471" s="8">
        <v>600000</v>
      </c>
      <c r="G1471" s="8">
        <v>0</v>
      </c>
      <c r="H1471" s="8">
        <f t="shared" si="110"/>
        <v>600000</v>
      </c>
      <c r="I1471" s="9">
        <v>60</v>
      </c>
      <c r="J1471" s="9">
        <v>10</v>
      </c>
      <c r="K1471" s="10">
        <f t="shared" si="131"/>
        <v>12643</v>
      </c>
      <c r="L1471" s="10">
        <v>0</v>
      </c>
      <c r="M1471" s="10">
        <f t="shared" si="112"/>
        <v>12643</v>
      </c>
      <c r="N1471" s="10">
        <f t="shared" si="129"/>
        <v>7585.8</v>
      </c>
      <c r="O1471" s="10">
        <v>5000</v>
      </c>
      <c r="P1471" s="9" t="s">
        <v>148</v>
      </c>
      <c r="Q1471" s="9" t="s">
        <v>148</v>
      </c>
      <c r="R1471" s="9"/>
      <c r="S1471" s="9" t="s">
        <v>92</v>
      </c>
      <c r="T1471" s="9" t="s">
        <v>780</v>
      </c>
      <c r="U1471" s="9" t="s">
        <v>30</v>
      </c>
      <c r="V1471" s="9" t="s">
        <v>4847</v>
      </c>
      <c r="W1471" s="9" t="s">
        <v>95</v>
      </c>
      <c r="X1471" s="9" t="s">
        <v>45</v>
      </c>
      <c r="Y1471" s="9" t="s">
        <v>12416</v>
      </c>
      <c r="Z1471" s="9" t="s">
        <v>12417</v>
      </c>
      <c r="AA1471" s="9">
        <v>2015</v>
      </c>
      <c r="AB1471" s="5">
        <v>42291</v>
      </c>
      <c r="AC1471" s="5">
        <f t="shared" si="92"/>
        <v>42326</v>
      </c>
      <c r="AD1471" s="9" t="str">
        <f t="shared" si="114"/>
        <v>Six Hundred  Thousand  and Cents Zero</v>
      </c>
      <c r="AE1471" s="9"/>
      <c r="AF1471" s="9"/>
    </row>
    <row r="1472" spans="1:32" ht="15.75" customHeight="1" x14ac:dyDescent="0.3">
      <c r="A1472" s="9" t="s">
        <v>12418</v>
      </c>
      <c r="B1472" s="5">
        <v>42296</v>
      </c>
      <c r="C1472" s="7" t="s">
        <v>12419</v>
      </c>
      <c r="D1472" s="9" t="s">
        <v>12420</v>
      </c>
      <c r="E1472" s="9" t="s">
        <v>12421</v>
      </c>
      <c r="F1472" s="8">
        <v>1850000</v>
      </c>
      <c r="G1472" s="8">
        <v>0</v>
      </c>
      <c r="H1472" s="8">
        <f t="shared" si="110"/>
        <v>1850000</v>
      </c>
      <c r="I1472" s="9">
        <v>60</v>
      </c>
      <c r="J1472" s="9">
        <v>12.25</v>
      </c>
      <c r="K1472" s="10">
        <f t="shared" si="131"/>
        <v>40968</v>
      </c>
      <c r="L1472" s="10">
        <v>0</v>
      </c>
      <c r="M1472" s="10">
        <f t="shared" si="112"/>
        <v>40968</v>
      </c>
      <c r="N1472" s="10">
        <f t="shared" si="129"/>
        <v>24580.799999999999</v>
      </c>
      <c r="O1472" s="10">
        <v>5000</v>
      </c>
      <c r="P1472" s="9" t="s">
        <v>12422</v>
      </c>
      <c r="Q1472" s="9" t="s">
        <v>12423</v>
      </c>
      <c r="R1472" s="9"/>
      <c r="S1472" s="9" t="s">
        <v>12424</v>
      </c>
      <c r="T1472" s="9" t="s">
        <v>12425</v>
      </c>
      <c r="U1472" s="9" t="s">
        <v>30</v>
      </c>
      <c r="V1472" s="9" t="s">
        <v>2714</v>
      </c>
      <c r="W1472" s="9" t="s">
        <v>95</v>
      </c>
      <c r="X1472" s="9" t="s">
        <v>12426</v>
      </c>
      <c r="Y1472" s="9" t="s">
        <v>12427</v>
      </c>
      <c r="Z1472" s="9" t="s">
        <v>12428</v>
      </c>
      <c r="AA1472" s="9">
        <v>2015</v>
      </c>
      <c r="AB1472" s="5">
        <v>42291</v>
      </c>
      <c r="AC1472" s="5">
        <f t="shared" si="92"/>
        <v>42326</v>
      </c>
      <c r="AD1472" s="9" t="str">
        <f t="shared" si="114"/>
        <v>One Million Eight Hundred Fifty  Thousand  and Cents Zero</v>
      </c>
      <c r="AE1472" s="9"/>
      <c r="AF1472" s="9"/>
    </row>
    <row r="1473" spans="1:32" ht="15.75" customHeight="1" x14ac:dyDescent="0.3">
      <c r="A1473" s="9" t="s">
        <v>12429</v>
      </c>
      <c r="B1473" s="5">
        <v>42296</v>
      </c>
      <c r="C1473" s="7" t="s">
        <v>12430</v>
      </c>
      <c r="D1473" s="9" t="s">
        <v>12431</v>
      </c>
      <c r="E1473" s="9" t="s">
        <v>12432</v>
      </c>
      <c r="F1473" s="8">
        <v>1750000</v>
      </c>
      <c r="G1473" s="8">
        <v>0</v>
      </c>
      <c r="H1473" s="8">
        <f t="shared" si="110"/>
        <v>1750000</v>
      </c>
      <c r="I1473" s="9">
        <v>60</v>
      </c>
      <c r="J1473" s="9">
        <v>10</v>
      </c>
      <c r="K1473" s="10">
        <f t="shared" si="131"/>
        <v>36875</v>
      </c>
      <c r="L1473" s="10">
        <v>0</v>
      </c>
      <c r="M1473" s="10">
        <f t="shared" si="112"/>
        <v>36875</v>
      </c>
      <c r="N1473" s="10">
        <f t="shared" si="129"/>
        <v>22125</v>
      </c>
      <c r="O1473" s="10">
        <v>5000</v>
      </c>
      <c r="P1473" s="9" t="s">
        <v>12433</v>
      </c>
      <c r="Q1473" s="9" t="s">
        <v>12434</v>
      </c>
      <c r="R1473" s="9"/>
      <c r="S1473" s="9" t="s">
        <v>12435</v>
      </c>
      <c r="T1473" s="9" t="s">
        <v>12436</v>
      </c>
      <c r="U1473" s="9" t="s">
        <v>30</v>
      </c>
      <c r="V1473" s="9" t="s">
        <v>12409</v>
      </c>
      <c r="W1473" s="9" t="s">
        <v>95</v>
      </c>
      <c r="X1473" s="9" t="s">
        <v>45</v>
      </c>
      <c r="Y1473" s="9" t="s">
        <v>12437</v>
      </c>
      <c r="Z1473" s="9" t="s">
        <v>12438</v>
      </c>
      <c r="AA1473" s="9">
        <v>2014</v>
      </c>
      <c r="AB1473" s="5">
        <v>42289</v>
      </c>
      <c r="AC1473" s="5">
        <f t="shared" si="92"/>
        <v>42326</v>
      </c>
      <c r="AD1473" s="9" t="str">
        <f t="shared" si="114"/>
        <v>One Million Seven Hundred Fifty  Thousand  and Cents Zero</v>
      </c>
      <c r="AE1473" s="9"/>
      <c r="AF1473" s="9"/>
    </row>
    <row r="1474" spans="1:32" ht="15.75" customHeight="1" x14ac:dyDescent="0.3">
      <c r="A1474" s="9" t="s">
        <v>12439</v>
      </c>
      <c r="B1474" s="5">
        <v>42296</v>
      </c>
      <c r="C1474" s="7" t="s">
        <v>12440</v>
      </c>
      <c r="D1474" s="9" t="s">
        <v>12441</v>
      </c>
      <c r="E1474" s="9" t="s">
        <v>12442</v>
      </c>
      <c r="F1474" s="8">
        <v>1855000</v>
      </c>
      <c r="G1474" s="8">
        <v>0</v>
      </c>
      <c r="H1474" s="8">
        <f t="shared" si="110"/>
        <v>1855000</v>
      </c>
      <c r="I1474" s="9">
        <v>60</v>
      </c>
      <c r="J1474" s="9">
        <v>10</v>
      </c>
      <c r="K1474" s="10">
        <f t="shared" si="131"/>
        <v>39088</v>
      </c>
      <c r="L1474" s="10">
        <v>0</v>
      </c>
      <c r="M1474" s="10">
        <f t="shared" si="112"/>
        <v>39088</v>
      </c>
      <c r="N1474" s="10">
        <f t="shared" si="129"/>
        <v>23452.799999999999</v>
      </c>
      <c r="O1474" s="10">
        <v>5000</v>
      </c>
      <c r="P1474" s="9" t="s">
        <v>12443</v>
      </c>
      <c r="Q1474" s="9" t="s">
        <v>12444</v>
      </c>
      <c r="R1474" s="9"/>
      <c r="S1474" s="9" t="s">
        <v>4551</v>
      </c>
      <c r="T1474" s="9" t="s">
        <v>4552</v>
      </c>
      <c r="U1474" s="9" t="s">
        <v>30</v>
      </c>
      <c r="V1474" s="9" t="s">
        <v>12445</v>
      </c>
      <c r="W1474" s="9" t="s">
        <v>95</v>
      </c>
      <c r="X1474" s="9" t="s">
        <v>45</v>
      </c>
      <c r="Y1474" s="9" t="s">
        <v>12446</v>
      </c>
      <c r="Z1474" s="9" t="s">
        <v>12447</v>
      </c>
      <c r="AA1474" s="9">
        <v>2015</v>
      </c>
      <c r="AB1474" s="5">
        <v>42255</v>
      </c>
      <c r="AC1474" s="5">
        <f t="shared" si="92"/>
        <v>42326</v>
      </c>
      <c r="AD1474" s="9" t="str">
        <f t="shared" si="114"/>
        <v>One Million Eight Hundred Fifty Five Thousand  and Cents Zero</v>
      </c>
      <c r="AE1474" s="9"/>
      <c r="AF1474" s="9"/>
    </row>
    <row r="1475" spans="1:32" ht="15.75" customHeight="1" x14ac:dyDescent="0.3">
      <c r="A1475" s="9" t="s">
        <v>12448</v>
      </c>
      <c r="B1475" s="5">
        <v>42296</v>
      </c>
      <c r="C1475" s="7" t="s">
        <v>12449</v>
      </c>
      <c r="D1475" s="9" t="s">
        <v>12450</v>
      </c>
      <c r="E1475" s="9" t="s">
        <v>12451</v>
      </c>
      <c r="F1475" s="8">
        <v>12950000</v>
      </c>
      <c r="G1475" s="8">
        <v>0</v>
      </c>
      <c r="H1475" s="8">
        <f t="shared" si="110"/>
        <v>12950000</v>
      </c>
      <c r="I1475" s="9">
        <v>48</v>
      </c>
      <c r="J1475" s="9">
        <v>9.5</v>
      </c>
      <c r="K1475" s="10">
        <f t="shared" si="131"/>
        <v>322789</v>
      </c>
      <c r="L1475" s="10">
        <v>0</v>
      </c>
      <c r="M1475" s="10">
        <f t="shared" si="112"/>
        <v>322789</v>
      </c>
      <c r="N1475" s="10">
        <f t="shared" si="129"/>
        <v>154938.72</v>
      </c>
      <c r="O1475" s="10">
        <v>5000</v>
      </c>
      <c r="P1475" s="9" t="s">
        <v>12449</v>
      </c>
      <c r="Q1475" s="9" t="s">
        <v>12452</v>
      </c>
      <c r="R1475" s="9" t="s">
        <v>138</v>
      </c>
      <c r="S1475" s="9" t="s">
        <v>12453</v>
      </c>
      <c r="T1475" s="9" t="s">
        <v>12454</v>
      </c>
      <c r="U1475" s="9" t="s">
        <v>30</v>
      </c>
      <c r="V1475" s="9" t="s">
        <v>2448</v>
      </c>
      <c r="W1475" s="9" t="s">
        <v>44</v>
      </c>
      <c r="X1475" s="9" t="s">
        <v>45</v>
      </c>
      <c r="Y1475" s="9" t="s">
        <v>12455</v>
      </c>
      <c r="Z1475" s="9" t="s">
        <v>12456</v>
      </c>
      <c r="AA1475" s="9">
        <v>2015</v>
      </c>
      <c r="AB1475" s="5">
        <v>42292</v>
      </c>
      <c r="AC1475" s="5">
        <f t="shared" si="92"/>
        <v>42326</v>
      </c>
      <c r="AD1475" s="9" t="str">
        <f t="shared" si="114"/>
        <v>Twelve Million Nine Hundred Fifty  Thousand  and Cents Zero</v>
      </c>
      <c r="AE1475" s="9"/>
      <c r="AF1475" s="9"/>
    </row>
    <row r="1476" spans="1:32" ht="15.75" customHeight="1" x14ac:dyDescent="0.3">
      <c r="A1476" s="9" t="s">
        <v>12457</v>
      </c>
      <c r="B1476" s="5">
        <v>42296</v>
      </c>
      <c r="C1476" s="7" t="s">
        <v>12458</v>
      </c>
      <c r="D1476" s="9" t="s">
        <v>12459</v>
      </c>
      <c r="E1476" s="9" t="s">
        <v>12460</v>
      </c>
      <c r="F1476" s="8">
        <v>997500</v>
      </c>
      <c r="G1476" s="8">
        <v>0</v>
      </c>
      <c r="H1476" s="8">
        <f t="shared" si="110"/>
        <v>997500</v>
      </c>
      <c r="I1476" s="9">
        <v>60</v>
      </c>
      <c r="J1476" s="9">
        <v>10</v>
      </c>
      <c r="K1476" s="10">
        <f t="shared" si="131"/>
        <v>21019</v>
      </c>
      <c r="L1476" s="10">
        <v>0</v>
      </c>
      <c r="M1476" s="10">
        <f t="shared" si="112"/>
        <v>21019</v>
      </c>
      <c r="N1476" s="10">
        <f t="shared" si="129"/>
        <v>12611.4</v>
      </c>
      <c r="O1476" s="10">
        <v>5000</v>
      </c>
      <c r="P1476" s="9" t="s">
        <v>12461</v>
      </c>
      <c r="Q1476" s="9" t="s">
        <v>12462</v>
      </c>
      <c r="R1476" s="9"/>
      <c r="S1476" s="9" t="s">
        <v>92</v>
      </c>
      <c r="T1476" s="9" t="s">
        <v>443</v>
      </c>
      <c r="U1476" s="9" t="s">
        <v>30</v>
      </c>
      <c r="V1476" s="9" t="s">
        <v>4847</v>
      </c>
      <c r="W1476" s="9" t="s">
        <v>95</v>
      </c>
      <c r="X1476" s="9" t="s">
        <v>45</v>
      </c>
      <c r="Y1476" s="9" t="s">
        <v>12463</v>
      </c>
      <c r="Z1476" s="9" t="s">
        <v>12464</v>
      </c>
      <c r="AA1476" s="9">
        <v>2015</v>
      </c>
      <c r="AB1476" s="5">
        <v>42292</v>
      </c>
      <c r="AC1476" s="5">
        <f t="shared" si="92"/>
        <v>42326</v>
      </c>
      <c r="AD1476" s="9" t="str">
        <f t="shared" si="114"/>
        <v>Nine Hundred Ninety Seven Thousand Five Hundred  and Cents Zero</v>
      </c>
      <c r="AE1476" s="9"/>
      <c r="AF1476" s="9"/>
    </row>
    <row r="1477" spans="1:32" ht="15.75" customHeight="1" x14ac:dyDescent="0.3">
      <c r="A1477" s="9" t="s">
        <v>12465</v>
      </c>
      <c r="B1477" s="5">
        <v>42296</v>
      </c>
      <c r="C1477" s="7" t="s">
        <v>12466</v>
      </c>
      <c r="D1477" s="9" t="s">
        <v>12467</v>
      </c>
      <c r="E1477" s="9" t="s">
        <v>12468</v>
      </c>
      <c r="F1477" s="8">
        <v>8100000</v>
      </c>
      <c r="G1477" s="8">
        <v>0</v>
      </c>
      <c r="H1477" s="8">
        <f t="shared" si="110"/>
        <v>8100000</v>
      </c>
      <c r="I1477" s="9">
        <v>48</v>
      </c>
      <c r="J1477" s="9">
        <v>9.75</v>
      </c>
      <c r="K1477" s="10">
        <f t="shared" si="131"/>
        <v>202818</v>
      </c>
      <c r="L1477" s="10">
        <v>0</v>
      </c>
      <c r="M1477" s="10">
        <f t="shared" si="112"/>
        <v>202818</v>
      </c>
      <c r="N1477" s="10">
        <f t="shared" si="129"/>
        <v>97352.639999999999</v>
      </c>
      <c r="O1477" s="10">
        <v>5000</v>
      </c>
      <c r="P1477" s="9" t="s">
        <v>148</v>
      </c>
      <c r="Q1477" s="9" t="s">
        <v>148</v>
      </c>
      <c r="R1477" s="9"/>
      <c r="S1477" s="9" t="s">
        <v>12469</v>
      </c>
      <c r="T1477" s="9" t="s">
        <v>12470</v>
      </c>
      <c r="U1477" s="9" t="s">
        <v>30</v>
      </c>
      <c r="V1477" s="9" t="s">
        <v>7323</v>
      </c>
      <c r="W1477" s="9" t="s">
        <v>2152</v>
      </c>
      <c r="X1477" s="9" t="s">
        <v>12471</v>
      </c>
      <c r="Y1477" s="9" t="s">
        <v>12472</v>
      </c>
      <c r="Z1477" s="33">
        <v>27492030307431</v>
      </c>
      <c r="AA1477" s="9">
        <v>2015</v>
      </c>
      <c r="AB1477" s="5">
        <v>42290</v>
      </c>
      <c r="AC1477" s="5">
        <f t="shared" si="92"/>
        <v>42326</v>
      </c>
      <c r="AD1477" s="9" t="str">
        <f t="shared" si="114"/>
        <v>Eight Million One Hundred  Thousand  and Cents Zero</v>
      </c>
      <c r="AE1477" s="9"/>
      <c r="AF1477" s="9"/>
    </row>
    <row r="1478" spans="1:32" ht="15.75" customHeight="1" x14ac:dyDescent="0.3">
      <c r="A1478" s="9" t="s">
        <v>12473</v>
      </c>
      <c r="B1478" s="5">
        <v>42296</v>
      </c>
      <c r="C1478" s="7" t="s">
        <v>12474</v>
      </c>
      <c r="D1478" s="9" t="s">
        <v>12475</v>
      </c>
      <c r="E1478" s="9" t="s">
        <v>6962</v>
      </c>
      <c r="F1478" s="8">
        <v>962500</v>
      </c>
      <c r="G1478" s="8">
        <v>0</v>
      </c>
      <c r="H1478" s="8">
        <f t="shared" si="110"/>
        <v>962500</v>
      </c>
      <c r="I1478" s="9">
        <v>60</v>
      </c>
      <c r="J1478" s="9">
        <v>12.25</v>
      </c>
      <c r="K1478" s="10">
        <f t="shared" si="131"/>
        <v>21314</v>
      </c>
      <c r="L1478" s="10">
        <v>0</v>
      </c>
      <c r="M1478" s="10">
        <f t="shared" si="112"/>
        <v>21314</v>
      </c>
      <c r="N1478" s="10">
        <f t="shared" si="129"/>
        <v>12788.400000000001</v>
      </c>
      <c r="O1478" s="10">
        <v>5000</v>
      </c>
      <c r="P1478" s="9" t="s">
        <v>148</v>
      </c>
      <c r="Q1478" s="9" t="s">
        <v>148</v>
      </c>
      <c r="R1478" s="9"/>
      <c r="S1478" s="9" t="s">
        <v>10203</v>
      </c>
      <c r="T1478" s="9" t="s">
        <v>12476</v>
      </c>
      <c r="U1478" s="9" t="s">
        <v>30</v>
      </c>
      <c r="V1478" s="9" t="s">
        <v>333</v>
      </c>
      <c r="W1478" s="9" t="s">
        <v>95</v>
      </c>
      <c r="X1478" s="9" t="s">
        <v>12477</v>
      </c>
      <c r="Y1478" s="9" t="s">
        <v>12478</v>
      </c>
      <c r="Z1478" s="9" t="s">
        <v>12479</v>
      </c>
      <c r="AA1478" s="9">
        <v>2015</v>
      </c>
      <c r="AB1478" s="5">
        <v>42290</v>
      </c>
      <c r="AC1478" s="5">
        <f t="shared" si="92"/>
        <v>42326</v>
      </c>
      <c r="AD1478" s="9" t="str">
        <f t="shared" si="114"/>
        <v>Nine Hundred Sixty Two Thousand Five Hundred  and Cents Zero</v>
      </c>
      <c r="AE1478" s="9"/>
      <c r="AF1478" s="9"/>
    </row>
    <row r="1479" spans="1:32" ht="15.75" customHeight="1" x14ac:dyDescent="0.3">
      <c r="A1479" s="9" t="s">
        <v>12480</v>
      </c>
      <c r="B1479" s="5">
        <v>42298</v>
      </c>
      <c r="C1479" s="7" t="s">
        <v>12481</v>
      </c>
      <c r="D1479" s="9" t="s">
        <v>12482</v>
      </c>
      <c r="E1479" s="9" t="s">
        <v>12483</v>
      </c>
      <c r="F1479" s="8">
        <v>997500</v>
      </c>
      <c r="G1479" s="8">
        <v>0</v>
      </c>
      <c r="H1479" s="8">
        <f t="shared" si="110"/>
        <v>997500</v>
      </c>
      <c r="I1479" s="9">
        <v>60</v>
      </c>
      <c r="J1479" s="9">
        <v>10</v>
      </c>
      <c r="K1479" s="10">
        <f t="shared" si="131"/>
        <v>21019</v>
      </c>
      <c r="L1479" s="10">
        <v>0</v>
      </c>
      <c r="M1479" s="10">
        <f t="shared" si="112"/>
        <v>21019</v>
      </c>
      <c r="N1479" s="10">
        <f t="shared" si="129"/>
        <v>12611.4</v>
      </c>
      <c r="O1479" s="10">
        <v>5000</v>
      </c>
      <c r="P1479" s="9" t="s">
        <v>12484</v>
      </c>
      <c r="Q1479" s="9" t="s">
        <v>12485</v>
      </c>
      <c r="R1479" s="9"/>
      <c r="S1479" s="9" t="s">
        <v>92</v>
      </c>
      <c r="T1479" s="9" t="s">
        <v>780</v>
      </c>
      <c r="U1479" s="9" t="s">
        <v>30</v>
      </c>
      <c r="V1479" s="9" t="s">
        <v>4847</v>
      </c>
      <c r="W1479" s="9" t="s">
        <v>95</v>
      </c>
      <c r="X1479" s="9" t="s">
        <v>45</v>
      </c>
      <c r="Y1479" s="9" t="s">
        <v>12486</v>
      </c>
      <c r="Z1479" s="9" t="s">
        <v>12487</v>
      </c>
      <c r="AA1479" s="9">
        <v>2015</v>
      </c>
      <c r="AB1479" s="5">
        <v>42293</v>
      </c>
      <c r="AC1479" s="5">
        <f t="shared" si="92"/>
        <v>42328</v>
      </c>
      <c r="AD1479" s="9" t="str">
        <f t="shared" si="114"/>
        <v>Nine Hundred Ninety Seven Thousand Five Hundred  and Cents Zero</v>
      </c>
      <c r="AE1479" s="9"/>
      <c r="AF1479" s="9"/>
    </row>
    <row r="1480" spans="1:32" ht="15.75" customHeight="1" x14ac:dyDescent="0.3">
      <c r="A1480" s="9" t="s">
        <v>12488</v>
      </c>
      <c r="B1480" s="5">
        <v>42298</v>
      </c>
      <c r="C1480" s="7" t="s">
        <v>12489</v>
      </c>
      <c r="D1480" s="9" t="s">
        <v>12490</v>
      </c>
      <c r="E1480" s="9" t="s">
        <v>12491</v>
      </c>
      <c r="F1480" s="8">
        <v>900000</v>
      </c>
      <c r="G1480" s="8">
        <v>0</v>
      </c>
      <c r="H1480" s="8">
        <f t="shared" si="110"/>
        <v>900000</v>
      </c>
      <c r="I1480" s="9">
        <v>60</v>
      </c>
      <c r="J1480" s="9">
        <v>10</v>
      </c>
      <c r="K1480" s="10">
        <f t="shared" si="131"/>
        <v>18964</v>
      </c>
      <c r="L1480" s="10">
        <v>0</v>
      </c>
      <c r="M1480" s="10">
        <f t="shared" si="112"/>
        <v>18964</v>
      </c>
      <c r="N1480" s="10">
        <f t="shared" si="129"/>
        <v>11378.400000000001</v>
      </c>
      <c r="O1480" s="10">
        <v>5000</v>
      </c>
      <c r="P1480" s="9" t="s">
        <v>12492</v>
      </c>
      <c r="Q1480" s="9" t="s">
        <v>12493</v>
      </c>
      <c r="R1480" s="9"/>
      <c r="S1480" s="9" t="s">
        <v>92</v>
      </c>
      <c r="T1480" s="9" t="s">
        <v>780</v>
      </c>
      <c r="U1480" s="9" t="s">
        <v>30</v>
      </c>
      <c r="V1480" s="9" t="s">
        <v>12494</v>
      </c>
      <c r="W1480" s="9" t="s">
        <v>95</v>
      </c>
      <c r="X1480" s="9" t="s">
        <v>45</v>
      </c>
      <c r="Y1480" s="9" t="s">
        <v>12495</v>
      </c>
      <c r="Z1480" s="9" t="s">
        <v>12496</v>
      </c>
      <c r="AA1480" s="9">
        <v>2015</v>
      </c>
      <c r="AB1480" s="5">
        <v>42291</v>
      </c>
      <c r="AC1480" s="5">
        <f t="shared" si="92"/>
        <v>42328</v>
      </c>
      <c r="AD1480" s="9" t="str">
        <f t="shared" si="114"/>
        <v>Nine Hundred  Thousand  and Cents Zero</v>
      </c>
      <c r="AE1480" s="9"/>
      <c r="AF1480" s="9"/>
    </row>
    <row r="1481" spans="1:32" ht="15.75" customHeight="1" x14ac:dyDescent="0.3">
      <c r="A1481" s="9" t="s">
        <v>12497</v>
      </c>
      <c r="B1481" s="5">
        <v>42298</v>
      </c>
      <c r="C1481" s="7" t="s">
        <v>12498</v>
      </c>
      <c r="D1481" s="9" t="s">
        <v>12499</v>
      </c>
      <c r="E1481" s="9" t="s">
        <v>12500</v>
      </c>
      <c r="F1481" s="8">
        <v>247000</v>
      </c>
      <c r="G1481" s="8">
        <v>0</v>
      </c>
      <c r="H1481" s="8">
        <f t="shared" si="110"/>
        <v>247000</v>
      </c>
      <c r="I1481" s="9">
        <v>24</v>
      </c>
      <c r="J1481" s="9">
        <v>20</v>
      </c>
      <c r="K1481" s="10">
        <f t="shared" si="131"/>
        <v>12365</v>
      </c>
      <c r="L1481" s="10">
        <v>0</v>
      </c>
      <c r="M1481" s="10">
        <f t="shared" si="112"/>
        <v>12365</v>
      </c>
      <c r="N1481" s="10">
        <v>0</v>
      </c>
      <c r="O1481" s="10">
        <v>3000</v>
      </c>
      <c r="P1481" s="9" t="s">
        <v>12501</v>
      </c>
      <c r="Q1481" s="9" t="s">
        <v>12502</v>
      </c>
      <c r="R1481" s="9"/>
      <c r="S1481" s="9" t="s">
        <v>12503</v>
      </c>
      <c r="T1481" s="9" t="s">
        <v>1038</v>
      </c>
      <c r="U1481" s="9" t="s">
        <v>30</v>
      </c>
      <c r="V1481" s="9" t="s">
        <v>1833</v>
      </c>
      <c r="W1481" s="9" t="s">
        <v>171</v>
      </c>
      <c r="X1481" s="9" t="s">
        <v>45</v>
      </c>
      <c r="Y1481" s="9" t="s">
        <v>12504</v>
      </c>
      <c r="Z1481" s="9" t="s">
        <v>12505</v>
      </c>
      <c r="AA1481" s="9">
        <v>2015</v>
      </c>
      <c r="AB1481" s="5">
        <v>42297</v>
      </c>
      <c r="AC1481" s="5">
        <f t="shared" si="92"/>
        <v>42328</v>
      </c>
      <c r="AD1481" s="9" t="str">
        <f t="shared" si="114"/>
        <v>Two Hundred Forty Seven Thousand  and Cents Zero</v>
      </c>
      <c r="AE1481" s="9"/>
      <c r="AF1481" s="9"/>
    </row>
    <row r="1482" spans="1:32" ht="15.75" customHeight="1" x14ac:dyDescent="0.3">
      <c r="A1482" s="9" t="s">
        <v>12506</v>
      </c>
      <c r="B1482" s="5">
        <v>42298</v>
      </c>
      <c r="C1482" s="7" t="s">
        <v>12507</v>
      </c>
      <c r="D1482" s="9" t="s">
        <v>12508</v>
      </c>
      <c r="E1482" s="9" t="s">
        <v>12509</v>
      </c>
      <c r="F1482" s="8">
        <v>198250</v>
      </c>
      <c r="G1482" s="8">
        <v>0</v>
      </c>
      <c r="H1482" s="8">
        <f t="shared" si="110"/>
        <v>198250</v>
      </c>
      <c r="I1482" s="9">
        <v>36</v>
      </c>
      <c r="J1482" s="9">
        <v>20</v>
      </c>
      <c r="K1482" s="10">
        <f t="shared" si="131"/>
        <v>7247</v>
      </c>
      <c r="L1482" s="10">
        <v>0</v>
      </c>
      <c r="M1482" s="10">
        <f t="shared" si="112"/>
        <v>7247</v>
      </c>
      <c r="N1482" s="10">
        <f t="shared" ref="N1482:N1552" si="132">M1482*1%*I1482</f>
        <v>2608.92</v>
      </c>
      <c r="O1482" s="10">
        <v>3000</v>
      </c>
      <c r="P1482" s="9" t="s">
        <v>12510</v>
      </c>
      <c r="Q1482" s="9" t="s">
        <v>8671</v>
      </c>
      <c r="R1482" s="9"/>
      <c r="S1482" s="9" t="s">
        <v>12511</v>
      </c>
      <c r="T1482" s="9" t="s">
        <v>169</v>
      </c>
      <c r="U1482" s="9" t="s">
        <v>30</v>
      </c>
      <c r="V1482" s="9" t="s">
        <v>12512</v>
      </c>
      <c r="W1482" s="9" t="s">
        <v>171</v>
      </c>
      <c r="X1482" s="9" t="s">
        <v>45</v>
      </c>
      <c r="Y1482" s="9" t="s">
        <v>12513</v>
      </c>
      <c r="Z1482" s="9" t="s">
        <v>12514</v>
      </c>
      <c r="AA1482" s="9">
        <v>2015</v>
      </c>
      <c r="AB1482" s="5">
        <v>42297</v>
      </c>
      <c r="AC1482" s="5">
        <f t="shared" si="92"/>
        <v>42328</v>
      </c>
      <c r="AD1482" s="9" t="str">
        <f t="shared" si="114"/>
        <v>One Hundred Ninety Eight Thousand Two Hundred Fifty  and Cents Zero</v>
      </c>
      <c r="AE1482" s="9"/>
      <c r="AF1482" s="9"/>
    </row>
    <row r="1483" spans="1:32" ht="15.75" customHeight="1" x14ac:dyDescent="0.3">
      <c r="A1483" s="9" t="s">
        <v>12515</v>
      </c>
      <c r="B1483" s="5">
        <v>42298</v>
      </c>
      <c r="C1483" s="7" t="s">
        <v>12516</v>
      </c>
      <c r="D1483" s="9" t="s">
        <v>12517</v>
      </c>
      <c r="E1483" s="9" t="s">
        <v>12518</v>
      </c>
      <c r="F1483" s="8">
        <v>1300000</v>
      </c>
      <c r="G1483" s="8">
        <v>0</v>
      </c>
      <c r="H1483" s="8">
        <f t="shared" si="110"/>
        <v>1300000</v>
      </c>
      <c r="I1483" s="9">
        <v>48</v>
      </c>
      <c r="J1483" s="9">
        <v>12.5</v>
      </c>
      <c r="K1483" s="10">
        <f t="shared" si="131"/>
        <v>34198</v>
      </c>
      <c r="L1483" s="10">
        <v>0</v>
      </c>
      <c r="M1483" s="10">
        <f t="shared" si="112"/>
        <v>34198</v>
      </c>
      <c r="N1483" s="10">
        <f t="shared" si="132"/>
        <v>16415.04</v>
      </c>
      <c r="O1483" s="10">
        <v>5000</v>
      </c>
      <c r="P1483" s="9" t="s">
        <v>12519</v>
      </c>
      <c r="Q1483" s="9" t="s">
        <v>12520</v>
      </c>
      <c r="R1483" s="9"/>
      <c r="S1483" s="9" t="s">
        <v>12519</v>
      </c>
      <c r="T1483" s="9" t="s">
        <v>12521</v>
      </c>
      <c r="U1483" s="9" t="s">
        <v>30</v>
      </c>
      <c r="V1483" s="9" t="s">
        <v>12522</v>
      </c>
      <c r="W1483" s="9" t="s">
        <v>915</v>
      </c>
      <c r="X1483" s="9" t="s">
        <v>12523</v>
      </c>
      <c r="Y1483" s="9" t="s">
        <v>12524</v>
      </c>
      <c r="Z1483" s="9" t="s">
        <v>12525</v>
      </c>
      <c r="AA1483" s="9">
        <v>2010</v>
      </c>
      <c r="AB1483" s="5">
        <v>42296</v>
      </c>
      <c r="AC1483" s="5">
        <f t="shared" si="92"/>
        <v>42328</v>
      </c>
      <c r="AD1483" s="9" t="str">
        <f t="shared" si="114"/>
        <v>One Million Three Hundred  Thousand  and Cents Zero</v>
      </c>
      <c r="AE1483" s="9"/>
      <c r="AF1483" s="9"/>
    </row>
    <row r="1484" spans="1:32" ht="15.75" customHeight="1" x14ac:dyDescent="0.3">
      <c r="A1484" s="9" t="s">
        <v>12526</v>
      </c>
      <c r="B1484" s="5">
        <v>42298</v>
      </c>
      <c r="C1484" s="7" t="s">
        <v>12527</v>
      </c>
      <c r="D1484" s="9" t="s">
        <v>12528</v>
      </c>
      <c r="E1484" s="9" t="s">
        <v>12529</v>
      </c>
      <c r="F1484" s="8">
        <v>1390000</v>
      </c>
      <c r="G1484" s="8">
        <v>0</v>
      </c>
      <c r="H1484" s="8">
        <f t="shared" si="110"/>
        <v>1390000</v>
      </c>
      <c r="I1484" s="9">
        <v>36</v>
      </c>
      <c r="J1484" s="9">
        <v>10</v>
      </c>
      <c r="K1484" s="10">
        <f t="shared" si="131"/>
        <v>44481</v>
      </c>
      <c r="L1484" s="10">
        <v>0</v>
      </c>
      <c r="M1484" s="10">
        <f t="shared" si="112"/>
        <v>44481</v>
      </c>
      <c r="N1484" s="10">
        <f t="shared" si="132"/>
        <v>16013.16</v>
      </c>
      <c r="O1484" s="10">
        <v>5000</v>
      </c>
      <c r="P1484" s="9" t="s">
        <v>148</v>
      </c>
      <c r="Q1484" s="9" t="s">
        <v>148</v>
      </c>
      <c r="R1484" s="9" t="s">
        <v>138</v>
      </c>
      <c r="S1484" s="9" t="s">
        <v>6058</v>
      </c>
      <c r="T1484" s="9" t="s">
        <v>12530</v>
      </c>
      <c r="U1484" s="9" t="s">
        <v>30</v>
      </c>
      <c r="V1484" s="9" t="s">
        <v>12531</v>
      </c>
      <c r="W1484" s="9" t="s">
        <v>82</v>
      </c>
      <c r="X1484" s="9" t="s">
        <v>45</v>
      </c>
      <c r="Y1484" s="9" t="s">
        <v>12532</v>
      </c>
      <c r="Z1484" s="9" t="s">
        <v>12533</v>
      </c>
      <c r="AA1484" s="9">
        <v>2015</v>
      </c>
      <c r="AB1484" s="5">
        <v>42293</v>
      </c>
      <c r="AC1484" s="5">
        <f t="shared" si="92"/>
        <v>42328</v>
      </c>
      <c r="AD1484" s="9" t="str">
        <f t="shared" si="114"/>
        <v>One Million Three Hundred Ninety  Thousand  and Cents Zero</v>
      </c>
      <c r="AE1484" s="9"/>
      <c r="AF1484" s="9"/>
    </row>
    <row r="1485" spans="1:32" ht="15.75" customHeight="1" x14ac:dyDescent="0.3">
      <c r="A1485" s="9" t="s">
        <v>12534</v>
      </c>
      <c r="B1485" s="5">
        <v>42298</v>
      </c>
      <c r="C1485" s="7" t="s">
        <v>11973</v>
      </c>
      <c r="D1485" s="9" t="s">
        <v>11974</v>
      </c>
      <c r="E1485" s="9" t="s">
        <v>11972</v>
      </c>
      <c r="F1485" s="8">
        <v>1700000</v>
      </c>
      <c r="G1485" s="8">
        <v>0</v>
      </c>
      <c r="H1485" s="8">
        <f t="shared" si="110"/>
        <v>1700000</v>
      </c>
      <c r="I1485" s="9">
        <v>36</v>
      </c>
      <c r="J1485" s="9">
        <v>12.25</v>
      </c>
      <c r="K1485" s="10">
        <f t="shared" si="131"/>
        <v>56095</v>
      </c>
      <c r="L1485" s="10">
        <v>0</v>
      </c>
      <c r="M1485" s="10">
        <f t="shared" si="112"/>
        <v>56095</v>
      </c>
      <c r="N1485" s="10">
        <f t="shared" si="132"/>
        <v>20194.2</v>
      </c>
      <c r="O1485" s="10">
        <v>5000</v>
      </c>
      <c r="P1485" s="9" t="s">
        <v>11970</v>
      </c>
      <c r="Q1485" s="9" t="s">
        <v>11971</v>
      </c>
      <c r="R1485" s="9"/>
      <c r="S1485" s="9" t="s">
        <v>12535</v>
      </c>
      <c r="T1485" s="9" t="s">
        <v>12536</v>
      </c>
      <c r="U1485" s="9" t="s">
        <v>30</v>
      </c>
      <c r="V1485" s="9" t="s">
        <v>12537</v>
      </c>
      <c r="W1485" s="9" t="s">
        <v>44</v>
      </c>
      <c r="X1485" s="9" t="s">
        <v>12538</v>
      </c>
      <c r="Y1485" s="9" t="s">
        <v>12539</v>
      </c>
      <c r="Z1485" s="9" t="s">
        <v>12540</v>
      </c>
      <c r="AA1485" s="9">
        <v>2007</v>
      </c>
      <c r="AB1485" s="5">
        <v>42296</v>
      </c>
      <c r="AC1485" s="5">
        <f t="shared" si="92"/>
        <v>42328</v>
      </c>
      <c r="AD1485" s="9" t="str">
        <f t="shared" si="114"/>
        <v>One Million Seven Hundred  Thousand  and Cents Zero</v>
      </c>
      <c r="AE1485" s="9"/>
      <c r="AF1485" s="9"/>
    </row>
    <row r="1486" spans="1:32" ht="15.75" customHeight="1" x14ac:dyDescent="0.3">
      <c r="A1486" s="9" t="s">
        <v>12541</v>
      </c>
      <c r="B1486" s="5">
        <v>42298</v>
      </c>
      <c r="C1486" s="7" t="s">
        <v>12542</v>
      </c>
      <c r="D1486" s="9" t="s">
        <v>12543</v>
      </c>
      <c r="E1486" s="9" t="s">
        <v>12544</v>
      </c>
      <c r="F1486" s="8">
        <v>2775000</v>
      </c>
      <c r="G1486" s="8">
        <v>0</v>
      </c>
      <c r="H1486" s="8">
        <f t="shared" si="110"/>
        <v>2775000</v>
      </c>
      <c r="I1486" s="9">
        <v>60</v>
      </c>
      <c r="J1486" s="9">
        <v>10</v>
      </c>
      <c r="K1486" s="10">
        <f t="shared" si="131"/>
        <v>58473</v>
      </c>
      <c r="L1486" s="10">
        <v>0</v>
      </c>
      <c r="M1486" s="10">
        <f t="shared" si="112"/>
        <v>58473</v>
      </c>
      <c r="N1486" s="10">
        <f t="shared" si="132"/>
        <v>35083.800000000003</v>
      </c>
      <c r="O1486" s="10">
        <v>5000</v>
      </c>
      <c r="P1486" s="9" t="s">
        <v>12545</v>
      </c>
      <c r="Q1486" s="9" t="s">
        <v>12546</v>
      </c>
      <c r="R1486" s="9" t="s">
        <v>12547</v>
      </c>
      <c r="S1486" s="9" t="s">
        <v>12547</v>
      </c>
      <c r="T1486" s="9" t="s">
        <v>1504</v>
      </c>
      <c r="U1486" s="9" t="s">
        <v>30</v>
      </c>
      <c r="V1486" s="9" t="s">
        <v>1528</v>
      </c>
      <c r="W1486" s="9" t="s">
        <v>82</v>
      </c>
      <c r="X1486" s="9" t="s">
        <v>45</v>
      </c>
      <c r="Y1486" s="9" t="s">
        <v>12548</v>
      </c>
      <c r="Z1486" s="9" t="s">
        <v>12549</v>
      </c>
      <c r="AA1486" s="9">
        <v>2014</v>
      </c>
      <c r="AB1486" s="5">
        <v>42293</v>
      </c>
      <c r="AC1486" s="5">
        <f t="shared" si="92"/>
        <v>42328</v>
      </c>
      <c r="AD1486" s="9" t="str">
        <f t="shared" si="114"/>
        <v>Two Million Seven Hundred Seventy Five Thousand  and Cents Zero</v>
      </c>
      <c r="AE1486" s="9"/>
      <c r="AF1486" s="9"/>
    </row>
    <row r="1487" spans="1:32" ht="15.75" customHeight="1" x14ac:dyDescent="0.3">
      <c r="A1487" s="9" t="s">
        <v>12550</v>
      </c>
      <c r="B1487" s="5">
        <v>42298</v>
      </c>
      <c r="C1487" s="7" t="s">
        <v>5910</v>
      </c>
      <c r="D1487" s="9" t="s">
        <v>5911</v>
      </c>
      <c r="E1487" s="9" t="s">
        <v>12551</v>
      </c>
      <c r="F1487" s="8">
        <v>2500000</v>
      </c>
      <c r="G1487" s="8">
        <v>0</v>
      </c>
      <c r="H1487" s="8">
        <f t="shared" si="110"/>
        <v>2500000</v>
      </c>
      <c r="I1487" s="9">
        <v>48</v>
      </c>
      <c r="J1487" s="9">
        <v>12.5</v>
      </c>
      <c r="K1487" s="10">
        <f t="shared" si="131"/>
        <v>65765</v>
      </c>
      <c r="L1487" s="10">
        <v>0</v>
      </c>
      <c r="M1487" s="10">
        <f t="shared" si="112"/>
        <v>65765</v>
      </c>
      <c r="N1487" s="10">
        <f t="shared" si="132"/>
        <v>31567.199999999997</v>
      </c>
      <c r="O1487" s="10">
        <v>5000</v>
      </c>
      <c r="P1487" s="9" t="s">
        <v>5907</v>
      </c>
      <c r="Q1487" s="9" t="s">
        <v>5908</v>
      </c>
      <c r="R1487" s="9"/>
      <c r="S1487" s="9" t="s">
        <v>12552</v>
      </c>
      <c r="T1487" s="9" t="s">
        <v>12553</v>
      </c>
      <c r="U1487" s="9" t="s">
        <v>30</v>
      </c>
      <c r="V1487" s="9" t="s">
        <v>12554</v>
      </c>
      <c r="W1487" s="9" t="s">
        <v>82</v>
      </c>
      <c r="X1487" s="9" t="s">
        <v>12555</v>
      </c>
      <c r="Y1487" s="9" t="s">
        <v>12556</v>
      </c>
      <c r="Z1487" s="9" t="s">
        <v>12557</v>
      </c>
      <c r="AA1487" s="9">
        <v>2011</v>
      </c>
      <c r="AB1487" s="5">
        <v>42296</v>
      </c>
      <c r="AC1487" s="5">
        <f t="shared" si="92"/>
        <v>42328</v>
      </c>
      <c r="AD1487" s="9" t="str">
        <f t="shared" si="114"/>
        <v>Two Million Five Hundred  Thousand  and Cents Zero</v>
      </c>
      <c r="AE1487" s="9"/>
      <c r="AF1487" s="9"/>
    </row>
    <row r="1488" spans="1:32" ht="15.75" customHeight="1" x14ac:dyDescent="0.3">
      <c r="A1488" s="9" t="s">
        <v>9504</v>
      </c>
      <c r="B1488" s="5">
        <v>42298</v>
      </c>
      <c r="C1488" s="7" t="s">
        <v>9964</v>
      </c>
      <c r="D1488" s="9" t="s">
        <v>9965</v>
      </c>
      <c r="E1488" s="9" t="s">
        <v>9966</v>
      </c>
      <c r="F1488" s="8">
        <v>2100000</v>
      </c>
      <c r="G1488" s="8">
        <v>0</v>
      </c>
      <c r="H1488" s="8">
        <f t="shared" si="110"/>
        <v>2100000</v>
      </c>
      <c r="I1488" s="9">
        <v>36</v>
      </c>
      <c r="J1488" s="9">
        <v>10</v>
      </c>
      <c r="K1488" s="10">
        <f t="shared" si="131"/>
        <v>67201</v>
      </c>
      <c r="L1488" s="10">
        <v>0</v>
      </c>
      <c r="M1488" s="10">
        <f t="shared" si="112"/>
        <v>67201</v>
      </c>
      <c r="N1488" s="10">
        <f t="shared" si="132"/>
        <v>24192.36</v>
      </c>
      <c r="O1488" s="10">
        <v>5000</v>
      </c>
      <c r="P1488" s="9" t="s">
        <v>9967</v>
      </c>
      <c r="Q1488" s="9" t="s">
        <v>9968</v>
      </c>
      <c r="R1488" s="9"/>
      <c r="S1488" s="9" t="s">
        <v>139</v>
      </c>
      <c r="T1488" s="9" t="s">
        <v>140</v>
      </c>
      <c r="U1488" s="9" t="s">
        <v>30</v>
      </c>
      <c r="V1488" s="9" t="s">
        <v>1841</v>
      </c>
      <c r="W1488" s="9" t="s">
        <v>95</v>
      </c>
      <c r="X1488" s="9" t="s">
        <v>45</v>
      </c>
      <c r="Y1488" s="9" t="s">
        <v>12558</v>
      </c>
      <c r="Z1488" s="9" t="s">
        <v>12559</v>
      </c>
      <c r="AA1488" s="9">
        <v>2015</v>
      </c>
      <c r="AB1488" s="5">
        <v>42255</v>
      </c>
      <c r="AC1488" s="5">
        <f t="shared" si="92"/>
        <v>42328</v>
      </c>
      <c r="AD1488" s="9" t="str">
        <f t="shared" si="114"/>
        <v>Two Million One Hundred  Thousand  and Cents Zero</v>
      </c>
      <c r="AE1488" s="9"/>
      <c r="AF1488" s="9"/>
    </row>
    <row r="1489" spans="1:32" ht="15.75" customHeight="1" x14ac:dyDescent="0.3">
      <c r="A1489" s="9" t="s">
        <v>12560</v>
      </c>
      <c r="B1489" s="5">
        <v>42298</v>
      </c>
      <c r="C1489" s="7" t="s">
        <v>12561</v>
      </c>
      <c r="D1489" s="9" t="s">
        <v>12562</v>
      </c>
      <c r="E1489" s="9" t="s">
        <v>12563</v>
      </c>
      <c r="F1489" s="8">
        <v>800000</v>
      </c>
      <c r="G1489" s="8">
        <v>0</v>
      </c>
      <c r="H1489" s="8">
        <f t="shared" si="110"/>
        <v>800000</v>
      </c>
      <c r="I1489" s="9">
        <v>60</v>
      </c>
      <c r="J1489" s="9">
        <v>10</v>
      </c>
      <c r="K1489" s="10">
        <f t="shared" si="131"/>
        <v>16857</v>
      </c>
      <c r="L1489" s="10">
        <v>0</v>
      </c>
      <c r="M1489" s="10">
        <f t="shared" si="112"/>
        <v>16857</v>
      </c>
      <c r="N1489" s="10">
        <f t="shared" si="132"/>
        <v>10114.199999999999</v>
      </c>
      <c r="O1489" s="10">
        <v>5000</v>
      </c>
      <c r="P1489" s="9" t="s">
        <v>12564</v>
      </c>
      <c r="Q1489" s="9" t="s">
        <v>12565</v>
      </c>
      <c r="R1489" s="9"/>
      <c r="S1489" s="9" t="s">
        <v>12566</v>
      </c>
      <c r="T1489" s="9" t="s">
        <v>12567</v>
      </c>
      <c r="U1489" s="9" t="s">
        <v>30</v>
      </c>
      <c r="V1489" s="9" t="s">
        <v>2714</v>
      </c>
      <c r="W1489" s="9" t="s">
        <v>95</v>
      </c>
      <c r="X1489" s="9" t="s">
        <v>45</v>
      </c>
      <c r="Y1489" s="9" t="s">
        <v>12568</v>
      </c>
      <c r="Z1489" s="9" t="s">
        <v>12569</v>
      </c>
      <c r="AA1489" s="9">
        <v>2014</v>
      </c>
      <c r="AB1489" s="5">
        <v>42297</v>
      </c>
      <c r="AC1489" s="5">
        <f t="shared" si="92"/>
        <v>42328</v>
      </c>
      <c r="AD1489" s="9" t="str">
        <f t="shared" si="114"/>
        <v>Eight Hundred  Thousand  and Cents Zero</v>
      </c>
      <c r="AE1489" s="9"/>
      <c r="AF1489" s="9"/>
    </row>
    <row r="1490" spans="1:32" ht="15.75" customHeight="1" x14ac:dyDescent="0.3">
      <c r="A1490" s="9" t="s">
        <v>12570</v>
      </c>
      <c r="B1490" s="5">
        <v>42298</v>
      </c>
      <c r="C1490" s="7" t="s">
        <v>12571</v>
      </c>
      <c r="D1490" s="9" t="s">
        <v>12572</v>
      </c>
      <c r="E1490" s="9" t="s">
        <v>12573</v>
      </c>
      <c r="F1490" s="8">
        <v>3500000</v>
      </c>
      <c r="G1490" s="8">
        <v>0</v>
      </c>
      <c r="H1490" s="8">
        <f t="shared" si="110"/>
        <v>3500000</v>
      </c>
      <c r="I1490" s="9">
        <v>60</v>
      </c>
      <c r="J1490" s="9">
        <v>10</v>
      </c>
      <c r="K1490" s="10">
        <f t="shared" si="131"/>
        <v>73750</v>
      </c>
      <c r="L1490" s="10">
        <v>0</v>
      </c>
      <c r="M1490" s="10">
        <f t="shared" si="112"/>
        <v>73750</v>
      </c>
      <c r="N1490" s="10">
        <f t="shared" si="132"/>
        <v>44250</v>
      </c>
      <c r="O1490" s="10">
        <v>5000</v>
      </c>
      <c r="P1490" s="9" t="s">
        <v>12574</v>
      </c>
      <c r="Q1490" s="9" t="s">
        <v>12575</v>
      </c>
      <c r="R1490" s="9"/>
      <c r="S1490" s="9" t="s">
        <v>12576</v>
      </c>
      <c r="T1490" s="9" t="s">
        <v>12577</v>
      </c>
      <c r="U1490" s="9" t="s">
        <v>30</v>
      </c>
      <c r="V1490" s="9" t="s">
        <v>1539</v>
      </c>
      <c r="W1490" s="9" t="s">
        <v>44</v>
      </c>
      <c r="X1490" s="9" t="s">
        <v>45</v>
      </c>
      <c r="Y1490" s="9" t="s">
        <v>12578</v>
      </c>
      <c r="Z1490" s="9" t="s">
        <v>12579</v>
      </c>
      <c r="AA1490" s="9">
        <v>2013</v>
      </c>
      <c r="AB1490" s="5">
        <v>42292</v>
      </c>
      <c r="AC1490" s="5">
        <f t="shared" si="92"/>
        <v>42328</v>
      </c>
      <c r="AD1490" s="9" t="str">
        <f t="shared" si="114"/>
        <v>Three Million Five Hundred  Thousand  and Cents Zero</v>
      </c>
      <c r="AE1490" s="9"/>
      <c r="AF1490" s="9"/>
    </row>
    <row r="1491" spans="1:32" ht="15.75" customHeight="1" x14ac:dyDescent="0.3">
      <c r="A1491" s="9" t="s">
        <v>11307</v>
      </c>
      <c r="B1491" s="5">
        <v>42298</v>
      </c>
      <c r="C1491" s="7" t="s">
        <v>2954</v>
      </c>
      <c r="D1491" s="9" t="s">
        <v>12580</v>
      </c>
      <c r="E1491" s="9" t="s">
        <v>3001</v>
      </c>
      <c r="F1491" s="8">
        <v>1176000</v>
      </c>
      <c r="G1491" s="8">
        <v>0</v>
      </c>
      <c r="H1491" s="8">
        <f t="shared" si="110"/>
        <v>1176000</v>
      </c>
      <c r="I1491" s="9">
        <v>36</v>
      </c>
      <c r="J1491" s="9">
        <v>10</v>
      </c>
      <c r="K1491" s="10">
        <f t="shared" si="131"/>
        <v>37633</v>
      </c>
      <c r="L1491" s="10">
        <v>0</v>
      </c>
      <c r="M1491" s="10">
        <f t="shared" si="112"/>
        <v>37633</v>
      </c>
      <c r="N1491" s="10">
        <f t="shared" si="132"/>
        <v>13547.88</v>
      </c>
      <c r="O1491" s="10">
        <v>5000</v>
      </c>
      <c r="P1491" s="9" t="s">
        <v>148</v>
      </c>
      <c r="Q1491" s="9" t="s">
        <v>148</v>
      </c>
      <c r="R1491" s="9"/>
      <c r="S1491" s="9" t="s">
        <v>2392</v>
      </c>
      <c r="T1491" s="9" t="s">
        <v>12581</v>
      </c>
      <c r="U1491" s="9" t="s">
        <v>30</v>
      </c>
      <c r="V1491" s="9" t="s">
        <v>12582</v>
      </c>
      <c r="W1491" s="9" t="s">
        <v>12583</v>
      </c>
      <c r="X1491" s="9" t="s">
        <v>45</v>
      </c>
      <c r="Y1491" s="9" t="s">
        <v>12584</v>
      </c>
      <c r="Z1491" s="9" t="s">
        <v>12585</v>
      </c>
      <c r="AA1491" s="9">
        <v>2015</v>
      </c>
      <c r="AB1491" s="5">
        <v>42283</v>
      </c>
      <c r="AC1491" s="5">
        <f t="shared" si="92"/>
        <v>42328</v>
      </c>
      <c r="AD1491" s="9" t="str">
        <f t="shared" si="114"/>
        <v>One Million One Hundred Seventy Six Thousand  and Cents Zero</v>
      </c>
      <c r="AE1491" s="9"/>
      <c r="AF1491" s="9"/>
    </row>
    <row r="1492" spans="1:32" ht="15.75" customHeight="1" x14ac:dyDescent="0.3">
      <c r="A1492" s="9" t="s">
        <v>12586</v>
      </c>
      <c r="B1492" s="5">
        <v>42299</v>
      </c>
      <c r="C1492" s="7" t="s">
        <v>12587</v>
      </c>
      <c r="D1492" s="9" t="s">
        <v>12588</v>
      </c>
      <c r="E1492" s="9" t="s">
        <v>12589</v>
      </c>
      <c r="F1492" s="8">
        <v>1000000</v>
      </c>
      <c r="G1492" s="8">
        <v>0</v>
      </c>
      <c r="H1492" s="8">
        <f t="shared" si="110"/>
        <v>1000000</v>
      </c>
      <c r="I1492" s="9">
        <v>36</v>
      </c>
      <c r="J1492" s="9">
        <v>10</v>
      </c>
      <c r="K1492" s="10">
        <f t="shared" si="131"/>
        <v>32001</v>
      </c>
      <c r="L1492" s="10">
        <v>0</v>
      </c>
      <c r="M1492" s="10">
        <f t="shared" si="112"/>
        <v>32001</v>
      </c>
      <c r="N1492" s="10">
        <f t="shared" si="132"/>
        <v>11520.36</v>
      </c>
      <c r="O1492" s="10">
        <v>5000</v>
      </c>
      <c r="P1492" s="9" t="s">
        <v>148</v>
      </c>
      <c r="Q1492" s="9" t="s">
        <v>148</v>
      </c>
      <c r="R1492" s="9"/>
      <c r="S1492" s="9" t="s">
        <v>1195</v>
      </c>
      <c r="T1492" s="9" t="s">
        <v>207</v>
      </c>
      <c r="U1492" s="9" t="s">
        <v>30</v>
      </c>
      <c r="V1492" s="9" t="s">
        <v>5992</v>
      </c>
      <c r="W1492" s="9" t="s">
        <v>44</v>
      </c>
      <c r="X1492" s="9" t="s">
        <v>45</v>
      </c>
      <c r="Y1492" s="9" t="s">
        <v>12590</v>
      </c>
      <c r="Z1492" s="9" t="s">
        <v>12591</v>
      </c>
      <c r="AA1492" s="9">
        <v>2015</v>
      </c>
      <c r="AB1492" s="5">
        <v>42293</v>
      </c>
      <c r="AC1492" s="5">
        <f t="shared" si="92"/>
        <v>42329</v>
      </c>
      <c r="AD1492" s="9" t="str">
        <f t="shared" si="114"/>
        <v>One Million  and Cents Zero</v>
      </c>
      <c r="AE1492" s="9"/>
      <c r="AF1492" s="9"/>
    </row>
    <row r="1493" spans="1:32" ht="15.75" customHeight="1" x14ac:dyDescent="0.3">
      <c r="A1493" s="9" t="s">
        <v>12592</v>
      </c>
      <c r="B1493" s="5">
        <v>42299</v>
      </c>
      <c r="C1493" s="7" t="s">
        <v>12593</v>
      </c>
      <c r="D1493" s="9" t="s">
        <v>12594</v>
      </c>
      <c r="E1493" s="9" t="s">
        <v>12595</v>
      </c>
      <c r="F1493" s="8">
        <v>997000</v>
      </c>
      <c r="G1493" s="8">
        <v>0</v>
      </c>
      <c r="H1493" s="8">
        <f t="shared" si="110"/>
        <v>997000</v>
      </c>
      <c r="I1493" s="9">
        <v>60</v>
      </c>
      <c r="J1493" s="9">
        <v>10</v>
      </c>
      <c r="K1493" s="10">
        <f t="shared" si="131"/>
        <v>21008</v>
      </c>
      <c r="L1493" s="10">
        <v>0</v>
      </c>
      <c r="M1493" s="10">
        <f t="shared" si="112"/>
        <v>21008</v>
      </c>
      <c r="N1493" s="10">
        <f t="shared" si="132"/>
        <v>12604.800000000001</v>
      </c>
      <c r="O1493" s="10">
        <v>5000</v>
      </c>
      <c r="P1493" s="9" t="s">
        <v>12596</v>
      </c>
      <c r="Q1493" s="9" t="s">
        <v>12597</v>
      </c>
      <c r="R1493" s="9"/>
      <c r="S1493" s="9" t="s">
        <v>92</v>
      </c>
      <c r="T1493" s="9" t="s">
        <v>780</v>
      </c>
      <c r="U1493" s="9" t="s">
        <v>30</v>
      </c>
      <c r="V1493" s="9" t="s">
        <v>2822</v>
      </c>
      <c r="W1493" s="9" t="s">
        <v>95</v>
      </c>
      <c r="X1493" s="9" t="s">
        <v>45</v>
      </c>
      <c r="Y1493" s="9" t="s">
        <v>12598</v>
      </c>
      <c r="Z1493" s="9" t="s">
        <v>12599</v>
      </c>
      <c r="AA1493" s="9">
        <v>2015</v>
      </c>
      <c r="AB1493" s="5">
        <v>42298</v>
      </c>
      <c r="AC1493" s="5">
        <f t="shared" si="92"/>
        <v>42329</v>
      </c>
      <c r="AD1493" s="9" t="str">
        <f t="shared" si="114"/>
        <v>Nine Hundred Ninety Seven Thousand  and Cents Zero</v>
      </c>
      <c r="AE1493" s="9"/>
      <c r="AF1493" s="9"/>
    </row>
    <row r="1494" spans="1:32" ht="15.75" customHeight="1" x14ac:dyDescent="0.3">
      <c r="A1494" s="9" t="s">
        <v>12600</v>
      </c>
      <c r="B1494" s="5">
        <v>42299</v>
      </c>
      <c r="C1494" s="7" t="s">
        <v>12601</v>
      </c>
      <c r="D1494" s="9" t="s">
        <v>12602</v>
      </c>
      <c r="E1494" s="9" t="s">
        <v>12603</v>
      </c>
      <c r="F1494" s="8">
        <v>1200000</v>
      </c>
      <c r="G1494" s="8">
        <v>0</v>
      </c>
      <c r="H1494" s="8">
        <f t="shared" si="110"/>
        <v>1200000</v>
      </c>
      <c r="I1494" s="9">
        <v>60</v>
      </c>
      <c r="J1494" s="9">
        <v>12.25</v>
      </c>
      <c r="K1494" s="10">
        <f t="shared" si="131"/>
        <v>26574</v>
      </c>
      <c r="L1494" s="10">
        <v>0</v>
      </c>
      <c r="M1494" s="10">
        <f t="shared" si="112"/>
        <v>26574</v>
      </c>
      <c r="N1494" s="10">
        <f t="shared" si="132"/>
        <v>15944.400000000001</v>
      </c>
      <c r="O1494" s="10">
        <v>5000</v>
      </c>
      <c r="P1494" s="9" t="s">
        <v>12604</v>
      </c>
      <c r="Q1494" s="9" t="s">
        <v>12605</v>
      </c>
      <c r="R1494" s="9"/>
      <c r="S1494" s="9" t="s">
        <v>12606</v>
      </c>
      <c r="T1494" s="9" t="s">
        <v>12607</v>
      </c>
      <c r="U1494" s="9" t="s">
        <v>30</v>
      </c>
      <c r="V1494" s="9" t="s">
        <v>2236</v>
      </c>
      <c r="W1494" s="9" t="s">
        <v>95</v>
      </c>
      <c r="X1494" s="9" t="s">
        <v>12608</v>
      </c>
      <c r="Y1494" s="9" t="s">
        <v>12609</v>
      </c>
      <c r="Z1494" s="9" t="s">
        <v>12610</v>
      </c>
      <c r="AA1494" s="9">
        <v>2007</v>
      </c>
      <c r="AB1494" s="5">
        <v>42296</v>
      </c>
      <c r="AC1494" s="5">
        <f t="shared" si="92"/>
        <v>42329</v>
      </c>
      <c r="AD1494" s="9" t="str">
        <f t="shared" si="114"/>
        <v>One Million Two Hundred  Thousand  and Cents Zero</v>
      </c>
      <c r="AE1494" s="9"/>
      <c r="AF1494" s="9"/>
    </row>
    <row r="1495" spans="1:32" ht="15.75" customHeight="1" x14ac:dyDescent="0.3">
      <c r="A1495" s="9" t="s">
        <v>12611</v>
      </c>
      <c r="B1495" s="5">
        <v>42299</v>
      </c>
      <c r="C1495" s="7" t="s">
        <v>12612</v>
      </c>
      <c r="D1495" s="9" t="s">
        <v>12613</v>
      </c>
      <c r="E1495" s="9" t="s">
        <v>12614</v>
      </c>
      <c r="F1495" s="8">
        <v>700000</v>
      </c>
      <c r="G1495" s="8">
        <v>0</v>
      </c>
      <c r="H1495" s="8">
        <f t="shared" si="110"/>
        <v>700000</v>
      </c>
      <c r="I1495" s="9">
        <v>36</v>
      </c>
      <c r="J1495" s="9">
        <v>10</v>
      </c>
      <c r="K1495" s="10">
        <f t="shared" si="131"/>
        <v>22400</v>
      </c>
      <c r="L1495" s="10">
        <v>0</v>
      </c>
      <c r="M1495" s="10">
        <f t="shared" si="112"/>
        <v>22400</v>
      </c>
      <c r="N1495" s="10">
        <f t="shared" si="132"/>
        <v>8064</v>
      </c>
      <c r="O1495" s="10">
        <v>5000</v>
      </c>
      <c r="P1495" s="9" t="s">
        <v>12615</v>
      </c>
      <c r="Q1495" s="9" t="s">
        <v>12616</v>
      </c>
      <c r="R1495" s="9"/>
      <c r="S1495" s="9" t="s">
        <v>92</v>
      </c>
      <c r="T1495" s="9" t="s">
        <v>780</v>
      </c>
      <c r="U1495" s="9" t="s">
        <v>30</v>
      </c>
      <c r="V1495" s="9" t="s">
        <v>333</v>
      </c>
      <c r="W1495" s="9" t="s">
        <v>95</v>
      </c>
      <c r="X1495" s="9" t="s">
        <v>45</v>
      </c>
      <c r="Y1495" s="9" t="s">
        <v>12617</v>
      </c>
      <c r="Z1495" s="9" t="s">
        <v>12618</v>
      </c>
      <c r="AA1495" s="9">
        <v>2015</v>
      </c>
      <c r="AB1495" s="5">
        <v>42298</v>
      </c>
      <c r="AC1495" s="5">
        <f t="shared" si="92"/>
        <v>42329</v>
      </c>
      <c r="AD1495" s="9" t="str">
        <f t="shared" si="114"/>
        <v>Seven Hundred  Thousand  and Cents Zero</v>
      </c>
      <c r="AE1495" s="9"/>
      <c r="AF1495" s="9"/>
    </row>
    <row r="1496" spans="1:32" ht="15.75" customHeight="1" x14ac:dyDescent="0.3">
      <c r="A1496" s="9" t="s">
        <v>12619</v>
      </c>
      <c r="B1496" s="5">
        <v>42299</v>
      </c>
      <c r="C1496" s="7" t="s">
        <v>12620</v>
      </c>
      <c r="D1496" s="9" t="s">
        <v>12621</v>
      </c>
      <c r="E1496" s="9" t="s">
        <v>12622</v>
      </c>
      <c r="F1496" s="8">
        <v>1800000</v>
      </c>
      <c r="G1496" s="8">
        <v>0</v>
      </c>
      <c r="H1496" s="8">
        <f t="shared" si="110"/>
        <v>1800000</v>
      </c>
      <c r="I1496" s="9">
        <v>48</v>
      </c>
      <c r="J1496" s="9">
        <v>10</v>
      </c>
      <c r="K1496" s="10">
        <f t="shared" si="131"/>
        <v>45275</v>
      </c>
      <c r="L1496" s="10">
        <v>0</v>
      </c>
      <c r="M1496" s="10">
        <f t="shared" si="112"/>
        <v>45275</v>
      </c>
      <c r="N1496" s="10">
        <f t="shared" si="132"/>
        <v>21732</v>
      </c>
      <c r="O1496" s="10">
        <v>5000</v>
      </c>
      <c r="P1496" s="9" t="s">
        <v>12623</v>
      </c>
      <c r="Q1496" s="9" t="s">
        <v>5524</v>
      </c>
      <c r="R1496" s="9"/>
      <c r="S1496" s="9" t="s">
        <v>3837</v>
      </c>
      <c r="T1496" s="9" t="s">
        <v>3838</v>
      </c>
      <c r="U1496" s="9" t="s">
        <v>30</v>
      </c>
      <c r="V1496" s="9" t="s">
        <v>12624</v>
      </c>
      <c r="W1496" s="9" t="s">
        <v>521</v>
      </c>
      <c r="X1496" s="9" t="s">
        <v>45</v>
      </c>
      <c r="Y1496" s="9" t="s">
        <v>12625</v>
      </c>
      <c r="Z1496" s="9" t="s">
        <v>12626</v>
      </c>
      <c r="AA1496" s="9">
        <v>2015</v>
      </c>
      <c r="AB1496" s="5">
        <v>42297</v>
      </c>
      <c r="AC1496" s="5">
        <f t="shared" si="92"/>
        <v>42329</v>
      </c>
      <c r="AD1496" s="9" t="str">
        <f t="shared" si="114"/>
        <v>One Million Eight Hundred  Thousand  and Cents Zero</v>
      </c>
      <c r="AE1496" s="9"/>
      <c r="AF1496" s="9"/>
    </row>
    <row r="1497" spans="1:32" ht="15.75" customHeight="1" x14ac:dyDescent="0.3">
      <c r="A1497" s="9" t="s">
        <v>12627</v>
      </c>
      <c r="B1497" s="5">
        <v>42299</v>
      </c>
      <c r="C1497" s="7" t="s">
        <v>12628</v>
      </c>
      <c r="D1497" s="9" t="s">
        <v>12629</v>
      </c>
      <c r="E1497" s="9" t="s">
        <v>12630</v>
      </c>
      <c r="F1497" s="8">
        <v>1200000</v>
      </c>
      <c r="G1497" s="8">
        <v>0</v>
      </c>
      <c r="H1497" s="8">
        <f t="shared" si="110"/>
        <v>1200000</v>
      </c>
      <c r="I1497" s="9">
        <v>60</v>
      </c>
      <c r="J1497" s="9">
        <v>9.75</v>
      </c>
      <c r="K1497" s="10">
        <f t="shared" si="131"/>
        <v>25145</v>
      </c>
      <c r="L1497" s="10">
        <v>0</v>
      </c>
      <c r="M1497" s="10">
        <f t="shared" si="112"/>
        <v>25145</v>
      </c>
      <c r="N1497" s="10">
        <f t="shared" si="132"/>
        <v>15087.000000000002</v>
      </c>
      <c r="O1497" s="10">
        <v>5000</v>
      </c>
      <c r="P1497" s="9" t="s">
        <v>148</v>
      </c>
      <c r="Q1497" s="9" t="s">
        <v>148</v>
      </c>
      <c r="R1497" s="9"/>
      <c r="S1497" s="9" t="s">
        <v>12631</v>
      </c>
      <c r="T1497" s="9" t="s">
        <v>12632</v>
      </c>
      <c r="U1497" s="9" t="s">
        <v>30</v>
      </c>
      <c r="V1497" s="9" t="s">
        <v>2714</v>
      </c>
      <c r="W1497" s="9" t="s">
        <v>95</v>
      </c>
      <c r="X1497" s="9" t="s">
        <v>45</v>
      </c>
      <c r="Y1497" s="9" t="s">
        <v>12633</v>
      </c>
      <c r="Z1497" s="9" t="s">
        <v>12634</v>
      </c>
      <c r="AA1497" s="9">
        <v>2014</v>
      </c>
      <c r="AB1497" s="5">
        <v>42298</v>
      </c>
      <c r="AC1497" s="5">
        <f t="shared" si="92"/>
        <v>42329</v>
      </c>
      <c r="AD1497" s="9" t="str">
        <f t="shared" si="114"/>
        <v>One Million Two Hundred  Thousand  and Cents Zero</v>
      </c>
      <c r="AE1497" s="9"/>
      <c r="AF1497" s="9"/>
    </row>
    <row r="1498" spans="1:32" ht="15.75" customHeight="1" x14ac:dyDescent="0.3">
      <c r="A1498" s="9" t="s">
        <v>12635</v>
      </c>
      <c r="B1498" s="5">
        <v>42299</v>
      </c>
      <c r="C1498" s="7" t="s">
        <v>12636</v>
      </c>
      <c r="D1498" s="9" t="s">
        <v>12637</v>
      </c>
      <c r="E1498" s="9" t="s">
        <v>12638</v>
      </c>
      <c r="F1498" s="8">
        <v>1850000</v>
      </c>
      <c r="G1498" s="8">
        <v>0</v>
      </c>
      <c r="H1498" s="8">
        <f t="shared" si="110"/>
        <v>1850000</v>
      </c>
      <c r="I1498" s="9">
        <v>60</v>
      </c>
      <c r="J1498" s="9">
        <v>10</v>
      </c>
      <c r="K1498" s="10">
        <f t="shared" si="131"/>
        <v>38982</v>
      </c>
      <c r="L1498" s="10">
        <v>0</v>
      </c>
      <c r="M1498" s="10">
        <f t="shared" si="112"/>
        <v>38982</v>
      </c>
      <c r="N1498" s="10">
        <f t="shared" si="132"/>
        <v>23389.200000000001</v>
      </c>
      <c r="O1498" s="10">
        <v>5000</v>
      </c>
      <c r="P1498" s="9" t="s">
        <v>12639</v>
      </c>
      <c r="Q1498" s="9" t="s">
        <v>12640</v>
      </c>
      <c r="R1498" s="9"/>
      <c r="S1498" s="9" t="s">
        <v>12641</v>
      </c>
      <c r="T1498" s="9" t="s">
        <v>12642</v>
      </c>
      <c r="U1498" s="9" t="s">
        <v>30</v>
      </c>
      <c r="V1498" s="9" t="s">
        <v>106</v>
      </c>
      <c r="W1498" s="9" t="s">
        <v>95</v>
      </c>
      <c r="X1498" s="9" t="s">
        <v>45</v>
      </c>
      <c r="Y1498" s="9" t="s">
        <v>12643</v>
      </c>
      <c r="Z1498" s="9" t="s">
        <v>12644</v>
      </c>
      <c r="AA1498" s="9">
        <v>2015</v>
      </c>
      <c r="AB1498" s="5">
        <v>42297</v>
      </c>
      <c r="AC1498" s="5">
        <f t="shared" si="92"/>
        <v>42329</v>
      </c>
      <c r="AD1498" s="9" t="str">
        <f t="shared" si="114"/>
        <v>One Million Eight Hundred Fifty  Thousand  and Cents Zero</v>
      </c>
      <c r="AE1498" s="9"/>
      <c r="AF1498" s="9"/>
    </row>
    <row r="1499" spans="1:32" ht="15.75" customHeight="1" x14ac:dyDescent="0.3">
      <c r="A1499" s="9" t="s">
        <v>12645</v>
      </c>
      <c r="B1499" s="5">
        <v>42299</v>
      </c>
      <c r="C1499" s="7" t="s">
        <v>12646</v>
      </c>
      <c r="D1499" s="9" t="s">
        <v>12647</v>
      </c>
      <c r="E1499" s="9" t="s">
        <v>12648</v>
      </c>
      <c r="F1499" s="8">
        <v>900000</v>
      </c>
      <c r="G1499" s="8">
        <v>0</v>
      </c>
      <c r="H1499" s="8">
        <f t="shared" si="110"/>
        <v>900000</v>
      </c>
      <c r="I1499" s="9">
        <v>60</v>
      </c>
      <c r="J1499" s="9">
        <v>10</v>
      </c>
      <c r="K1499" s="10">
        <f t="shared" si="131"/>
        <v>18964</v>
      </c>
      <c r="L1499" s="10">
        <v>0</v>
      </c>
      <c r="M1499" s="10">
        <f t="shared" si="112"/>
        <v>18964</v>
      </c>
      <c r="N1499" s="10">
        <f t="shared" si="132"/>
        <v>11378.400000000001</v>
      </c>
      <c r="O1499" s="10">
        <v>5000</v>
      </c>
      <c r="P1499" s="9" t="s">
        <v>12649</v>
      </c>
      <c r="Q1499" s="9" t="s">
        <v>12650</v>
      </c>
      <c r="R1499" s="9"/>
      <c r="S1499" s="9" t="s">
        <v>92</v>
      </c>
      <c r="T1499" s="9" t="s">
        <v>780</v>
      </c>
      <c r="U1499" s="9" t="s">
        <v>30</v>
      </c>
      <c r="V1499" s="9" t="s">
        <v>781</v>
      </c>
      <c r="W1499" s="9" t="s">
        <v>95</v>
      </c>
      <c r="X1499" s="9" t="s">
        <v>45</v>
      </c>
      <c r="Y1499" s="9" t="s">
        <v>12651</v>
      </c>
      <c r="Z1499" s="9" t="s">
        <v>12652</v>
      </c>
      <c r="AA1499" s="9">
        <v>2015</v>
      </c>
      <c r="AB1499" s="5">
        <v>42290</v>
      </c>
      <c r="AC1499" s="5">
        <f t="shared" si="92"/>
        <v>42329</v>
      </c>
      <c r="AD1499" s="9" t="str">
        <f t="shared" si="114"/>
        <v>Nine Hundred  Thousand  and Cents Zero</v>
      </c>
      <c r="AE1499" s="9"/>
      <c r="AF1499" s="9"/>
    </row>
    <row r="1500" spans="1:32" ht="15.75" customHeight="1" x14ac:dyDescent="0.3">
      <c r="A1500" s="9" t="s">
        <v>12653</v>
      </c>
      <c r="B1500" s="5">
        <v>42300</v>
      </c>
      <c r="C1500" s="7" t="s">
        <v>12654</v>
      </c>
      <c r="D1500" s="9" t="s">
        <v>12655</v>
      </c>
      <c r="E1500" s="9" t="s">
        <v>12656</v>
      </c>
      <c r="F1500" s="8">
        <v>997500</v>
      </c>
      <c r="G1500" s="8">
        <v>0</v>
      </c>
      <c r="H1500" s="8">
        <f t="shared" si="110"/>
        <v>997500</v>
      </c>
      <c r="I1500" s="9">
        <v>60</v>
      </c>
      <c r="J1500" s="9">
        <v>10</v>
      </c>
      <c r="K1500" s="10">
        <f t="shared" si="131"/>
        <v>21019</v>
      </c>
      <c r="L1500" s="10">
        <v>0</v>
      </c>
      <c r="M1500" s="10">
        <f t="shared" si="112"/>
        <v>21019</v>
      </c>
      <c r="N1500" s="10">
        <f t="shared" si="132"/>
        <v>12611.4</v>
      </c>
      <c r="O1500" s="10">
        <v>5000</v>
      </c>
      <c r="P1500" s="9" t="s">
        <v>12657</v>
      </c>
      <c r="Q1500" s="9" t="s">
        <v>12658</v>
      </c>
      <c r="R1500" s="9"/>
      <c r="S1500" s="9" t="s">
        <v>92</v>
      </c>
      <c r="T1500" s="9" t="s">
        <v>8597</v>
      </c>
      <c r="U1500" s="9" t="s">
        <v>30</v>
      </c>
      <c r="V1500" s="9" t="s">
        <v>4847</v>
      </c>
      <c r="W1500" s="9" t="s">
        <v>95</v>
      </c>
      <c r="X1500" s="9" t="s">
        <v>45</v>
      </c>
      <c r="Y1500" s="9" t="s">
        <v>12659</v>
      </c>
      <c r="Z1500" s="9" t="s">
        <v>12660</v>
      </c>
      <c r="AA1500" s="9">
        <v>2015</v>
      </c>
      <c r="AB1500" s="5">
        <v>42298</v>
      </c>
      <c r="AC1500" s="5">
        <f t="shared" si="92"/>
        <v>42330</v>
      </c>
      <c r="AD1500" s="9" t="str">
        <f t="shared" si="114"/>
        <v>Nine Hundred Ninety Seven Thousand Five Hundred  and Cents Zero</v>
      </c>
      <c r="AE1500" s="9"/>
      <c r="AF1500" s="9"/>
    </row>
    <row r="1501" spans="1:32" ht="15.75" customHeight="1" x14ac:dyDescent="0.3">
      <c r="A1501" s="9" t="s">
        <v>12661</v>
      </c>
      <c r="B1501" s="5">
        <v>42300</v>
      </c>
      <c r="C1501" s="7" t="s">
        <v>12662</v>
      </c>
      <c r="D1501" s="9" t="s">
        <v>12663</v>
      </c>
      <c r="E1501" s="9" t="s">
        <v>12664</v>
      </c>
      <c r="F1501" s="8">
        <v>2100000</v>
      </c>
      <c r="G1501" s="8">
        <v>0</v>
      </c>
      <c r="H1501" s="8">
        <f t="shared" si="110"/>
        <v>2100000</v>
      </c>
      <c r="I1501" s="9">
        <v>60</v>
      </c>
      <c r="J1501" s="9">
        <v>10</v>
      </c>
      <c r="K1501" s="10">
        <f t="shared" si="131"/>
        <v>44250</v>
      </c>
      <c r="L1501" s="10">
        <v>0</v>
      </c>
      <c r="M1501" s="10">
        <f t="shared" si="112"/>
        <v>44250</v>
      </c>
      <c r="N1501" s="10">
        <f t="shared" si="132"/>
        <v>26550</v>
      </c>
      <c r="O1501" s="10">
        <v>5000</v>
      </c>
      <c r="P1501" s="9" t="s">
        <v>12665</v>
      </c>
      <c r="Q1501" s="9" t="s">
        <v>12666</v>
      </c>
      <c r="R1501" s="9"/>
      <c r="S1501" s="9" t="s">
        <v>12667</v>
      </c>
      <c r="T1501" s="9" t="s">
        <v>12668</v>
      </c>
      <c r="U1501" s="9" t="s">
        <v>30</v>
      </c>
      <c r="V1501" s="9" t="s">
        <v>1841</v>
      </c>
      <c r="W1501" s="9" t="s">
        <v>95</v>
      </c>
      <c r="X1501" s="9" t="s">
        <v>45</v>
      </c>
      <c r="Y1501" s="9" t="s">
        <v>12669</v>
      </c>
      <c r="Z1501" s="9" t="s">
        <v>12670</v>
      </c>
      <c r="AA1501" s="9">
        <v>2015</v>
      </c>
      <c r="AB1501" s="5">
        <v>42297</v>
      </c>
      <c r="AC1501" s="5">
        <f t="shared" si="92"/>
        <v>42330</v>
      </c>
      <c r="AD1501" s="9" t="str">
        <f t="shared" si="114"/>
        <v>Two Million One Hundred  Thousand  and Cents Zero</v>
      </c>
      <c r="AE1501" s="9"/>
      <c r="AF1501" s="9"/>
    </row>
    <row r="1502" spans="1:32" ht="15.75" customHeight="1" x14ac:dyDescent="0.3">
      <c r="A1502" s="9" t="s">
        <v>12671</v>
      </c>
      <c r="B1502" s="5">
        <v>42300</v>
      </c>
      <c r="C1502" s="7" t="s">
        <v>12672</v>
      </c>
      <c r="D1502" s="9" t="s">
        <v>12673</v>
      </c>
      <c r="E1502" s="9" t="s">
        <v>12674</v>
      </c>
      <c r="F1502" s="8">
        <v>800000</v>
      </c>
      <c r="G1502" s="8">
        <v>0</v>
      </c>
      <c r="H1502" s="8">
        <f t="shared" si="110"/>
        <v>800000</v>
      </c>
      <c r="I1502" s="9">
        <v>48</v>
      </c>
      <c r="J1502" s="9">
        <v>10</v>
      </c>
      <c r="K1502" s="10">
        <f t="shared" si="131"/>
        <v>20122</v>
      </c>
      <c r="L1502" s="10">
        <v>0</v>
      </c>
      <c r="M1502" s="10">
        <f t="shared" si="112"/>
        <v>20122</v>
      </c>
      <c r="N1502" s="10">
        <f t="shared" si="132"/>
        <v>9658.56</v>
      </c>
      <c r="O1502" s="10">
        <v>5000</v>
      </c>
      <c r="P1502" s="9" t="s">
        <v>148</v>
      </c>
      <c r="Q1502" s="9" t="s">
        <v>148</v>
      </c>
      <c r="R1502" s="9"/>
      <c r="S1502" s="9" t="s">
        <v>92</v>
      </c>
      <c r="T1502" s="9" t="s">
        <v>780</v>
      </c>
      <c r="U1502" s="9" t="s">
        <v>30</v>
      </c>
      <c r="V1502" s="9" t="s">
        <v>5364</v>
      </c>
      <c r="W1502" s="9" t="s">
        <v>95</v>
      </c>
      <c r="X1502" s="9" t="s">
        <v>45</v>
      </c>
      <c r="Y1502" s="9" t="s">
        <v>12675</v>
      </c>
      <c r="Z1502" s="9" t="s">
        <v>12676</v>
      </c>
      <c r="AA1502" s="9">
        <v>2015</v>
      </c>
      <c r="AB1502" s="5">
        <v>42297</v>
      </c>
      <c r="AC1502" s="5">
        <f t="shared" si="92"/>
        <v>42330</v>
      </c>
      <c r="AD1502" s="9" t="str">
        <f t="shared" si="114"/>
        <v>Eight Hundred  Thousand  and Cents Zero</v>
      </c>
      <c r="AE1502" s="9"/>
      <c r="AF1502" s="9"/>
    </row>
    <row r="1503" spans="1:32" ht="15.75" customHeight="1" x14ac:dyDescent="0.3">
      <c r="A1503" s="9" t="s">
        <v>12677</v>
      </c>
      <c r="B1503" s="5">
        <v>42300</v>
      </c>
      <c r="C1503" s="7" t="s">
        <v>12678</v>
      </c>
      <c r="D1503" s="9" t="s">
        <v>12679</v>
      </c>
      <c r="E1503" s="9" t="s">
        <v>4521</v>
      </c>
      <c r="F1503" s="8">
        <v>1600000</v>
      </c>
      <c r="G1503" s="8">
        <v>0</v>
      </c>
      <c r="H1503" s="8">
        <f t="shared" si="110"/>
        <v>1600000</v>
      </c>
      <c r="I1503" s="9">
        <v>60</v>
      </c>
      <c r="J1503" s="9">
        <v>10</v>
      </c>
      <c r="K1503" s="10">
        <f t="shared" si="131"/>
        <v>33714</v>
      </c>
      <c r="L1503" s="10">
        <v>0</v>
      </c>
      <c r="M1503" s="10">
        <f t="shared" si="112"/>
        <v>33714</v>
      </c>
      <c r="N1503" s="10">
        <f t="shared" si="132"/>
        <v>20228.399999999998</v>
      </c>
      <c r="O1503" s="10">
        <v>5000</v>
      </c>
      <c r="P1503" s="9" t="s">
        <v>148</v>
      </c>
      <c r="Q1503" s="9" t="s">
        <v>148</v>
      </c>
      <c r="R1503" s="9"/>
      <c r="S1503" s="9" t="s">
        <v>12680</v>
      </c>
      <c r="T1503" s="9" t="s">
        <v>12681</v>
      </c>
      <c r="U1503" s="9" t="s">
        <v>30</v>
      </c>
      <c r="V1503" s="9" t="s">
        <v>4937</v>
      </c>
      <c r="W1503" s="9" t="s">
        <v>246</v>
      </c>
      <c r="X1503" s="9" t="s">
        <v>45</v>
      </c>
      <c r="Y1503" s="9" t="s">
        <v>12682</v>
      </c>
      <c r="Z1503" s="9" t="s">
        <v>12683</v>
      </c>
      <c r="AA1503" s="9">
        <v>2013</v>
      </c>
      <c r="AB1503" s="5">
        <v>42296</v>
      </c>
      <c r="AC1503" s="5">
        <f t="shared" si="92"/>
        <v>42330</v>
      </c>
      <c r="AD1503" s="9" t="str">
        <f t="shared" si="114"/>
        <v>One Million Six Hundred  Thousand  and Cents Zero</v>
      </c>
      <c r="AE1503" s="9"/>
      <c r="AF1503" s="9"/>
    </row>
    <row r="1504" spans="1:32" ht="15.75" customHeight="1" x14ac:dyDescent="0.3">
      <c r="A1504" s="9" t="s">
        <v>12684</v>
      </c>
      <c r="B1504" s="5">
        <v>42300</v>
      </c>
      <c r="C1504" s="7" t="s">
        <v>6196</v>
      </c>
      <c r="D1504" s="9" t="s">
        <v>6197</v>
      </c>
      <c r="E1504" s="9" t="s">
        <v>6198</v>
      </c>
      <c r="F1504" s="8">
        <v>1648500</v>
      </c>
      <c r="G1504" s="8">
        <v>0</v>
      </c>
      <c r="H1504" s="8">
        <f t="shared" si="110"/>
        <v>1648500</v>
      </c>
      <c r="I1504" s="9">
        <v>60</v>
      </c>
      <c r="J1504" s="9">
        <v>9.75</v>
      </c>
      <c r="K1504" s="10">
        <f t="shared" si="131"/>
        <v>34543</v>
      </c>
      <c r="L1504" s="10">
        <v>0</v>
      </c>
      <c r="M1504" s="10">
        <f t="shared" si="112"/>
        <v>34543</v>
      </c>
      <c r="N1504" s="10">
        <f t="shared" si="132"/>
        <v>20725.8</v>
      </c>
      <c r="O1504" s="10">
        <v>5000</v>
      </c>
      <c r="P1504" s="9" t="s">
        <v>2243</v>
      </c>
      <c r="Q1504" s="9" t="s">
        <v>2244</v>
      </c>
      <c r="R1504" s="9"/>
      <c r="S1504" s="9" t="s">
        <v>92</v>
      </c>
      <c r="T1504" s="9" t="s">
        <v>780</v>
      </c>
      <c r="U1504" s="9" t="s">
        <v>30</v>
      </c>
      <c r="V1504" s="9" t="s">
        <v>1736</v>
      </c>
      <c r="W1504" s="9" t="s">
        <v>95</v>
      </c>
      <c r="X1504" s="9" t="s">
        <v>45</v>
      </c>
      <c r="Y1504" s="9" t="s">
        <v>12685</v>
      </c>
      <c r="Z1504" s="9" t="s">
        <v>12686</v>
      </c>
      <c r="AA1504" s="9">
        <v>2015</v>
      </c>
      <c r="AB1504" s="5">
        <v>42282</v>
      </c>
      <c r="AC1504" s="5">
        <f t="shared" si="92"/>
        <v>42330</v>
      </c>
      <c r="AD1504" s="9" t="str">
        <f t="shared" si="114"/>
        <v>One Million Six Hundred Forty Eight Thousand Five Hundred  and Cents Zero</v>
      </c>
      <c r="AE1504" s="9"/>
      <c r="AF1504" s="9"/>
    </row>
    <row r="1505" spans="1:32" ht="15.75" customHeight="1" x14ac:dyDescent="0.3">
      <c r="A1505" s="9" t="s">
        <v>12687</v>
      </c>
      <c r="B1505" s="5">
        <v>42300</v>
      </c>
      <c r="C1505" s="7" t="s">
        <v>12688</v>
      </c>
      <c r="D1505" s="9" t="s">
        <v>12689</v>
      </c>
      <c r="E1505" s="9" t="s">
        <v>12690</v>
      </c>
      <c r="F1505" s="8">
        <v>1250000</v>
      </c>
      <c r="G1505" s="8">
        <v>0</v>
      </c>
      <c r="H1505" s="8">
        <f t="shared" si="110"/>
        <v>1250000</v>
      </c>
      <c r="I1505" s="9">
        <v>60</v>
      </c>
      <c r="J1505" s="9">
        <v>10</v>
      </c>
      <c r="K1505" s="10">
        <f t="shared" si="131"/>
        <v>26339</v>
      </c>
      <c r="L1505" s="10">
        <v>0</v>
      </c>
      <c r="M1505" s="10">
        <f t="shared" si="112"/>
        <v>26339</v>
      </c>
      <c r="N1505" s="10">
        <f t="shared" si="132"/>
        <v>15803.4</v>
      </c>
      <c r="O1505" s="10">
        <v>5000</v>
      </c>
      <c r="P1505" s="9" t="s">
        <v>148</v>
      </c>
      <c r="Q1505" s="9" t="s">
        <v>148</v>
      </c>
      <c r="R1505" s="9"/>
      <c r="S1505" s="9" t="s">
        <v>12691</v>
      </c>
      <c r="T1505" s="9" t="s">
        <v>12692</v>
      </c>
      <c r="U1505" s="9" t="s">
        <v>30</v>
      </c>
      <c r="V1505" s="9" t="s">
        <v>6600</v>
      </c>
      <c r="W1505" s="9" t="s">
        <v>82</v>
      </c>
      <c r="X1505" s="9" t="s">
        <v>45</v>
      </c>
      <c r="Y1505" s="9" t="s">
        <v>12693</v>
      </c>
      <c r="Z1505" s="9" t="s">
        <v>12694</v>
      </c>
      <c r="AA1505" s="9">
        <v>2014</v>
      </c>
      <c r="AB1505" s="5">
        <v>42298</v>
      </c>
      <c r="AC1505" s="5">
        <f t="shared" si="92"/>
        <v>42330</v>
      </c>
      <c r="AD1505" s="9" t="str">
        <f t="shared" si="114"/>
        <v>One Million Two Hundred Fifty  Thousand  and Cents Zero</v>
      </c>
      <c r="AE1505" s="9"/>
      <c r="AF1505" s="9"/>
    </row>
    <row r="1506" spans="1:32" ht="15.75" customHeight="1" x14ac:dyDescent="0.3">
      <c r="A1506" s="9" t="s">
        <v>12695</v>
      </c>
      <c r="B1506" s="5">
        <v>42300</v>
      </c>
      <c r="C1506" s="7" t="s">
        <v>12696</v>
      </c>
      <c r="D1506" s="9" t="s">
        <v>12697</v>
      </c>
      <c r="E1506" s="9" t="s">
        <v>12698</v>
      </c>
      <c r="F1506" s="8">
        <v>5300000</v>
      </c>
      <c r="G1506" s="8">
        <v>0</v>
      </c>
      <c r="H1506" s="8">
        <f t="shared" si="110"/>
        <v>5300000</v>
      </c>
      <c r="I1506" s="9">
        <v>60</v>
      </c>
      <c r="J1506" s="9">
        <v>10</v>
      </c>
      <c r="K1506" s="10">
        <f t="shared" si="131"/>
        <v>111679</v>
      </c>
      <c r="L1506" s="10">
        <v>0</v>
      </c>
      <c r="M1506" s="10">
        <f t="shared" si="112"/>
        <v>111679</v>
      </c>
      <c r="N1506" s="10">
        <f t="shared" si="132"/>
        <v>67007.399999999994</v>
      </c>
      <c r="O1506" s="10">
        <v>5000</v>
      </c>
      <c r="P1506" s="9" t="s">
        <v>148</v>
      </c>
      <c r="Q1506" s="9" t="s">
        <v>148</v>
      </c>
      <c r="R1506" s="9"/>
      <c r="S1506" s="9" t="s">
        <v>12699</v>
      </c>
      <c r="T1506" s="9" t="s">
        <v>598</v>
      </c>
      <c r="U1506" s="9" t="s">
        <v>30</v>
      </c>
      <c r="V1506" s="9" t="s">
        <v>599</v>
      </c>
      <c r="W1506" s="9" t="s">
        <v>600</v>
      </c>
      <c r="X1506" s="9" t="s">
        <v>45</v>
      </c>
      <c r="Y1506" s="9" t="s">
        <v>12700</v>
      </c>
      <c r="Z1506" s="9" t="s">
        <v>12701</v>
      </c>
      <c r="AA1506" s="9">
        <v>2015</v>
      </c>
      <c r="AB1506" s="5">
        <v>42299</v>
      </c>
      <c r="AC1506" s="5">
        <f t="shared" si="92"/>
        <v>42330</v>
      </c>
      <c r="AD1506" s="9" t="str">
        <f t="shared" si="114"/>
        <v>Five Million Three Hundred  Thousand  and Cents Zero</v>
      </c>
      <c r="AE1506" s="9"/>
      <c r="AF1506" s="9"/>
    </row>
    <row r="1507" spans="1:32" ht="15.75" customHeight="1" x14ac:dyDescent="0.3">
      <c r="A1507" s="9" t="s">
        <v>12702</v>
      </c>
      <c r="B1507" s="5">
        <v>42300</v>
      </c>
      <c r="C1507" s="7" t="s">
        <v>12703</v>
      </c>
      <c r="D1507" s="9" t="s">
        <v>12704</v>
      </c>
      <c r="E1507" s="9" t="s">
        <v>12705</v>
      </c>
      <c r="F1507" s="8">
        <v>1600000</v>
      </c>
      <c r="G1507" s="8">
        <v>0</v>
      </c>
      <c r="H1507" s="8">
        <f t="shared" si="110"/>
        <v>1600000</v>
      </c>
      <c r="I1507" s="9">
        <v>48</v>
      </c>
      <c r="J1507" s="9">
        <v>10</v>
      </c>
      <c r="K1507" s="10">
        <f t="shared" si="131"/>
        <v>40245</v>
      </c>
      <c r="L1507" s="10">
        <v>0</v>
      </c>
      <c r="M1507" s="10">
        <f t="shared" si="112"/>
        <v>40245</v>
      </c>
      <c r="N1507" s="10">
        <f t="shared" si="132"/>
        <v>19317.599999999999</v>
      </c>
      <c r="O1507" s="10">
        <v>5000</v>
      </c>
      <c r="P1507" s="9" t="s">
        <v>12706</v>
      </c>
      <c r="Q1507" s="9" t="s">
        <v>12707</v>
      </c>
      <c r="R1507" s="9"/>
      <c r="S1507" s="9" t="s">
        <v>922</v>
      </c>
      <c r="T1507" s="9" t="s">
        <v>12708</v>
      </c>
      <c r="U1507" s="9" t="s">
        <v>30</v>
      </c>
      <c r="V1507" s="9" t="s">
        <v>2590</v>
      </c>
      <c r="W1507" s="9" t="s">
        <v>246</v>
      </c>
      <c r="X1507" s="9" t="s">
        <v>45</v>
      </c>
      <c r="Y1507" s="9" t="s">
        <v>12709</v>
      </c>
      <c r="Z1507" s="9" t="s">
        <v>12710</v>
      </c>
      <c r="AA1507" s="9">
        <v>2013</v>
      </c>
      <c r="AB1507" s="5">
        <v>42296</v>
      </c>
      <c r="AC1507" s="5">
        <f t="shared" si="92"/>
        <v>42330</v>
      </c>
      <c r="AD1507" s="9" t="str">
        <f t="shared" si="114"/>
        <v>One Million Six Hundred  Thousand  and Cents Zero</v>
      </c>
      <c r="AE1507" s="9"/>
      <c r="AF1507" s="9"/>
    </row>
    <row r="1508" spans="1:32" ht="15.75" customHeight="1" x14ac:dyDescent="0.3">
      <c r="A1508" s="9" t="s">
        <v>12711</v>
      </c>
      <c r="B1508" s="5">
        <v>42354</v>
      </c>
      <c r="C1508" s="7" t="s">
        <v>12712</v>
      </c>
      <c r="D1508" s="9" t="s">
        <v>12713</v>
      </c>
      <c r="E1508" s="9" t="s">
        <v>12714</v>
      </c>
      <c r="F1508" s="8">
        <v>997000</v>
      </c>
      <c r="G1508" s="8">
        <v>0</v>
      </c>
      <c r="H1508" s="8">
        <f t="shared" si="110"/>
        <v>997000</v>
      </c>
      <c r="I1508" s="9">
        <v>60</v>
      </c>
      <c r="J1508" s="9">
        <v>10</v>
      </c>
      <c r="K1508" s="10">
        <f t="shared" si="131"/>
        <v>21008</v>
      </c>
      <c r="L1508" s="10">
        <v>0</v>
      </c>
      <c r="M1508" s="10">
        <f t="shared" si="112"/>
        <v>21008</v>
      </c>
      <c r="N1508" s="10">
        <f t="shared" si="132"/>
        <v>12604.800000000001</v>
      </c>
      <c r="O1508" s="10">
        <v>5000</v>
      </c>
      <c r="P1508" s="9" t="s">
        <v>12715</v>
      </c>
      <c r="Q1508" s="9" t="s">
        <v>12716</v>
      </c>
      <c r="R1508" s="9"/>
      <c r="S1508" s="9" t="s">
        <v>92</v>
      </c>
      <c r="T1508" s="9" t="s">
        <v>780</v>
      </c>
      <c r="U1508" s="9" t="s">
        <v>30</v>
      </c>
      <c r="V1508" s="9" t="s">
        <v>4847</v>
      </c>
      <c r="W1508" s="9" t="s">
        <v>95</v>
      </c>
      <c r="X1508" s="9" t="s">
        <v>45</v>
      </c>
      <c r="Y1508" s="9" t="s">
        <v>12717</v>
      </c>
      <c r="Z1508" s="9" t="s">
        <v>12718</v>
      </c>
      <c r="AA1508" s="9">
        <v>2015</v>
      </c>
      <c r="AB1508" s="5">
        <v>42298</v>
      </c>
      <c r="AC1508" s="5">
        <f t="shared" si="92"/>
        <v>42384</v>
      </c>
      <c r="AD1508" s="9" t="str">
        <f t="shared" si="114"/>
        <v>Nine Hundred Ninety Seven Thousand  and Cents Zero</v>
      </c>
      <c r="AE1508" s="9"/>
      <c r="AF1508" s="9"/>
    </row>
    <row r="1509" spans="1:32" ht="15.75" customHeight="1" x14ac:dyDescent="0.3">
      <c r="A1509" s="9" t="s">
        <v>12719</v>
      </c>
      <c r="B1509" s="5">
        <v>42300</v>
      </c>
      <c r="C1509" s="7" t="s">
        <v>12720</v>
      </c>
      <c r="D1509" s="9" t="s">
        <v>12721</v>
      </c>
      <c r="E1509" s="9" t="s">
        <v>12722</v>
      </c>
      <c r="F1509" s="8">
        <v>7000000</v>
      </c>
      <c r="G1509" s="8">
        <v>0</v>
      </c>
      <c r="H1509" s="8">
        <f t="shared" si="110"/>
        <v>7000000</v>
      </c>
      <c r="I1509" s="9">
        <v>60</v>
      </c>
      <c r="J1509" s="9">
        <v>9.75</v>
      </c>
      <c r="K1509" s="10">
        <f t="shared" si="131"/>
        <v>146678</v>
      </c>
      <c r="L1509" s="10">
        <v>0</v>
      </c>
      <c r="M1509" s="10">
        <f t="shared" si="112"/>
        <v>146678</v>
      </c>
      <c r="N1509" s="10">
        <f t="shared" si="132"/>
        <v>88006.8</v>
      </c>
      <c r="O1509" s="10">
        <v>5000</v>
      </c>
      <c r="P1509" s="9" t="s">
        <v>12723</v>
      </c>
      <c r="Q1509" s="9" t="s">
        <v>12724</v>
      </c>
      <c r="R1509" s="9"/>
      <c r="S1509" s="9" t="s">
        <v>12725</v>
      </c>
      <c r="T1509" s="9" t="s">
        <v>12726</v>
      </c>
      <c r="U1509" s="9" t="s">
        <v>30</v>
      </c>
      <c r="V1509" s="9" t="s">
        <v>7014</v>
      </c>
      <c r="W1509" s="9" t="s">
        <v>44</v>
      </c>
      <c r="X1509" s="9" t="s">
        <v>45</v>
      </c>
      <c r="Y1509" s="9" t="s">
        <v>12727</v>
      </c>
      <c r="Z1509" s="9" t="s">
        <v>12728</v>
      </c>
      <c r="AA1509" s="9">
        <v>2015</v>
      </c>
      <c r="AB1509" s="5">
        <v>42299</v>
      </c>
      <c r="AC1509" s="5">
        <f t="shared" si="92"/>
        <v>42330</v>
      </c>
      <c r="AD1509" s="9" t="str">
        <f t="shared" si="114"/>
        <v>Seven Million  and Cents Zero</v>
      </c>
      <c r="AE1509" s="9"/>
      <c r="AF1509" s="9"/>
    </row>
    <row r="1510" spans="1:32" ht="15.75" customHeight="1" x14ac:dyDescent="0.3">
      <c r="A1510" s="9" t="s">
        <v>12729</v>
      </c>
      <c r="B1510" s="5">
        <v>42300</v>
      </c>
      <c r="C1510" s="7" t="s">
        <v>12730</v>
      </c>
      <c r="D1510" s="9" t="s">
        <v>12731</v>
      </c>
      <c r="E1510" s="9" t="s">
        <v>12732</v>
      </c>
      <c r="F1510" s="8">
        <v>997500</v>
      </c>
      <c r="G1510" s="8">
        <v>0</v>
      </c>
      <c r="H1510" s="8">
        <f t="shared" si="110"/>
        <v>997500</v>
      </c>
      <c r="I1510" s="9">
        <v>60</v>
      </c>
      <c r="J1510" s="9">
        <v>10</v>
      </c>
      <c r="K1510" s="10">
        <f t="shared" si="131"/>
        <v>21019</v>
      </c>
      <c r="L1510" s="10">
        <v>0</v>
      </c>
      <c r="M1510" s="10">
        <f t="shared" si="112"/>
        <v>21019</v>
      </c>
      <c r="N1510" s="10">
        <f t="shared" si="132"/>
        <v>12611.4</v>
      </c>
      <c r="O1510" s="10">
        <v>5000</v>
      </c>
      <c r="P1510" s="9" t="s">
        <v>148</v>
      </c>
      <c r="Q1510" s="9" t="s">
        <v>148</v>
      </c>
      <c r="R1510" s="9"/>
      <c r="S1510" s="9" t="s">
        <v>92</v>
      </c>
      <c r="T1510" s="9" t="s">
        <v>780</v>
      </c>
      <c r="U1510" s="9" t="s">
        <v>30</v>
      </c>
      <c r="V1510" s="9" t="s">
        <v>4847</v>
      </c>
      <c r="W1510" s="9" t="s">
        <v>95</v>
      </c>
      <c r="X1510" s="9" t="s">
        <v>45</v>
      </c>
      <c r="Y1510" s="9" t="s">
        <v>12733</v>
      </c>
      <c r="Z1510" s="9" t="s">
        <v>12734</v>
      </c>
      <c r="AA1510" s="9">
        <v>2015</v>
      </c>
      <c r="AB1510" s="5">
        <v>42297</v>
      </c>
      <c r="AC1510" s="5">
        <f t="shared" si="92"/>
        <v>42330</v>
      </c>
      <c r="AD1510" s="9" t="str">
        <f t="shared" si="114"/>
        <v>Nine Hundred Ninety Seven Thousand Five Hundred  and Cents Zero</v>
      </c>
      <c r="AE1510" s="9"/>
      <c r="AF1510" s="9"/>
    </row>
    <row r="1511" spans="1:32" ht="15.75" customHeight="1" x14ac:dyDescent="0.3">
      <c r="A1511" s="9" t="s">
        <v>12735</v>
      </c>
      <c r="B1511" s="5">
        <v>42300</v>
      </c>
      <c r="C1511" s="7" t="s">
        <v>12736</v>
      </c>
      <c r="D1511" s="9" t="s">
        <v>12737</v>
      </c>
      <c r="E1511" s="9" t="s">
        <v>12738</v>
      </c>
      <c r="F1511" s="8">
        <v>997000</v>
      </c>
      <c r="G1511" s="8">
        <v>0</v>
      </c>
      <c r="H1511" s="8">
        <f t="shared" si="110"/>
        <v>997000</v>
      </c>
      <c r="I1511" s="9">
        <v>60</v>
      </c>
      <c r="J1511" s="9">
        <v>10</v>
      </c>
      <c r="K1511" s="10">
        <f t="shared" si="131"/>
        <v>21008</v>
      </c>
      <c r="L1511" s="10">
        <v>0</v>
      </c>
      <c r="M1511" s="10">
        <f t="shared" si="112"/>
        <v>21008</v>
      </c>
      <c r="N1511" s="10">
        <f t="shared" si="132"/>
        <v>12604.800000000001</v>
      </c>
      <c r="O1511" s="10">
        <v>5000</v>
      </c>
      <c r="P1511" s="9" t="s">
        <v>12739</v>
      </c>
      <c r="Q1511" s="9" t="s">
        <v>12740</v>
      </c>
      <c r="R1511" s="9"/>
      <c r="S1511" s="9" t="s">
        <v>92</v>
      </c>
      <c r="T1511" s="9" t="s">
        <v>2873</v>
      </c>
      <c r="U1511" s="9" t="s">
        <v>30</v>
      </c>
      <c r="V1511" s="9" t="s">
        <v>4847</v>
      </c>
      <c r="W1511" s="9" t="s">
        <v>95</v>
      </c>
      <c r="X1511" s="9" t="s">
        <v>45</v>
      </c>
      <c r="Y1511" s="9" t="s">
        <v>12741</v>
      </c>
      <c r="Z1511" s="9" t="s">
        <v>12742</v>
      </c>
      <c r="AA1511" s="9">
        <v>2015</v>
      </c>
      <c r="AB1511" s="5">
        <v>42297</v>
      </c>
      <c r="AC1511" s="5">
        <f t="shared" si="92"/>
        <v>42330</v>
      </c>
      <c r="AD1511" s="9" t="str">
        <f t="shared" si="114"/>
        <v>Nine Hundred Ninety Seven Thousand  and Cents Zero</v>
      </c>
      <c r="AE1511" s="9"/>
      <c r="AF1511" s="9"/>
    </row>
    <row r="1512" spans="1:32" ht="15.75" customHeight="1" x14ac:dyDescent="0.3">
      <c r="A1512" s="9" t="s">
        <v>12743</v>
      </c>
      <c r="B1512" s="5">
        <v>42300</v>
      </c>
      <c r="C1512" s="7" t="s">
        <v>12744</v>
      </c>
      <c r="D1512" s="9" t="s">
        <v>12745</v>
      </c>
      <c r="E1512" s="9" t="s">
        <v>12746</v>
      </c>
      <c r="F1512" s="8">
        <v>4000000</v>
      </c>
      <c r="G1512" s="8">
        <v>0</v>
      </c>
      <c r="H1512" s="8">
        <f t="shared" si="110"/>
        <v>4000000</v>
      </c>
      <c r="I1512" s="9">
        <v>60</v>
      </c>
      <c r="J1512" s="9">
        <v>10</v>
      </c>
      <c r="K1512" s="10">
        <f t="shared" si="131"/>
        <v>84286</v>
      </c>
      <c r="L1512" s="10">
        <v>0</v>
      </c>
      <c r="M1512" s="10">
        <f t="shared" si="112"/>
        <v>84286</v>
      </c>
      <c r="N1512" s="10">
        <f t="shared" si="132"/>
        <v>50571.6</v>
      </c>
      <c r="O1512" s="10">
        <v>5000</v>
      </c>
      <c r="P1512" s="9" t="s">
        <v>12747</v>
      </c>
      <c r="Q1512" s="9" t="s">
        <v>12748</v>
      </c>
      <c r="R1512" s="9"/>
      <c r="S1512" s="9" t="s">
        <v>9326</v>
      </c>
      <c r="T1512" s="9" t="s">
        <v>4609</v>
      </c>
      <c r="U1512" s="9" t="s">
        <v>30</v>
      </c>
      <c r="V1512" s="9" t="s">
        <v>12749</v>
      </c>
      <c r="W1512" s="9" t="s">
        <v>951</v>
      </c>
      <c r="X1512" s="9" t="s">
        <v>45</v>
      </c>
      <c r="Y1512" s="9" t="s">
        <v>12750</v>
      </c>
      <c r="Z1512" s="9" t="s">
        <v>12751</v>
      </c>
      <c r="AA1512" s="9">
        <v>2015</v>
      </c>
      <c r="AB1512" s="5">
        <v>42289</v>
      </c>
      <c r="AC1512" s="5">
        <f t="shared" si="92"/>
        <v>42330</v>
      </c>
      <c r="AD1512" s="9" t="str">
        <f t="shared" si="114"/>
        <v>Four Million  and Cents Zero</v>
      </c>
      <c r="AE1512" s="9"/>
      <c r="AF1512" s="9"/>
    </row>
    <row r="1513" spans="1:32" ht="15.75" customHeight="1" x14ac:dyDescent="0.3">
      <c r="A1513" s="9" t="s">
        <v>12752</v>
      </c>
      <c r="B1513" s="5">
        <v>42300</v>
      </c>
      <c r="C1513" s="7" t="s">
        <v>12753</v>
      </c>
      <c r="D1513" s="9" t="s">
        <v>12754</v>
      </c>
      <c r="E1513" s="9" t="s">
        <v>12755</v>
      </c>
      <c r="F1513" s="8">
        <v>1500000</v>
      </c>
      <c r="G1513" s="8">
        <v>0</v>
      </c>
      <c r="H1513" s="8">
        <f t="shared" si="110"/>
        <v>1500000</v>
      </c>
      <c r="I1513" s="9">
        <v>60</v>
      </c>
      <c r="J1513" s="9">
        <v>10</v>
      </c>
      <c r="K1513" s="10">
        <f t="shared" si="131"/>
        <v>31607</v>
      </c>
      <c r="L1513" s="10">
        <v>0</v>
      </c>
      <c r="M1513" s="10">
        <f t="shared" si="112"/>
        <v>31607</v>
      </c>
      <c r="N1513" s="10">
        <f t="shared" si="132"/>
        <v>18964.2</v>
      </c>
      <c r="O1513" s="10">
        <v>5000</v>
      </c>
      <c r="P1513" s="9" t="s">
        <v>12756</v>
      </c>
      <c r="Q1513" s="9" t="s">
        <v>12757</v>
      </c>
      <c r="R1513" s="9"/>
      <c r="S1513" s="9" t="s">
        <v>1979</v>
      </c>
      <c r="T1513" s="9" t="s">
        <v>11575</v>
      </c>
      <c r="U1513" s="9" t="s">
        <v>30</v>
      </c>
      <c r="V1513" s="9" t="s">
        <v>6663</v>
      </c>
      <c r="W1513" s="9" t="s">
        <v>95</v>
      </c>
      <c r="X1513" s="9" t="s">
        <v>45</v>
      </c>
      <c r="Y1513" s="9" t="s">
        <v>12758</v>
      </c>
      <c r="Z1513" s="9" t="s">
        <v>12759</v>
      </c>
      <c r="AA1513" s="9">
        <v>2013</v>
      </c>
      <c r="AB1513" s="5">
        <v>42299</v>
      </c>
      <c r="AC1513" s="5">
        <f t="shared" si="92"/>
        <v>42330</v>
      </c>
      <c r="AD1513" s="9" t="str">
        <f t="shared" si="114"/>
        <v>One Million Five Hundred  Thousand  and Cents Zero</v>
      </c>
      <c r="AE1513" s="9"/>
      <c r="AF1513" s="9"/>
    </row>
    <row r="1514" spans="1:32" ht="15.75" customHeight="1" x14ac:dyDescent="0.3">
      <c r="A1514" s="9" t="s">
        <v>12760</v>
      </c>
      <c r="B1514" s="5">
        <v>42300</v>
      </c>
      <c r="C1514" s="7" t="s">
        <v>12761</v>
      </c>
      <c r="D1514" s="9" t="s">
        <v>12762</v>
      </c>
      <c r="E1514" s="9" t="s">
        <v>12763</v>
      </c>
      <c r="F1514" s="8">
        <v>1700000</v>
      </c>
      <c r="G1514" s="8">
        <v>0</v>
      </c>
      <c r="H1514" s="8">
        <f t="shared" si="110"/>
        <v>1700000</v>
      </c>
      <c r="I1514" s="9">
        <v>60</v>
      </c>
      <c r="J1514" s="9">
        <v>12.25</v>
      </c>
      <c r="K1514" s="10">
        <f t="shared" si="131"/>
        <v>37646</v>
      </c>
      <c r="L1514" s="10">
        <v>0</v>
      </c>
      <c r="M1514" s="10">
        <f t="shared" si="112"/>
        <v>37646</v>
      </c>
      <c r="N1514" s="10">
        <f t="shared" si="132"/>
        <v>22587.599999999999</v>
      </c>
      <c r="O1514" s="10">
        <v>5000</v>
      </c>
      <c r="P1514" s="9" t="s">
        <v>148</v>
      </c>
      <c r="Q1514" s="9" t="s">
        <v>148</v>
      </c>
      <c r="R1514" s="9"/>
      <c r="S1514" s="9" t="s">
        <v>12764</v>
      </c>
      <c r="T1514" s="9" t="s">
        <v>12765</v>
      </c>
      <c r="U1514" s="9" t="s">
        <v>30</v>
      </c>
      <c r="V1514" s="9" t="s">
        <v>1129</v>
      </c>
      <c r="W1514" s="9" t="s">
        <v>82</v>
      </c>
      <c r="X1514" s="9" t="s">
        <v>12766</v>
      </c>
      <c r="Y1514" s="9" t="s">
        <v>12767</v>
      </c>
      <c r="Z1514" s="9" t="s">
        <v>12768</v>
      </c>
      <c r="AA1514" s="9">
        <v>2010</v>
      </c>
      <c r="AB1514" s="5">
        <v>42299</v>
      </c>
      <c r="AC1514" s="5">
        <f t="shared" si="92"/>
        <v>42330</v>
      </c>
      <c r="AD1514" s="9" t="str">
        <f t="shared" si="114"/>
        <v>One Million Seven Hundred  Thousand  and Cents Zero</v>
      </c>
      <c r="AE1514" s="9"/>
      <c r="AF1514" s="9"/>
    </row>
    <row r="1515" spans="1:32" ht="15.75" customHeight="1" x14ac:dyDescent="0.3">
      <c r="A1515" s="9" t="s">
        <v>12769</v>
      </c>
      <c r="B1515" s="5">
        <v>42300</v>
      </c>
      <c r="C1515" s="7" t="s">
        <v>12770</v>
      </c>
      <c r="D1515" s="9" t="s">
        <v>12771</v>
      </c>
      <c r="E1515" s="9" t="s">
        <v>12772</v>
      </c>
      <c r="F1515" s="8">
        <v>2345000</v>
      </c>
      <c r="G1515" s="8">
        <v>0</v>
      </c>
      <c r="H1515" s="8">
        <f t="shared" si="110"/>
        <v>2345000</v>
      </c>
      <c r="I1515" s="9">
        <v>60</v>
      </c>
      <c r="J1515" s="9">
        <v>12.25</v>
      </c>
      <c r="K1515" s="10">
        <f t="shared" si="131"/>
        <v>51930</v>
      </c>
      <c r="L1515" s="10">
        <v>0</v>
      </c>
      <c r="M1515" s="10">
        <f t="shared" si="112"/>
        <v>51930</v>
      </c>
      <c r="N1515" s="10">
        <f t="shared" si="132"/>
        <v>31157.999999999996</v>
      </c>
      <c r="O1515" s="10">
        <v>5000</v>
      </c>
      <c r="P1515" s="9" t="s">
        <v>12773</v>
      </c>
      <c r="Q1515" s="9" t="s">
        <v>12774</v>
      </c>
      <c r="R1515" s="9"/>
      <c r="S1515" s="9" t="s">
        <v>12775</v>
      </c>
      <c r="T1515" s="9" t="s">
        <v>12776</v>
      </c>
      <c r="U1515" s="9" t="s">
        <v>30</v>
      </c>
      <c r="V1515" s="9" t="s">
        <v>8511</v>
      </c>
      <c r="W1515" s="9" t="s">
        <v>82</v>
      </c>
      <c r="X1515" s="9" t="s">
        <v>12777</v>
      </c>
      <c r="Y1515" s="9" t="s">
        <v>12778</v>
      </c>
      <c r="Z1515" s="9" t="s">
        <v>12779</v>
      </c>
      <c r="AA1515" s="9">
        <v>2007</v>
      </c>
      <c r="AB1515" s="5">
        <v>42298</v>
      </c>
      <c r="AC1515" s="5">
        <f t="shared" si="92"/>
        <v>42330</v>
      </c>
      <c r="AD1515" s="9" t="str">
        <f t="shared" si="114"/>
        <v>Two Million Three Hundred Forty Five Thousand  and Cents Zero</v>
      </c>
      <c r="AE1515" s="9"/>
      <c r="AF1515" s="9"/>
    </row>
    <row r="1516" spans="1:32" ht="15.75" customHeight="1" x14ac:dyDescent="0.3">
      <c r="A1516" s="9" t="s">
        <v>12780</v>
      </c>
      <c r="B1516" s="5">
        <v>42300</v>
      </c>
      <c r="C1516" s="7" t="s">
        <v>12781</v>
      </c>
      <c r="D1516" s="9" t="s">
        <v>12782</v>
      </c>
      <c r="E1516" s="9" t="s">
        <v>12783</v>
      </c>
      <c r="F1516" s="8">
        <v>1600000</v>
      </c>
      <c r="G1516" s="8">
        <v>0</v>
      </c>
      <c r="H1516" s="8">
        <f t="shared" si="110"/>
        <v>1600000</v>
      </c>
      <c r="I1516" s="9">
        <v>60</v>
      </c>
      <c r="J1516" s="9">
        <v>12.25</v>
      </c>
      <c r="K1516" s="10">
        <f t="shared" si="131"/>
        <v>35432</v>
      </c>
      <c r="L1516" s="10">
        <v>0</v>
      </c>
      <c r="M1516" s="10">
        <f t="shared" si="112"/>
        <v>35432</v>
      </c>
      <c r="N1516" s="10">
        <f t="shared" si="132"/>
        <v>21259.200000000001</v>
      </c>
      <c r="O1516" s="10">
        <v>5000</v>
      </c>
      <c r="P1516" s="9" t="s">
        <v>12784</v>
      </c>
      <c r="Q1516" s="9" t="s">
        <v>12785</v>
      </c>
      <c r="R1516" s="9"/>
      <c r="S1516" s="9" t="s">
        <v>12786</v>
      </c>
      <c r="T1516" s="9" t="s">
        <v>12787</v>
      </c>
      <c r="U1516" s="9" t="s">
        <v>30</v>
      </c>
      <c r="V1516" s="9" t="s">
        <v>1475</v>
      </c>
      <c r="W1516" s="9" t="s">
        <v>44</v>
      </c>
      <c r="X1516" s="9" t="s">
        <v>12788</v>
      </c>
      <c r="Y1516" s="9" t="s">
        <v>12789</v>
      </c>
      <c r="Z1516" s="9" t="s">
        <v>12790</v>
      </c>
      <c r="AA1516" s="9">
        <v>2007</v>
      </c>
      <c r="AB1516" s="5">
        <v>42298</v>
      </c>
      <c r="AC1516" s="5">
        <f t="shared" si="92"/>
        <v>42330</v>
      </c>
      <c r="AD1516" s="9" t="str">
        <f t="shared" si="114"/>
        <v>One Million Six Hundred  Thousand  and Cents Zero</v>
      </c>
      <c r="AE1516" s="9"/>
      <c r="AF1516" s="9"/>
    </row>
    <row r="1517" spans="1:32" ht="15.75" customHeight="1" x14ac:dyDescent="0.3">
      <c r="A1517" s="9" t="s">
        <v>12791</v>
      </c>
      <c r="B1517" s="5">
        <v>42300</v>
      </c>
      <c r="C1517" s="7" t="s">
        <v>12792</v>
      </c>
      <c r="D1517" s="9" t="s">
        <v>12793</v>
      </c>
      <c r="E1517" s="9" t="s">
        <v>12794</v>
      </c>
      <c r="F1517" s="8">
        <v>170000</v>
      </c>
      <c r="G1517" s="8">
        <v>0</v>
      </c>
      <c r="H1517" s="8">
        <f t="shared" si="110"/>
        <v>170000</v>
      </c>
      <c r="I1517" s="9">
        <v>8</v>
      </c>
      <c r="J1517" s="9">
        <v>20</v>
      </c>
      <c r="K1517" s="10">
        <f t="shared" si="131"/>
        <v>22499</v>
      </c>
      <c r="L1517" s="10">
        <v>0</v>
      </c>
      <c r="M1517" s="10">
        <f t="shared" si="112"/>
        <v>22499</v>
      </c>
      <c r="N1517" s="10">
        <f t="shared" si="132"/>
        <v>1799.92</v>
      </c>
      <c r="O1517" s="10">
        <v>3000</v>
      </c>
      <c r="P1517" s="9" t="s">
        <v>12795</v>
      </c>
      <c r="Q1517" s="9" t="s">
        <v>12796</v>
      </c>
      <c r="R1517" s="9"/>
      <c r="S1517" s="9" t="s">
        <v>531</v>
      </c>
      <c r="T1517" s="9" t="s">
        <v>352</v>
      </c>
      <c r="U1517" s="9" t="s">
        <v>30</v>
      </c>
      <c r="V1517" s="9" t="s">
        <v>1942</v>
      </c>
      <c r="W1517" s="9" t="s">
        <v>82</v>
      </c>
      <c r="X1517" s="9" t="s">
        <v>45</v>
      </c>
      <c r="Y1517" s="9" t="s">
        <v>12797</v>
      </c>
      <c r="Z1517" s="9" t="s">
        <v>12798</v>
      </c>
      <c r="AA1517" s="9">
        <v>2015</v>
      </c>
      <c r="AB1517" s="5">
        <v>42299</v>
      </c>
      <c r="AC1517" s="5">
        <f t="shared" si="92"/>
        <v>42330</v>
      </c>
      <c r="AD1517" s="9" t="str">
        <f t="shared" si="114"/>
        <v>One Hundred Seventy  Thousand  and Cents Zero</v>
      </c>
      <c r="AE1517" s="9"/>
      <c r="AF1517" s="9"/>
    </row>
    <row r="1518" spans="1:32" ht="15.75" customHeight="1" x14ac:dyDescent="0.3">
      <c r="A1518" s="9" t="s">
        <v>12799</v>
      </c>
      <c r="B1518" s="5">
        <v>42300</v>
      </c>
      <c r="C1518" s="7" t="s">
        <v>9802</v>
      </c>
      <c r="D1518" s="9" t="s">
        <v>9803</v>
      </c>
      <c r="E1518" s="9" t="s">
        <v>12800</v>
      </c>
      <c r="F1518" s="8">
        <v>800000</v>
      </c>
      <c r="G1518" s="8">
        <v>0</v>
      </c>
      <c r="H1518" s="8">
        <f t="shared" si="110"/>
        <v>800000</v>
      </c>
      <c r="I1518" s="9">
        <v>60</v>
      </c>
      <c r="J1518" s="9">
        <v>9.75</v>
      </c>
      <c r="K1518" s="10">
        <f t="shared" si="131"/>
        <v>16763</v>
      </c>
      <c r="L1518" s="10">
        <v>0</v>
      </c>
      <c r="M1518" s="10">
        <f t="shared" si="112"/>
        <v>16763</v>
      </c>
      <c r="N1518" s="10">
        <f t="shared" si="132"/>
        <v>10057.799999999999</v>
      </c>
      <c r="O1518" s="10">
        <v>5000</v>
      </c>
      <c r="P1518" s="9" t="s">
        <v>12801</v>
      </c>
      <c r="Q1518" s="9" t="s">
        <v>12802</v>
      </c>
      <c r="R1518" s="9"/>
      <c r="S1518" s="9" t="s">
        <v>92</v>
      </c>
      <c r="T1518" s="9" t="s">
        <v>12803</v>
      </c>
      <c r="U1518" s="9" t="s">
        <v>30</v>
      </c>
      <c r="V1518" s="9" t="s">
        <v>4847</v>
      </c>
      <c r="W1518" s="9" t="s">
        <v>95</v>
      </c>
      <c r="X1518" s="9" t="s">
        <v>45</v>
      </c>
      <c r="Y1518" s="9" t="s">
        <v>12804</v>
      </c>
      <c r="Z1518" s="9" t="s">
        <v>12805</v>
      </c>
      <c r="AA1518" s="9">
        <v>2015</v>
      </c>
      <c r="AB1518" s="5">
        <v>42228</v>
      </c>
      <c r="AC1518" s="5">
        <f t="shared" si="92"/>
        <v>42330</v>
      </c>
      <c r="AD1518" s="9" t="str">
        <f t="shared" si="114"/>
        <v>Eight Hundred  Thousand  and Cents Zero</v>
      </c>
      <c r="AE1518" s="9"/>
      <c r="AF1518" s="9"/>
    </row>
    <row r="1519" spans="1:32" ht="15.75" customHeight="1" x14ac:dyDescent="0.3">
      <c r="A1519" s="9" t="s">
        <v>12806</v>
      </c>
      <c r="B1519" s="5">
        <v>42300</v>
      </c>
      <c r="C1519" s="7" t="s">
        <v>5183</v>
      </c>
      <c r="D1519" s="9" t="s">
        <v>5184</v>
      </c>
      <c r="E1519" s="9" t="s">
        <v>12807</v>
      </c>
      <c r="F1519" s="8">
        <v>198250</v>
      </c>
      <c r="G1519" s="8">
        <v>0</v>
      </c>
      <c r="H1519" s="8">
        <f t="shared" si="110"/>
        <v>198250</v>
      </c>
      <c r="I1519" s="9">
        <v>36</v>
      </c>
      <c r="J1519" s="9">
        <v>20</v>
      </c>
      <c r="K1519" s="10">
        <f t="shared" si="131"/>
        <v>7247</v>
      </c>
      <c r="L1519" s="10">
        <v>0</v>
      </c>
      <c r="M1519" s="10">
        <f t="shared" si="112"/>
        <v>7247</v>
      </c>
      <c r="N1519" s="10">
        <f t="shared" si="132"/>
        <v>2608.92</v>
      </c>
      <c r="O1519" s="10">
        <v>3000</v>
      </c>
      <c r="P1519" s="9" t="s">
        <v>12808</v>
      </c>
      <c r="Q1519" s="9" t="s">
        <v>12809</v>
      </c>
      <c r="R1519" s="9"/>
      <c r="S1519" s="9" t="s">
        <v>168</v>
      </c>
      <c r="T1519" s="9" t="s">
        <v>169</v>
      </c>
      <c r="U1519" s="9" t="s">
        <v>30</v>
      </c>
      <c r="V1519" s="9" t="s">
        <v>12512</v>
      </c>
      <c r="W1519" s="9" t="s">
        <v>171</v>
      </c>
      <c r="X1519" s="9" t="s">
        <v>45</v>
      </c>
      <c r="Y1519" s="9" t="s">
        <v>12810</v>
      </c>
      <c r="Z1519" s="9" t="s">
        <v>12811</v>
      </c>
      <c r="AA1519" s="9">
        <v>2015</v>
      </c>
      <c r="AB1519" s="5">
        <v>42300</v>
      </c>
      <c r="AC1519" s="5">
        <f t="shared" si="92"/>
        <v>42330</v>
      </c>
      <c r="AD1519" s="9" t="str">
        <f t="shared" si="114"/>
        <v>One Hundred Ninety Eight Thousand Two Hundred Fifty  and Cents Zero</v>
      </c>
      <c r="AE1519" s="9"/>
      <c r="AF1519" s="9"/>
    </row>
    <row r="1520" spans="1:32" ht="15.75" customHeight="1" x14ac:dyDescent="0.3">
      <c r="A1520" s="9" t="s">
        <v>12812</v>
      </c>
      <c r="B1520" s="5">
        <v>42300</v>
      </c>
      <c r="C1520" s="7" t="s">
        <v>12813</v>
      </c>
      <c r="D1520" s="9" t="s">
        <v>12814</v>
      </c>
      <c r="E1520" s="9" t="s">
        <v>12815</v>
      </c>
      <c r="F1520" s="8">
        <v>900000</v>
      </c>
      <c r="G1520" s="8">
        <v>0</v>
      </c>
      <c r="H1520" s="8">
        <f t="shared" si="110"/>
        <v>900000</v>
      </c>
      <c r="I1520" s="9">
        <v>60</v>
      </c>
      <c r="J1520" s="9">
        <v>10</v>
      </c>
      <c r="K1520" s="10">
        <f t="shared" si="131"/>
        <v>18964</v>
      </c>
      <c r="L1520" s="10">
        <v>0</v>
      </c>
      <c r="M1520" s="10">
        <f t="shared" si="112"/>
        <v>18964</v>
      </c>
      <c r="N1520" s="10">
        <f t="shared" si="132"/>
        <v>11378.400000000001</v>
      </c>
      <c r="O1520" s="10">
        <v>5000</v>
      </c>
      <c r="P1520" s="9" t="s">
        <v>12816</v>
      </c>
      <c r="Q1520" s="9" t="s">
        <v>12817</v>
      </c>
      <c r="R1520" s="9"/>
      <c r="S1520" s="9" t="s">
        <v>92</v>
      </c>
      <c r="T1520" s="9" t="s">
        <v>780</v>
      </c>
      <c r="U1520" s="9" t="s">
        <v>30</v>
      </c>
      <c r="V1520" s="9" t="s">
        <v>4847</v>
      </c>
      <c r="W1520" s="9" t="s">
        <v>95</v>
      </c>
      <c r="X1520" s="9" t="s">
        <v>45</v>
      </c>
      <c r="Y1520" s="9" t="s">
        <v>12818</v>
      </c>
      <c r="Z1520" s="9" t="s">
        <v>12819</v>
      </c>
      <c r="AA1520" s="9">
        <v>2015</v>
      </c>
      <c r="AB1520" s="5">
        <v>42297</v>
      </c>
      <c r="AC1520" s="5">
        <f t="shared" si="92"/>
        <v>42330</v>
      </c>
      <c r="AD1520" s="9" t="str">
        <f t="shared" si="114"/>
        <v>Nine Hundred  Thousand  and Cents Zero</v>
      </c>
      <c r="AE1520" s="9"/>
      <c r="AF1520" s="9"/>
    </row>
    <row r="1521" spans="1:32" ht="15.75" customHeight="1" x14ac:dyDescent="0.3">
      <c r="A1521" s="9" t="s">
        <v>12820</v>
      </c>
      <c r="B1521" s="5">
        <v>42303</v>
      </c>
      <c r="C1521" s="7" t="s">
        <v>12821</v>
      </c>
      <c r="D1521" s="9" t="s">
        <v>12822</v>
      </c>
      <c r="E1521" s="9" t="s">
        <v>12823</v>
      </c>
      <c r="F1521" s="8">
        <v>900000</v>
      </c>
      <c r="G1521" s="8">
        <v>0</v>
      </c>
      <c r="H1521" s="8">
        <f t="shared" si="110"/>
        <v>900000</v>
      </c>
      <c r="I1521" s="9">
        <v>60</v>
      </c>
      <c r="J1521" s="9">
        <v>10</v>
      </c>
      <c r="K1521" s="10">
        <f t="shared" si="131"/>
        <v>18964</v>
      </c>
      <c r="L1521" s="10">
        <v>0</v>
      </c>
      <c r="M1521" s="10">
        <f t="shared" si="112"/>
        <v>18964</v>
      </c>
      <c r="N1521" s="10">
        <f t="shared" si="132"/>
        <v>11378.400000000001</v>
      </c>
      <c r="O1521" s="10">
        <v>5000</v>
      </c>
      <c r="P1521" s="9" t="s">
        <v>12824</v>
      </c>
      <c r="Q1521" s="9" t="s">
        <v>12825</v>
      </c>
      <c r="R1521" s="9"/>
      <c r="S1521" s="9" t="s">
        <v>92</v>
      </c>
      <c r="T1521" s="9" t="s">
        <v>11167</v>
      </c>
      <c r="U1521" s="9" t="s">
        <v>30</v>
      </c>
      <c r="V1521" s="9" t="s">
        <v>4847</v>
      </c>
      <c r="W1521" s="9" t="s">
        <v>95</v>
      </c>
      <c r="X1521" s="9" t="s">
        <v>45</v>
      </c>
      <c r="Y1521" s="9" t="s">
        <v>12826</v>
      </c>
      <c r="Z1521" s="9" t="s">
        <v>12827</v>
      </c>
      <c r="AA1521" s="9">
        <v>2015</v>
      </c>
      <c r="AB1521" s="5">
        <v>42297</v>
      </c>
      <c r="AC1521" s="5">
        <f t="shared" si="92"/>
        <v>42333</v>
      </c>
      <c r="AD1521" s="9" t="str">
        <f t="shared" si="114"/>
        <v>Nine Hundred  Thousand  and Cents Zero</v>
      </c>
      <c r="AE1521" s="9"/>
      <c r="AF1521" s="9"/>
    </row>
    <row r="1522" spans="1:32" ht="15.75" customHeight="1" x14ac:dyDescent="0.3">
      <c r="A1522" s="9" t="s">
        <v>12828</v>
      </c>
      <c r="B1522" s="5">
        <v>42303</v>
      </c>
      <c r="C1522" s="7" t="s">
        <v>12829</v>
      </c>
      <c r="D1522" s="9" t="s">
        <v>12830</v>
      </c>
      <c r="E1522" s="9" t="s">
        <v>12831</v>
      </c>
      <c r="F1522" s="8">
        <v>997500</v>
      </c>
      <c r="G1522" s="8">
        <v>0</v>
      </c>
      <c r="H1522" s="8">
        <f t="shared" si="110"/>
        <v>997500</v>
      </c>
      <c r="I1522" s="9">
        <v>60</v>
      </c>
      <c r="J1522" s="9">
        <v>10</v>
      </c>
      <c r="K1522" s="10">
        <f t="shared" si="131"/>
        <v>21019</v>
      </c>
      <c r="L1522" s="10">
        <v>0</v>
      </c>
      <c r="M1522" s="10">
        <f t="shared" si="112"/>
        <v>21019</v>
      </c>
      <c r="N1522" s="10">
        <f t="shared" si="132"/>
        <v>12611.4</v>
      </c>
      <c r="O1522" s="10">
        <v>5000</v>
      </c>
      <c r="P1522" s="9" t="s">
        <v>12832</v>
      </c>
      <c r="Q1522" s="9" t="s">
        <v>12833</v>
      </c>
      <c r="R1522" s="9"/>
      <c r="S1522" s="9" t="s">
        <v>92</v>
      </c>
      <c r="T1522" s="9" t="s">
        <v>780</v>
      </c>
      <c r="U1522" s="9" t="s">
        <v>30</v>
      </c>
      <c r="V1522" s="9" t="s">
        <v>4847</v>
      </c>
      <c r="W1522" s="9" t="s">
        <v>95</v>
      </c>
      <c r="X1522" s="9" t="s">
        <v>45</v>
      </c>
      <c r="Y1522" s="9" t="s">
        <v>12834</v>
      </c>
      <c r="Z1522" s="9" t="s">
        <v>12835</v>
      </c>
      <c r="AA1522" s="9">
        <v>2015</v>
      </c>
      <c r="AB1522" s="5">
        <v>42300</v>
      </c>
      <c r="AC1522" s="5">
        <f t="shared" si="92"/>
        <v>42333</v>
      </c>
      <c r="AD1522" s="9" t="str">
        <f t="shared" si="114"/>
        <v>Nine Hundred Ninety Seven Thousand Five Hundred  and Cents Zero</v>
      </c>
      <c r="AE1522" s="9"/>
      <c r="AF1522" s="9"/>
    </row>
    <row r="1523" spans="1:32" ht="15.75" customHeight="1" x14ac:dyDescent="0.3">
      <c r="A1523" s="9" t="s">
        <v>12836</v>
      </c>
      <c r="B1523" s="5">
        <v>42303</v>
      </c>
      <c r="C1523" s="7" t="s">
        <v>12837</v>
      </c>
      <c r="D1523" s="9" t="s">
        <v>12838</v>
      </c>
      <c r="E1523" s="9" t="s">
        <v>12839</v>
      </c>
      <c r="F1523" s="8">
        <v>3955000</v>
      </c>
      <c r="G1523" s="8">
        <v>0</v>
      </c>
      <c r="H1523" s="8">
        <f t="shared" si="110"/>
        <v>3955000</v>
      </c>
      <c r="I1523" s="9">
        <v>60</v>
      </c>
      <c r="J1523" s="9">
        <v>9.5</v>
      </c>
      <c r="K1523" s="10">
        <f t="shared" si="131"/>
        <v>82410</v>
      </c>
      <c r="L1523" s="10">
        <v>0</v>
      </c>
      <c r="M1523" s="10">
        <f t="shared" si="112"/>
        <v>82410</v>
      </c>
      <c r="N1523" s="10">
        <f t="shared" si="132"/>
        <v>49446</v>
      </c>
      <c r="O1523" s="10">
        <v>5000</v>
      </c>
      <c r="P1523" s="9" t="s">
        <v>11524</v>
      </c>
      <c r="Q1523" s="9" t="s">
        <v>11525</v>
      </c>
      <c r="R1523" s="9"/>
      <c r="S1523" s="9" t="s">
        <v>414</v>
      </c>
      <c r="T1523" s="9" t="s">
        <v>8339</v>
      </c>
      <c r="U1523" s="9" t="s">
        <v>30</v>
      </c>
      <c r="V1523" s="9" t="s">
        <v>2649</v>
      </c>
      <c r="W1523" s="9" t="s">
        <v>82</v>
      </c>
      <c r="X1523" s="9" t="s">
        <v>45</v>
      </c>
      <c r="Y1523" s="9" t="s">
        <v>12840</v>
      </c>
      <c r="Z1523" s="9" t="s">
        <v>12841</v>
      </c>
      <c r="AA1523" s="9">
        <v>2015</v>
      </c>
      <c r="AB1523" s="5">
        <v>42300</v>
      </c>
      <c r="AC1523" s="5">
        <f t="shared" si="92"/>
        <v>42333</v>
      </c>
      <c r="AD1523" s="9" t="str">
        <f t="shared" si="114"/>
        <v>Three Million Nine Hundred Fifty Five Thousand  and Cents Zero</v>
      </c>
      <c r="AE1523" s="9"/>
      <c r="AF1523" s="9"/>
    </row>
    <row r="1524" spans="1:32" ht="15.75" customHeight="1" x14ac:dyDescent="0.3">
      <c r="A1524" s="9" t="s">
        <v>12842</v>
      </c>
      <c r="B1524" s="5">
        <v>42303</v>
      </c>
      <c r="C1524" s="7" t="s">
        <v>12843</v>
      </c>
      <c r="D1524" s="9" t="s">
        <v>12844</v>
      </c>
      <c r="E1524" s="9" t="s">
        <v>12845</v>
      </c>
      <c r="F1524" s="8">
        <v>997000</v>
      </c>
      <c r="G1524" s="8">
        <v>0</v>
      </c>
      <c r="H1524" s="8">
        <f t="shared" si="110"/>
        <v>997000</v>
      </c>
      <c r="I1524" s="9">
        <v>60</v>
      </c>
      <c r="J1524" s="9">
        <v>9.75</v>
      </c>
      <c r="K1524" s="10">
        <f t="shared" si="131"/>
        <v>20891</v>
      </c>
      <c r="L1524" s="10">
        <v>0</v>
      </c>
      <c r="M1524" s="10">
        <f t="shared" si="112"/>
        <v>20891</v>
      </c>
      <c r="N1524" s="10">
        <f t="shared" si="132"/>
        <v>12534.6</v>
      </c>
      <c r="O1524" s="10">
        <v>5000</v>
      </c>
      <c r="P1524" s="9" t="s">
        <v>148</v>
      </c>
      <c r="Q1524" s="9" t="s">
        <v>148</v>
      </c>
      <c r="R1524" s="9"/>
      <c r="S1524" s="9" t="s">
        <v>92</v>
      </c>
      <c r="T1524" s="9" t="s">
        <v>780</v>
      </c>
      <c r="U1524" s="9" t="s">
        <v>30</v>
      </c>
      <c r="V1524" s="9" t="s">
        <v>4847</v>
      </c>
      <c r="W1524" s="9" t="s">
        <v>95</v>
      </c>
      <c r="X1524" s="9" t="s">
        <v>45</v>
      </c>
      <c r="Y1524" s="9" t="s">
        <v>12846</v>
      </c>
      <c r="Z1524" s="9" t="s">
        <v>12847</v>
      </c>
      <c r="AA1524" s="9">
        <v>2015</v>
      </c>
      <c r="AB1524" s="5">
        <v>42255</v>
      </c>
      <c r="AC1524" s="5">
        <f t="shared" si="92"/>
        <v>42333</v>
      </c>
      <c r="AD1524" s="9" t="str">
        <f t="shared" si="114"/>
        <v>Nine Hundred Ninety Seven Thousand  and Cents Zero</v>
      </c>
      <c r="AE1524" s="9"/>
      <c r="AF1524" s="9"/>
    </row>
    <row r="1525" spans="1:32" ht="15.75" customHeight="1" x14ac:dyDescent="0.3">
      <c r="A1525" s="9" t="s">
        <v>12848</v>
      </c>
      <c r="B1525" s="5">
        <v>42303</v>
      </c>
      <c r="C1525" s="7" t="s">
        <v>12849</v>
      </c>
      <c r="D1525" s="9" t="s">
        <v>12850</v>
      </c>
      <c r="E1525" s="9" t="s">
        <v>12851</v>
      </c>
      <c r="F1525" s="8">
        <v>910000</v>
      </c>
      <c r="G1525" s="8">
        <v>0</v>
      </c>
      <c r="H1525" s="8">
        <f t="shared" si="110"/>
        <v>910000</v>
      </c>
      <c r="I1525" s="9">
        <v>60</v>
      </c>
      <c r="J1525" s="9">
        <v>12.5</v>
      </c>
      <c r="K1525" s="10">
        <f t="shared" si="131"/>
        <v>20262</v>
      </c>
      <c r="L1525" s="10">
        <v>0</v>
      </c>
      <c r="M1525" s="10">
        <f t="shared" si="112"/>
        <v>20262</v>
      </c>
      <c r="N1525" s="10">
        <f t="shared" si="132"/>
        <v>12157.2</v>
      </c>
      <c r="O1525" s="10">
        <v>5000</v>
      </c>
      <c r="P1525" s="9" t="s">
        <v>12852</v>
      </c>
      <c r="Q1525" s="9" t="s">
        <v>12853</v>
      </c>
      <c r="R1525" s="9"/>
      <c r="S1525" s="9" t="s">
        <v>12854</v>
      </c>
      <c r="T1525" s="9" t="s">
        <v>12855</v>
      </c>
      <c r="U1525" s="9" t="s">
        <v>30</v>
      </c>
      <c r="V1525" s="9" t="s">
        <v>6291</v>
      </c>
      <c r="W1525" s="9" t="s">
        <v>95</v>
      </c>
      <c r="X1525" s="9" t="s">
        <v>12856</v>
      </c>
      <c r="Y1525" s="9" t="s">
        <v>12857</v>
      </c>
      <c r="Z1525" s="9" t="s">
        <v>12858</v>
      </c>
      <c r="AA1525" s="9">
        <v>2005</v>
      </c>
      <c r="AB1525" s="5">
        <v>42298</v>
      </c>
      <c r="AC1525" s="5">
        <f t="shared" si="92"/>
        <v>42333</v>
      </c>
      <c r="AD1525" s="9" t="str">
        <f t="shared" si="114"/>
        <v>Nine Hundred Ten Thousand  and Cents Zero</v>
      </c>
      <c r="AE1525" s="9"/>
      <c r="AF1525" s="9"/>
    </row>
    <row r="1526" spans="1:32" ht="15.75" customHeight="1" x14ac:dyDescent="0.3">
      <c r="A1526" s="9" t="s">
        <v>12859</v>
      </c>
      <c r="B1526" s="5">
        <v>42305</v>
      </c>
      <c r="C1526" s="7" t="s">
        <v>12860</v>
      </c>
      <c r="D1526" s="9" t="s">
        <v>12861</v>
      </c>
      <c r="E1526" s="9" t="s">
        <v>12862</v>
      </c>
      <c r="F1526" s="8">
        <v>180000</v>
      </c>
      <c r="G1526" s="8">
        <v>0</v>
      </c>
      <c r="H1526" s="8">
        <f t="shared" si="110"/>
        <v>180000</v>
      </c>
      <c r="I1526" s="9">
        <v>36</v>
      </c>
      <c r="J1526" s="9">
        <v>20</v>
      </c>
      <c r="K1526" s="10">
        <f t="shared" si="131"/>
        <v>6580</v>
      </c>
      <c r="L1526" s="10">
        <v>0</v>
      </c>
      <c r="M1526" s="10">
        <f t="shared" si="112"/>
        <v>6580</v>
      </c>
      <c r="N1526" s="10">
        <f t="shared" si="132"/>
        <v>2368.7999999999997</v>
      </c>
      <c r="O1526" s="10">
        <v>3000</v>
      </c>
      <c r="P1526" s="9" t="s">
        <v>12863</v>
      </c>
      <c r="Q1526" s="9" t="s">
        <v>12864</v>
      </c>
      <c r="R1526" s="9"/>
      <c r="S1526" s="9" t="s">
        <v>531</v>
      </c>
      <c r="T1526" s="9" t="s">
        <v>352</v>
      </c>
      <c r="U1526" s="9" t="s">
        <v>30</v>
      </c>
      <c r="V1526" s="9" t="s">
        <v>12865</v>
      </c>
      <c r="W1526" s="9" t="s">
        <v>82</v>
      </c>
      <c r="X1526" s="9" t="s">
        <v>45</v>
      </c>
      <c r="Y1526" s="9" t="s">
        <v>12866</v>
      </c>
      <c r="Z1526" s="9" t="s">
        <v>12867</v>
      </c>
      <c r="AA1526" s="9">
        <v>2015</v>
      </c>
      <c r="AB1526" s="5">
        <v>42300</v>
      </c>
      <c r="AC1526" s="5">
        <f t="shared" si="92"/>
        <v>42335</v>
      </c>
      <c r="AD1526" s="9" t="str">
        <f t="shared" si="114"/>
        <v>One Hundred Eighty  Thousand  and Cents Zero</v>
      </c>
      <c r="AE1526" s="9"/>
      <c r="AF1526" s="9"/>
    </row>
    <row r="1527" spans="1:32" ht="15.75" customHeight="1" x14ac:dyDescent="0.3">
      <c r="A1527" s="9" t="s">
        <v>12868</v>
      </c>
      <c r="B1527" s="5">
        <v>42305</v>
      </c>
      <c r="C1527" s="7" t="s">
        <v>12869</v>
      </c>
      <c r="D1527" s="9" t="s">
        <v>12870</v>
      </c>
      <c r="E1527" s="9" t="s">
        <v>12871</v>
      </c>
      <c r="F1527" s="8">
        <v>150000</v>
      </c>
      <c r="G1527" s="8">
        <v>0</v>
      </c>
      <c r="H1527" s="8">
        <f t="shared" si="110"/>
        <v>150000</v>
      </c>
      <c r="I1527" s="9">
        <v>36</v>
      </c>
      <c r="J1527" s="9">
        <v>20</v>
      </c>
      <c r="K1527" s="10">
        <f t="shared" si="131"/>
        <v>5483</v>
      </c>
      <c r="L1527" s="10">
        <v>0</v>
      </c>
      <c r="M1527" s="10">
        <f t="shared" si="112"/>
        <v>5483</v>
      </c>
      <c r="N1527" s="10">
        <f t="shared" si="132"/>
        <v>1973.8799999999999</v>
      </c>
      <c r="O1527" s="10">
        <v>3000</v>
      </c>
      <c r="P1527" s="9" t="s">
        <v>148</v>
      </c>
      <c r="Q1527" s="9" t="s">
        <v>148</v>
      </c>
      <c r="R1527" s="9"/>
      <c r="S1527" s="9" t="s">
        <v>609</v>
      </c>
      <c r="T1527" s="9" t="s">
        <v>610</v>
      </c>
      <c r="U1527" s="9" t="s">
        <v>30</v>
      </c>
      <c r="V1527" s="9" t="s">
        <v>611</v>
      </c>
      <c r="W1527" s="9" t="s">
        <v>612</v>
      </c>
      <c r="X1527" s="9" t="s">
        <v>45</v>
      </c>
      <c r="Y1527" s="9" t="s">
        <v>12872</v>
      </c>
      <c r="Z1527" s="9" t="s">
        <v>12873</v>
      </c>
      <c r="AA1527" s="9">
        <v>2015</v>
      </c>
      <c r="AB1527" s="5">
        <v>42300</v>
      </c>
      <c r="AC1527" s="5">
        <f t="shared" si="92"/>
        <v>42335</v>
      </c>
      <c r="AD1527" s="9" t="str">
        <f t="shared" si="114"/>
        <v>One Hundred Fifty  Thousand  and Cents Zero</v>
      </c>
      <c r="AE1527" s="9"/>
      <c r="AF1527" s="9"/>
    </row>
    <row r="1528" spans="1:32" ht="15.75" customHeight="1" x14ac:dyDescent="0.3">
      <c r="A1528" s="9" t="s">
        <v>12874</v>
      </c>
      <c r="B1528" s="5">
        <v>42305</v>
      </c>
      <c r="C1528" s="7" t="s">
        <v>12875</v>
      </c>
      <c r="D1528" s="9" t="s">
        <v>12876</v>
      </c>
      <c r="E1528" s="9" t="s">
        <v>12877</v>
      </c>
      <c r="F1528" s="8">
        <v>2000000</v>
      </c>
      <c r="G1528" s="8">
        <v>0</v>
      </c>
      <c r="H1528" s="8">
        <f t="shared" si="110"/>
        <v>2000000</v>
      </c>
      <c r="I1528" s="9">
        <v>60</v>
      </c>
      <c r="J1528" s="9">
        <v>9.5</v>
      </c>
      <c r="K1528" s="10">
        <f t="shared" si="131"/>
        <v>41674</v>
      </c>
      <c r="L1528" s="10">
        <v>0</v>
      </c>
      <c r="M1528" s="10">
        <f t="shared" si="112"/>
        <v>41674</v>
      </c>
      <c r="N1528" s="10">
        <f t="shared" si="132"/>
        <v>25004.400000000001</v>
      </c>
      <c r="O1528" s="10">
        <v>5000</v>
      </c>
      <c r="P1528" s="9" t="s">
        <v>148</v>
      </c>
      <c r="Q1528" s="9" t="s">
        <v>148</v>
      </c>
      <c r="R1528" s="9"/>
      <c r="S1528" s="9" t="s">
        <v>7004</v>
      </c>
      <c r="T1528" s="9" t="s">
        <v>7005</v>
      </c>
      <c r="U1528" s="9" t="s">
        <v>30</v>
      </c>
      <c r="V1528" s="9" t="s">
        <v>1528</v>
      </c>
      <c r="W1528" s="9" t="s">
        <v>82</v>
      </c>
      <c r="X1528" s="9" t="s">
        <v>45</v>
      </c>
      <c r="Y1528" s="9" t="s">
        <v>12878</v>
      </c>
      <c r="Z1528" s="9" t="s">
        <v>12879</v>
      </c>
      <c r="AA1528" s="9">
        <v>2013</v>
      </c>
      <c r="AB1528" s="5">
        <v>42300</v>
      </c>
      <c r="AC1528" s="5">
        <f t="shared" si="92"/>
        <v>42335</v>
      </c>
      <c r="AD1528" s="9" t="str">
        <f t="shared" si="114"/>
        <v>Two Million  and Cents Zero</v>
      </c>
      <c r="AE1528" s="9"/>
      <c r="AF1528" s="9"/>
    </row>
    <row r="1529" spans="1:32" ht="15.75" customHeight="1" x14ac:dyDescent="0.3">
      <c r="A1529" s="9" t="s">
        <v>12880</v>
      </c>
      <c r="B1529" s="5">
        <v>42305</v>
      </c>
      <c r="C1529" s="7" t="s">
        <v>12881</v>
      </c>
      <c r="D1529" s="9" t="s">
        <v>12882</v>
      </c>
      <c r="E1529" s="9" t="s">
        <v>12883</v>
      </c>
      <c r="F1529" s="8">
        <v>900000</v>
      </c>
      <c r="G1529" s="8">
        <v>0</v>
      </c>
      <c r="H1529" s="8">
        <f t="shared" si="110"/>
        <v>900000</v>
      </c>
      <c r="I1529" s="9">
        <v>60</v>
      </c>
      <c r="J1529" s="9">
        <v>10</v>
      </c>
      <c r="K1529" s="10">
        <f t="shared" si="131"/>
        <v>18964</v>
      </c>
      <c r="L1529" s="10">
        <v>0</v>
      </c>
      <c r="M1529" s="10">
        <f t="shared" si="112"/>
        <v>18964</v>
      </c>
      <c r="N1529" s="10">
        <f t="shared" si="132"/>
        <v>11378.400000000001</v>
      </c>
      <c r="O1529" s="10">
        <v>5000</v>
      </c>
      <c r="P1529" s="9" t="s">
        <v>12884</v>
      </c>
      <c r="Q1529" s="9" t="s">
        <v>12885</v>
      </c>
      <c r="R1529" s="9"/>
      <c r="S1529" s="9" t="s">
        <v>180</v>
      </c>
      <c r="T1529" s="9" t="s">
        <v>181</v>
      </c>
      <c r="U1529" s="9" t="s">
        <v>30</v>
      </c>
      <c r="V1529" s="9" t="s">
        <v>579</v>
      </c>
      <c r="W1529" s="9" t="s">
        <v>183</v>
      </c>
      <c r="X1529" s="9" t="s">
        <v>45</v>
      </c>
      <c r="Y1529" s="9" t="s">
        <v>12886</v>
      </c>
      <c r="Z1529" s="9" t="s">
        <v>12887</v>
      </c>
      <c r="AA1529" s="9">
        <v>2015</v>
      </c>
      <c r="AB1529" s="5">
        <v>42303</v>
      </c>
      <c r="AC1529" s="5">
        <f t="shared" si="92"/>
        <v>42335</v>
      </c>
      <c r="AD1529" s="9" t="str">
        <f t="shared" si="114"/>
        <v>Nine Hundred  Thousand  and Cents Zero</v>
      </c>
      <c r="AE1529" s="9"/>
      <c r="AF1529" s="9"/>
    </row>
    <row r="1530" spans="1:32" ht="15.75" customHeight="1" x14ac:dyDescent="0.3">
      <c r="A1530" s="9" t="s">
        <v>12888</v>
      </c>
      <c r="B1530" s="5">
        <v>42305</v>
      </c>
      <c r="C1530" s="7" t="s">
        <v>12889</v>
      </c>
      <c r="D1530" s="9" t="s">
        <v>12890</v>
      </c>
      <c r="E1530" s="9" t="s">
        <v>12891</v>
      </c>
      <c r="F1530" s="8">
        <v>925000</v>
      </c>
      <c r="G1530" s="8">
        <v>0</v>
      </c>
      <c r="H1530" s="8">
        <f t="shared" si="110"/>
        <v>925000</v>
      </c>
      <c r="I1530" s="9">
        <v>24</v>
      </c>
      <c r="J1530" s="9">
        <v>10</v>
      </c>
      <c r="K1530" s="10">
        <f t="shared" si="131"/>
        <v>42331</v>
      </c>
      <c r="L1530" s="10">
        <v>0</v>
      </c>
      <c r="M1530" s="10">
        <f t="shared" si="112"/>
        <v>42331</v>
      </c>
      <c r="N1530" s="10">
        <f t="shared" si="132"/>
        <v>10159.44</v>
      </c>
      <c r="O1530" s="10">
        <v>5000</v>
      </c>
      <c r="P1530" s="9" t="s">
        <v>148</v>
      </c>
      <c r="Q1530" s="9" t="s">
        <v>148</v>
      </c>
      <c r="R1530" s="9"/>
      <c r="S1530" s="9" t="s">
        <v>2066</v>
      </c>
      <c r="T1530" s="9" t="s">
        <v>2067</v>
      </c>
      <c r="U1530" s="9" t="s">
        <v>30</v>
      </c>
      <c r="V1530" s="9" t="s">
        <v>1841</v>
      </c>
      <c r="W1530" s="9" t="s">
        <v>95</v>
      </c>
      <c r="X1530" s="9" t="s">
        <v>45</v>
      </c>
      <c r="Y1530" s="9" t="s">
        <v>12892</v>
      </c>
      <c r="Z1530" s="9" t="s">
        <v>12893</v>
      </c>
      <c r="AA1530" s="9">
        <v>2015</v>
      </c>
      <c r="AB1530" s="5">
        <v>42305</v>
      </c>
      <c r="AC1530" s="5">
        <f t="shared" si="92"/>
        <v>42335</v>
      </c>
      <c r="AD1530" s="9" t="str">
        <f t="shared" si="114"/>
        <v>Nine Hundred Twenty Five Thousand  and Cents Zero</v>
      </c>
      <c r="AE1530" s="9"/>
      <c r="AF1530" s="9"/>
    </row>
    <row r="1531" spans="1:32" ht="15.75" customHeight="1" x14ac:dyDescent="0.3">
      <c r="A1531" s="9" t="s">
        <v>12448</v>
      </c>
      <c r="B1531" s="5">
        <v>42305</v>
      </c>
      <c r="C1531" s="7" t="s">
        <v>12449</v>
      </c>
      <c r="D1531" s="9" t="s">
        <v>12450</v>
      </c>
      <c r="E1531" s="9" t="s">
        <v>12451</v>
      </c>
      <c r="F1531" s="8">
        <v>12000000</v>
      </c>
      <c r="G1531" s="8">
        <v>0</v>
      </c>
      <c r="H1531" s="8">
        <f t="shared" si="110"/>
        <v>12000000</v>
      </c>
      <c r="I1531" s="9">
        <v>48</v>
      </c>
      <c r="J1531" s="9">
        <v>9.5</v>
      </c>
      <c r="K1531" s="10">
        <f t="shared" si="131"/>
        <v>299110</v>
      </c>
      <c r="L1531" s="10">
        <v>0</v>
      </c>
      <c r="M1531" s="10">
        <f t="shared" si="112"/>
        <v>299110</v>
      </c>
      <c r="N1531" s="10">
        <f t="shared" si="132"/>
        <v>143572.79999999999</v>
      </c>
      <c r="O1531" s="10">
        <v>5000</v>
      </c>
      <c r="P1531" s="9" t="s">
        <v>12449</v>
      </c>
      <c r="Q1531" s="9" t="s">
        <v>12452</v>
      </c>
      <c r="R1531" s="9" t="s">
        <v>138</v>
      </c>
      <c r="S1531" s="9" t="s">
        <v>12453</v>
      </c>
      <c r="T1531" s="9" t="s">
        <v>12454</v>
      </c>
      <c r="U1531" s="9" t="s">
        <v>30</v>
      </c>
      <c r="V1531" s="9" t="s">
        <v>2448</v>
      </c>
      <c r="W1531" s="9" t="s">
        <v>44</v>
      </c>
      <c r="X1531" s="9" t="s">
        <v>45</v>
      </c>
      <c r="Y1531" s="9" t="s">
        <v>12455</v>
      </c>
      <c r="Z1531" s="9" t="s">
        <v>12456</v>
      </c>
      <c r="AA1531" s="9">
        <v>2015</v>
      </c>
      <c r="AB1531" s="5">
        <v>42292</v>
      </c>
      <c r="AC1531" s="5">
        <f t="shared" si="92"/>
        <v>42335</v>
      </c>
      <c r="AD1531" s="9" t="str">
        <f t="shared" si="114"/>
        <v>Twelve Million  and Cents Zero</v>
      </c>
      <c r="AE1531" s="9"/>
      <c r="AF1531" s="9"/>
    </row>
    <row r="1532" spans="1:32" ht="15.75" customHeight="1" x14ac:dyDescent="0.3">
      <c r="A1532" s="9" t="s">
        <v>12619</v>
      </c>
      <c r="B1532" s="5">
        <v>42305</v>
      </c>
      <c r="C1532" s="7" t="s">
        <v>12894</v>
      </c>
      <c r="D1532" s="9" t="s">
        <v>12895</v>
      </c>
      <c r="E1532" s="9" t="s">
        <v>12896</v>
      </c>
      <c r="F1532" s="8">
        <v>997500</v>
      </c>
      <c r="G1532" s="8">
        <v>0</v>
      </c>
      <c r="H1532" s="8">
        <f t="shared" si="110"/>
        <v>997500</v>
      </c>
      <c r="I1532" s="9">
        <v>60</v>
      </c>
      <c r="J1532" s="9">
        <v>9.5</v>
      </c>
      <c r="K1532" s="10">
        <f t="shared" si="131"/>
        <v>20785</v>
      </c>
      <c r="L1532" s="10">
        <v>0</v>
      </c>
      <c r="M1532" s="10">
        <f t="shared" si="112"/>
        <v>20785</v>
      </c>
      <c r="N1532" s="10">
        <f t="shared" si="132"/>
        <v>12471</v>
      </c>
      <c r="O1532" s="10">
        <v>5000</v>
      </c>
      <c r="P1532" s="9" t="s">
        <v>12897</v>
      </c>
      <c r="Q1532" s="9" t="s">
        <v>12898</v>
      </c>
      <c r="R1532" s="9"/>
      <c r="S1532" s="9" t="s">
        <v>92</v>
      </c>
      <c r="T1532" s="9" t="s">
        <v>780</v>
      </c>
      <c r="U1532" s="9" t="s">
        <v>30</v>
      </c>
      <c r="V1532" s="9" t="s">
        <v>4847</v>
      </c>
      <c r="W1532" s="9" t="s">
        <v>95</v>
      </c>
      <c r="X1532" s="9" t="s">
        <v>45</v>
      </c>
      <c r="Y1532" s="9" t="s">
        <v>12899</v>
      </c>
      <c r="Z1532" s="9" t="s">
        <v>12900</v>
      </c>
      <c r="AA1532" s="9">
        <v>2015</v>
      </c>
      <c r="AB1532" s="5">
        <v>42297</v>
      </c>
      <c r="AC1532" s="5">
        <f t="shared" si="92"/>
        <v>42335</v>
      </c>
      <c r="AD1532" s="9" t="str">
        <f t="shared" si="114"/>
        <v>Nine Hundred Ninety Seven Thousand Five Hundred  and Cents Zero</v>
      </c>
      <c r="AE1532" s="9"/>
      <c r="AF1532" s="9"/>
    </row>
    <row r="1533" spans="1:32" ht="15.75" customHeight="1" x14ac:dyDescent="0.3">
      <c r="A1533" s="9" t="s">
        <v>12901</v>
      </c>
      <c r="B1533" s="5">
        <v>42305</v>
      </c>
      <c r="C1533" s="7" t="s">
        <v>12902</v>
      </c>
      <c r="D1533" s="9" t="s">
        <v>12903</v>
      </c>
      <c r="E1533" s="9" t="s">
        <v>12904</v>
      </c>
      <c r="F1533" s="8">
        <v>2000000</v>
      </c>
      <c r="G1533" s="8">
        <v>0</v>
      </c>
      <c r="H1533" s="8">
        <f t="shared" si="110"/>
        <v>2000000</v>
      </c>
      <c r="I1533" s="9">
        <v>60</v>
      </c>
      <c r="J1533" s="9">
        <v>10</v>
      </c>
      <c r="K1533" s="10">
        <f t="shared" si="131"/>
        <v>42143</v>
      </c>
      <c r="L1533" s="10">
        <v>0</v>
      </c>
      <c r="M1533" s="10">
        <f t="shared" si="112"/>
        <v>42143</v>
      </c>
      <c r="N1533" s="10">
        <f t="shared" si="132"/>
        <v>25285.8</v>
      </c>
      <c r="O1533" s="10">
        <v>5000</v>
      </c>
      <c r="P1533" s="9" t="s">
        <v>12905</v>
      </c>
      <c r="Q1533" s="9" t="s">
        <v>12906</v>
      </c>
      <c r="R1533" s="9"/>
      <c r="S1533" s="9" t="s">
        <v>1503</v>
      </c>
      <c r="T1533" s="9" t="s">
        <v>4362</v>
      </c>
      <c r="U1533" s="9" t="s">
        <v>30</v>
      </c>
      <c r="V1533" s="9" t="s">
        <v>9512</v>
      </c>
      <c r="W1533" s="9" t="s">
        <v>246</v>
      </c>
      <c r="X1533" s="9" t="s">
        <v>45</v>
      </c>
      <c r="Y1533" s="9" t="s">
        <v>12907</v>
      </c>
      <c r="Z1533" s="9" t="s">
        <v>12908</v>
      </c>
      <c r="AA1533" s="9">
        <v>2014</v>
      </c>
      <c r="AB1533" s="5">
        <v>42300</v>
      </c>
      <c r="AC1533" s="5">
        <f t="shared" si="92"/>
        <v>42335</v>
      </c>
      <c r="AD1533" s="9" t="str">
        <f t="shared" si="114"/>
        <v>Two Million  and Cents Zero</v>
      </c>
      <c r="AE1533" s="9"/>
      <c r="AF1533" s="9"/>
    </row>
    <row r="1534" spans="1:32" ht="15.75" customHeight="1" x14ac:dyDescent="0.3">
      <c r="A1534" s="9" t="s">
        <v>12909</v>
      </c>
      <c r="B1534" s="5">
        <v>42305</v>
      </c>
      <c r="C1534" s="7" t="s">
        <v>12910</v>
      </c>
      <c r="D1534" s="9" t="s">
        <v>12911</v>
      </c>
      <c r="E1534" s="9" t="s">
        <v>12912</v>
      </c>
      <c r="F1534" s="8">
        <v>997500</v>
      </c>
      <c r="G1534" s="8">
        <v>0</v>
      </c>
      <c r="H1534" s="8">
        <f t="shared" si="110"/>
        <v>997500</v>
      </c>
      <c r="I1534" s="9">
        <v>60</v>
      </c>
      <c r="J1534" s="9">
        <v>10</v>
      </c>
      <c r="K1534" s="10">
        <f t="shared" si="131"/>
        <v>21019</v>
      </c>
      <c r="L1534" s="10">
        <v>0</v>
      </c>
      <c r="M1534" s="10">
        <f t="shared" si="112"/>
        <v>21019</v>
      </c>
      <c r="N1534" s="10">
        <f t="shared" si="132"/>
        <v>12611.4</v>
      </c>
      <c r="O1534" s="10">
        <v>5000</v>
      </c>
      <c r="P1534" s="9" t="s">
        <v>12913</v>
      </c>
      <c r="Q1534" s="9" t="s">
        <v>12914</v>
      </c>
      <c r="R1534" s="9"/>
      <c r="S1534" s="9" t="s">
        <v>92</v>
      </c>
      <c r="T1534" s="9" t="s">
        <v>780</v>
      </c>
      <c r="U1534" s="9" t="s">
        <v>30</v>
      </c>
      <c r="V1534" s="9" t="s">
        <v>4847</v>
      </c>
      <c r="W1534" s="9" t="s">
        <v>95</v>
      </c>
      <c r="X1534" s="9" t="s">
        <v>45</v>
      </c>
      <c r="Y1534" s="9" t="s">
        <v>12915</v>
      </c>
      <c r="Z1534" s="9" t="s">
        <v>12916</v>
      </c>
      <c r="AA1534" s="9">
        <v>2015</v>
      </c>
      <c r="AB1534" s="5">
        <v>42298</v>
      </c>
      <c r="AC1534" s="5">
        <f t="shared" si="92"/>
        <v>42335</v>
      </c>
      <c r="AD1534" s="9" t="str">
        <f t="shared" si="114"/>
        <v>Nine Hundred Ninety Seven Thousand Five Hundred  and Cents Zero</v>
      </c>
      <c r="AE1534" s="9"/>
      <c r="AF1534" s="9"/>
    </row>
    <row r="1535" spans="1:32" ht="15.75" customHeight="1" x14ac:dyDescent="0.3">
      <c r="A1535" s="9" t="s">
        <v>12600</v>
      </c>
      <c r="B1535" s="5">
        <v>42305</v>
      </c>
      <c r="C1535" s="7" t="s">
        <v>12917</v>
      </c>
      <c r="D1535" s="9" t="s">
        <v>12918</v>
      </c>
      <c r="E1535" s="9" t="s">
        <v>12919</v>
      </c>
      <c r="F1535" s="8">
        <v>1000000</v>
      </c>
      <c r="G1535" s="8">
        <v>0</v>
      </c>
      <c r="H1535" s="8">
        <f t="shared" si="110"/>
        <v>1000000</v>
      </c>
      <c r="I1535" s="9">
        <v>12</v>
      </c>
      <c r="J1535" s="9">
        <v>10</v>
      </c>
      <c r="K1535" s="10">
        <f t="shared" si="131"/>
        <v>87189</v>
      </c>
      <c r="L1535" s="10">
        <v>0</v>
      </c>
      <c r="M1535" s="10">
        <f t="shared" si="112"/>
        <v>87189</v>
      </c>
      <c r="N1535" s="10">
        <f t="shared" si="132"/>
        <v>10462.68</v>
      </c>
      <c r="O1535" s="10">
        <v>5000</v>
      </c>
      <c r="P1535" s="9" t="s">
        <v>12920</v>
      </c>
      <c r="Q1535" s="9" t="s">
        <v>12921</v>
      </c>
      <c r="R1535" s="9"/>
      <c r="S1535" s="9" t="s">
        <v>2890</v>
      </c>
      <c r="T1535" s="9" t="s">
        <v>2891</v>
      </c>
      <c r="U1535" s="9" t="s">
        <v>30</v>
      </c>
      <c r="V1535" s="9" t="s">
        <v>6663</v>
      </c>
      <c r="W1535" s="9" t="s">
        <v>95</v>
      </c>
      <c r="X1535" s="9" t="s">
        <v>45</v>
      </c>
      <c r="Y1535" s="9" t="s">
        <v>12922</v>
      </c>
      <c r="Z1535" s="9" t="s">
        <v>12923</v>
      </c>
      <c r="AA1535" s="9">
        <v>2014</v>
      </c>
      <c r="AB1535" s="5">
        <v>42296</v>
      </c>
      <c r="AC1535" s="5">
        <f t="shared" si="92"/>
        <v>42335</v>
      </c>
      <c r="AD1535" s="9" t="str">
        <f t="shared" si="114"/>
        <v>One Million  and Cents Zero</v>
      </c>
      <c r="AE1535" s="9"/>
      <c r="AF1535" s="9"/>
    </row>
    <row r="1536" spans="1:32" ht="15.75" customHeight="1" x14ac:dyDescent="0.3">
      <c r="A1536" s="9" t="s">
        <v>12924</v>
      </c>
      <c r="B1536" s="5">
        <v>42305</v>
      </c>
      <c r="C1536" s="7" t="s">
        <v>12925</v>
      </c>
      <c r="D1536" s="9" t="s">
        <v>12926</v>
      </c>
      <c r="E1536" s="9" t="s">
        <v>12927</v>
      </c>
      <c r="F1536" s="8">
        <v>1000000</v>
      </c>
      <c r="G1536" s="8">
        <v>0</v>
      </c>
      <c r="H1536" s="8">
        <f t="shared" si="110"/>
        <v>1000000</v>
      </c>
      <c r="I1536" s="9">
        <v>60</v>
      </c>
      <c r="J1536" s="9">
        <v>10</v>
      </c>
      <c r="K1536" s="10">
        <f t="shared" si="131"/>
        <v>21071</v>
      </c>
      <c r="L1536" s="10">
        <v>0</v>
      </c>
      <c r="M1536" s="10">
        <f t="shared" si="112"/>
        <v>21071</v>
      </c>
      <c r="N1536" s="10">
        <f t="shared" si="132"/>
        <v>12642.6</v>
      </c>
      <c r="O1536" s="10">
        <v>5000</v>
      </c>
      <c r="P1536" s="9" t="s">
        <v>12928</v>
      </c>
      <c r="Q1536" s="9" t="s">
        <v>12929</v>
      </c>
      <c r="R1536" s="9"/>
      <c r="S1536" s="9" t="s">
        <v>92</v>
      </c>
      <c r="T1536" s="9" t="s">
        <v>8597</v>
      </c>
      <c r="U1536" s="9" t="s">
        <v>30</v>
      </c>
      <c r="V1536" s="9" t="s">
        <v>1736</v>
      </c>
      <c r="W1536" s="9" t="s">
        <v>95</v>
      </c>
      <c r="X1536" s="9" t="s">
        <v>45</v>
      </c>
      <c r="Y1536" s="9" t="s">
        <v>12930</v>
      </c>
      <c r="Z1536" s="9" t="s">
        <v>12931</v>
      </c>
      <c r="AA1536" s="9">
        <v>2015</v>
      </c>
      <c r="AB1536" s="5">
        <v>42303</v>
      </c>
      <c r="AC1536" s="5">
        <f t="shared" si="92"/>
        <v>42335</v>
      </c>
      <c r="AD1536" s="9" t="str">
        <f t="shared" si="114"/>
        <v>One Million  and Cents Zero</v>
      </c>
      <c r="AE1536" s="9"/>
      <c r="AF1536" s="9"/>
    </row>
    <row r="1537" spans="1:32" ht="15.75" customHeight="1" x14ac:dyDescent="0.3">
      <c r="A1537" s="9" t="s">
        <v>12932</v>
      </c>
      <c r="B1537" s="5">
        <v>42305</v>
      </c>
      <c r="C1537" s="7" t="s">
        <v>12933</v>
      </c>
      <c r="D1537" s="9" t="s">
        <v>12934</v>
      </c>
      <c r="E1537" s="9" t="s">
        <v>12935</v>
      </c>
      <c r="F1537" s="8">
        <v>1000000</v>
      </c>
      <c r="G1537" s="8">
        <v>0</v>
      </c>
      <c r="H1537" s="8">
        <f t="shared" si="110"/>
        <v>1000000</v>
      </c>
      <c r="I1537" s="9">
        <v>60</v>
      </c>
      <c r="J1537" s="9">
        <v>10</v>
      </c>
      <c r="K1537" s="10">
        <f t="shared" si="131"/>
        <v>21071</v>
      </c>
      <c r="L1537" s="10">
        <v>0</v>
      </c>
      <c r="M1537" s="10">
        <f t="shared" si="112"/>
        <v>21071</v>
      </c>
      <c r="N1537" s="10">
        <f t="shared" si="132"/>
        <v>12642.6</v>
      </c>
      <c r="O1537" s="10">
        <v>5000</v>
      </c>
      <c r="P1537" s="9" t="s">
        <v>12936</v>
      </c>
      <c r="Q1537" s="9" t="s">
        <v>12937</v>
      </c>
      <c r="R1537" s="9"/>
      <c r="S1537" s="9" t="s">
        <v>92</v>
      </c>
      <c r="T1537" s="9" t="s">
        <v>780</v>
      </c>
      <c r="U1537" s="9" t="s">
        <v>30</v>
      </c>
      <c r="V1537" s="9" t="s">
        <v>4847</v>
      </c>
      <c r="W1537" s="9" t="s">
        <v>95</v>
      </c>
      <c r="X1537" s="9" t="s">
        <v>45</v>
      </c>
      <c r="Y1537" s="9" t="s">
        <v>12938</v>
      </c>
      <c r="Z1537" s="9" t="s">
        <v>12939</v>
      </c>
      <c r="AA1537" s="9">
        <v>2015</v>
      </c>
      <c r="AB1537" s="5">
        <v>42296</v>
      </c>
      <c r="AC1537" s="5">
        <f t="shared" si="92"/>
        <v>42335</v>
      </c>
      <c r="AD1537" s="9" t="str">
        <f t="shared" si="114"/>
        <v>One Million  and Cents Zero</v>
      </c>
      <c r="AE1537" s="9"/>
      <c r="AF1537" s="9"/>
    </row>
    <row r="1538" spans="1:32" ht="15.75" customHeight="1" x14ac:dyDescent="0.3">
      <c r="A1538" s="9" t="s">
        <v>12940</v>
      </c>
      <c r="B1538" s="5">
        <v>42305</v>
      </c>
      <c r="C1538" s="7" t="s">
        <v>12941</v>
      </c>
      <c r="D1538" s="9" t="s">
        <v>12942</v>
      </c>
      <c r="E1538" s="9" t="s">
        <v>12943</v>
      </c>
      <c r="F1538" s="8">
        <v>1200000</v>
      </c>
      <c r="G1538" s="8">
        <v>0</v>
      </c>
      <c r="H1538" s="8">
        <f t="shared" si="110"/>
        <v>1200000</v>
      </c>
      <c r="I1538" s="9">
        <v>60</v>
      </c>
      <c r="J1538" s="9">
        <v>10</v>
      </c>
      <c r="K1538" s="10">
        <f t="shared" si="131"/>
        <v>25286</v>
      </c>
      <c r="L1538" s="10">
        <v>0</v>
      </c>
      <c r="M1538" s="10">
        <f t="shared" si="112"/>
        <v>25286</v>
      </c>
      <c r="N1538" s="10">
        <f t="shared" si="132"/>
        <v>15171.6</v>
      </c>
      <c r="O1538" s="10">
        <v>5000</v>
      </c>
      <c r="P1538" s="9" t="s">
        <v>12944</v>
      </c>
      <c r="Q1538" s="9" t="s">
        <v>12945</v>
      </c>
      <c r="R1538" s="9"/>
      <c r="S1538" s="9" t="s">
        <v>1503</v>
      </c>
      <c r="T1538" s="9" t="s">
        <v>4362</v>
      </c>
      <c r="U1538" s="9" t="s">
        <v>30</v>
      </c>
      <c r="V1538" s="9" t="s">
        <v>1841</v>
      </c>
      <c r="W1538" s="9" t="s">
        <v>95</v>
      </c>
      <c r="X1538" s="9" t="s">
        <v>45</v>
      </c>
      <c r="Y1538" s="9" t="s">
        <v>12946</v>
      </c>
      <c r="Z1538" s="9" t="s">
        <v>12947</v>
      </c>
      <c r="AA1538" s="9">
        <v>2015</v>
      </c>
      <c r="AB1538" s="5">
        <v>42303</v>
      </c>
      <c r="AC1538" s="5">
        <f t="shared" si="92"/>
        <v>42335</v>
      </c>
      <c r="AD1538" s="9" t="str">
        <f t="shared" si="114"/>
        <v>One Million Two Hundred  Thousand  and Cents Zero</v>
      </c>
      <c r="AE1538" s="9"/>
      <c r="AF1538" s="9"/>
    </row>
    <row r="1539" spans="1:32" ht="15.75" customHeight="1" x14ac:dyDescent="0.3">
      <c r="A1539" s="9" t="s">
        <v>12948</v>
      </c>
      <c r="B1539" s="5">
        <v>42305</v>
      </c>
      <c r="C1539" s="7" t="s">
        <v>2899</v>
      </c>
      <c r="D1539" s="9" t="s">
        <v>2900</v>
      </c>
      <c r="E1539" s="9" t="s">
        <v>12949</v>
      </c>
      <c r="F1539" s="8">
        <v>997500</v>
      </c>
      <c r="G1539" s="8">
        <v>0</v>
      </c>
      <c r="H1539" s="8">
        <f t="shared" si="110"/>
        <v>997500</v>
      </c>
      <c r="I1539" s="9">
        <v>60</v>
      </c>
      <c r="J1539" s="9">
        <v>10</v>
      </c>
      <c r="K1539" s="10">
        <f t="shared" si="131"/>
        <v>21019</v>
      </c>
      <c r="L1539" s="10">
        <v>0</v>
      </c>
      <c r="M1539" s="10">
        <f t="shared" si="112"/>
        <v>21019</v>
      </c>
      <c r="N1539" s="10">
        <f t="shared" si="132"/>
        <v>12611.4</v>
      </c>
      <c r="O1539" s="10">
        <v>5000</v>
      </c>
      <c r="P1539" s="9" t="s">
        <v>2896</v>
      </c>
      <c r="Q1539" s="9" t="s">
        <v>2897</v>
      </c>
      <c r="R1539" s="9"/>
      <c r="S1539" s="9" t="s">
        <v>92</v>
      </c>
      <c r="T1539" s="9" t="s">
        <v>8597</v>
      </c>
      <c r="U1539" s="9" t="s">
        <v>30</v>
      </c>
      <c r="V1539" s="9" t="s">
        <v>4847</v>
      </c>
      <c r="W1539" s="9" t="s">
        <v>95</v>
      </c>
      <c r="X1539" s="9" t="s">
        <v>45</v>
      </c>
      <c r="Y1539" s="9" t="s">
        <v>12950</v>
      </c>
      <c r="Z1539" s="9" t="s">
        <v>12951</v>
      </c>
      <c r="AA1539" s="9">
        <v>2015</v>
      </c>
      <c r="AB1539" s="5">
        <v>42298</v>
      </c>
      <c r="AC1539" s="5">
        <f t="shared" si="92"/>
        <v>42335</v>
      </c>
      <c r="AD1539" s="9" t="str">
        <f t="shared" si="114"/>
        <v>Nine Hundred Ninety Seven Thousand Five Hundred  and Cents Zero</v>
      </c>
      <c r="AE1539" s="9"/>
      <c r="AF1539" s="9"/>
    </row>
    <row r="1540" spans="1:32" ht="15.75" customHeight="1" x14ac:dyDescent="0.3">
      <c r="A1540" s="9" t="s">
        <v>12952</v>
      </c>
      <c r="B1540" s="5">
        <v>42306</v>
      </c>
      <c r="C1540" s="7" t="s">
        <v>12953</v>
      </c>
      <c r="D1540" s="9" t="s">
        <v>12954</v>
      </c>
      <c r="E1540" s="9" t="s">
        <v>12955</v>
      </c>
      <c r="F1540" s="8">
        <v>4135360</v>
      </c>
      <c r="G1540" s="8">
        <v>0</v>
      </c>
      <c r="H1540" s="8">
        <f t="shared" si="110"/>
        <v>4135360</v>
      </c>
      <c r="I1540" s="9">
        <v>48</v>
      </c>
      <c r="J1540" s="9">
        <v>9.5</v>
      </c>
      <c r="K1540" s="10">
        <f t="shared" si="131"/>
        <v>103077</v>
      </c>
      <c r="L1540" s="10">
        <v>0</v>
      </c>
      <c r="M1540" s="10">
        <f t="shared" si="112"/>
        <v>103077</v>
      </c>
      <c r="N1540" s="10">
        <f t="shared" si="132"/>
        <v>49476.959999999999</v>
      </c>
      <c r="O1540" s="10">
        <v>5000</v>
      </c>
      <c r="P1540" s="9" t="s">
        <v>12956</v>
      </c>
      <c r="Q1540" s="9" t="s">
        <v>12957</v>
      </c>
      <c r="R1540" s="9"/>
      <c r="S1540" s="9" t="s">
        <v>180</v>
      </c>
      <c r="T1540" s="9" t="s">
        <v>181</v>
      </c>
      <c r="U1540" s="9" t="s">
        <v>30</v>
      </c>
      <c r="V1540" s="9" t="s">
        <v>12958</v>
      </c>
      <c r="W1540" s="9" t="s">
        <v>183</v>
      </c>
      <c r="X1540" s="9" t="s">
        <v>45</v>
      </c>
      <c r="Y1540" s="9" t="s">
        <v>12959</v>
      </c>
      <c r="Z1540" s="9" t="s">
        <v>12960</v>
      </c>
      <c r="AA1540" s="9">
        <v>2015</v>
      </c>
      <c r="AB1540" s="5">
        <v>42303</v>
      </c>
      <c r="AC1540" s="5">
        <f t="shared" si="92"/>
        <v>42336</v>
      </c>
      <c r="AD1540" s="9" t="str">
        <f t="shared" si="114"/>
        <v>Four Million One Hundred Thirty Five Thousand Three Hundred Sixty  and Cents Zero</v>
      </c>
      <c r="AE1540" s="9"/>
      <c r="AF1540" s="9"/>
    </row>
    <row r="1541" spans="1:32" ht="15.75" customHeight="1" x14ac:dyDescent="0.3">
      <c r="A1541" s="9" t="s">
        <v>12952</v>
      </c>
      <c r="B1541" s="5">
        <v>42306</v>
      </c>
      <c r="C1541" s="7" t="s">
        <v>12953</v>
      </c>
      <c r="D1541" s="9" t="s">
        <v>12954</v>
      </c>
      <c r="E1541" s="9" t="s">
        <v>12955</v>
      </c>
      <c r="F1541" s="8">
        <v>3430000</v>
      </c>
      <c r="G1541" s="8">
        <v>0</v>
      </c>
      <c r="H1541" s="8">
        <f t="shared" si="110"/>
        <v>3430000</v>
      </c>
      <c r="I1541" s="9">
        <v>48</v>
      </c>
      <c r="J1541" s="9">
        <v>9.5</v>
      </c>
      <c r="K1541" s="10">
        <f t="shared" si="131"/>
        <v>85496</v>
      </c>
      <c r="L1541" s="10">
        <v>0</v>
      </c>
      <c r="M1541" s="10">
        <f t="shared" si="112"/>
        <v>85496</v>
      </c>
      <c r="N1541" s="10">
        <f t="shared" si="132"/>
        <v>41038.080000000002</v>
      </c>
      <c r="O1541" s="10">
        <v>5000</v>
      </c>
      <c r="P1541" s="9" t="s">
        <v>12956</v>
      </c>
      <c r="Q1541" s="9" t="s">
        <v>12957</v>
      </c>
      <c r="R1541" s="9"/>
      <c r="S1541" s="9" t="s">
        <v>180</v>
      </c>
      <c r="T1541" s="9" t="s">
        <v>181</v>
      </c>
      <c r="U1541" s="9" t="s">
        <v>30</v>
      </c>
      <c r="V1541" s="9" t="s">
        <v>12958</v>
      </c>
      <c r="W1541" s="9" t="s">
        <v>183</v>
      </c>
      <c r="X1541" s="9" t="s">
        <v>45</v>
      </c>
      <c r="Y1541" s="9" t="s">
        <v>12959</v>
      </c>
      <c r="Z1541" s="9" t="s">
        <v>12960</v>
      </c>
      <c r="AA1541" s="9">
        <v>2015</v>
      </c>
      <c r="AB1541" s="5">
        <v>42303</v>
      </c>
      <c r="AC1541" s="5">
        <f t="shared" si="92"/>
        <v>42336</v>
      </c>
      <c r="AD1541" s="9" t="str">
        <f t="shared" si="114"/>
        <v>Three Million Four Hundred Thirty  Thousand  and Cents Zero</v>
      </c>
      <c r="AE1541" s="9"/>
      <c r="AF1541" s="9"/>
    </row>
    <row r="1542" spans="1:32" ht="15.75" customHeight="1" x14ac:dyDescent="0.3">
      <c r="A1542" s="9" t="s">
        <v>12952</v>
      </c>
      <c r="B1542" s="5">
        <v>42306</v>
      </c>
      <c r="C1542" s="7" t="s">
        <v>12953</v>
      </c>
      <c r="D1542" s="9" t="s">
        <v>12954</v>
      </c>
      <c r="E1542" s="9" t="s">
        <v>12955</v>
      </c>
      <c r="F1542" s="8">
        <v>705360</v>
      </c>
      <c r="G1542" s="8">
        <v>0</v>
      </c>
      <c r="H1542" s="8">
        <f t="shared" si="110"/>
        <v>705360</v>
      </c>
      <c r="I1542" s="9">
        <v>48</v>
      </c>
      <c r="J1542" s="9">
        <v>9.5</v>
      </c>
      <c r="K1542" s="10">
        <f t="shared" si="131"/>
        <v>17582</v>
      </c>
      <c r="L1542" s="10">
        <v>0</v>
      </c>
      <c r="M1542" s="10">
        <f t="shared" si="112"/>
        <v>17582</v>
      </c>
      <c r="N1542" s="10">
        <f t="shared" si="132"/>
        <v>8439.36</v>
      </c>
      <c r="O1542" s="10">
        <v>5000</v>
      </c>
      <c r="P1542" s="9" t="s">
        <v>12956</v>
      </c>
      <c r="Q1542" s="9" t="s">
        <v>12957</v>
      </c>
      <c r="R1542" s="9"/>
      <c r="S1542" s="9" t="s">
        <v>12961</v>
      </c>
      <c r="T1542" s="9" t="s">
        <v>12962</v>
      </c>
      <c r="U1542" s="9" t="s">
        <v>30</v>
      </c>
      <c r="V1542" s="9" t="s">
        <v>12958</v>
      </c>
      <c r="W1542" s="9" t="s">
        <v>183</v>
      </c>
      <c r="X1542" s="9" t="s">
        <v>45</v>
      </c>
      <c r="Y1542" s="9" t="s">
        <v>12959</v>
      </c>
      <c r="Z1542" s="9" t="s">
        <v>12960</v>
      </c>
      <c r="AA1542" s="9">
        <v>2015</v>
      </c>
      <c r="AB1542" s="5">
        <v>42303</v>
      </c>
      <c r="AC1542" s="5">
        <f t="shared" si="92"/>
        <v>42336</v>
      </c>
      <c r="AD1542" s="9" t="str">
        <f t="shared" si="114"/>
        <v>Seven Hundred Five Thousand Three Hundred Sixty  and Cents Zero</v>
      </c>
      <c r="AE1542" s="9"/>
      <c r="AF1542" s="9"/>
    </row>
    <row r="1543" spans="1:32" ht="15.75" customHeight="1" x14ac:dyDescent="0.3">
      <c r="A1543" s="9" t="s">
        <v>12963</v>
      </c>
      <c r="B1543" s="5">
        <v>42306</v>
      </c>
      <c r="C1543" s="7" t="s">
        <v>12964</v>
      </c>
      <c r="D1543" s="9" t="s">
        <v>12965</v>
      </c>
      <c r="E1543" s="9" t="s">
        <v>9018</v>
      </c>
      <c r="F1543" s="8">
        <v>5000000</v>
      </c>
      <c r="G1543" s="8">
        <v>0</v>
      </c>
      <c r="H1543" s="8">
        <f t="shared" si="110"/>
        <v>5000000</v>
      </c>
      <c r="I1543" s="9">
        <v>48</v>
      </c>
      <c r="J1543" s="9">
        <v>10</v>
      </c>
      <c r="K1543" s="10">
        <f t="shared" si="131"/>
        <v>125765</v>
      </c>
      <c r="L1543" s="10">
        <v>0</v>
      </c>
      <c r="M1543" s="10">
        <f t="shared" si="112"/>
        <v>125765</v>
      </c>
      <c r="N1543" s="10">
        <f t="shared" si="132"/>
        <v>60367.200000000004</v>
      </c>
      <c r="O1543" s="10">
        <v>5000</v>
      </c>
      <c r="P1543" s="9" t="s">
        <v>12966</v>
      </c>
      <c r="Q1543" s="9" t="s">
        <v>12967</v>
      </c>
      <c r="R1543" s="9" t="s">
        <v>12968</v>
      </c>
      <c r="S1543" s="9" t="s">
        <v>12968</v>
      </c>
      <c r="T1543" s="9" t="s">
        <v>12969</v>
      </c>
      <c r="U1543" s="9" t="s">
        <v>30</v>
      </c>
      <c r="V1543" s="9" t="s">
        <v>5094</v>
      </c>
      <c r="W1543" s="9" t="s">
        <v>44</v>
      </c>
      <c r="X1543" s="9" t="s">
        <v>45</v>
      </c>
      <c r="Y1543" s="9" t="s">
        <v>12970</v>
      </c>
      <c r="Z1543" s="9" t="s">
        <v>12971</v>
      </c>
      <c r="AA1543" s="9">
        <v>2015</v>
      </c>
      <c r="AB1543" s="5">
        <v>42303</v>
      </c>
      <c r="AC1543" s="5">
        <f t="shared" si="92"/>
        <v>42336</v>
      </c>
      <c r="AD1543" s="9" t="str">
        <f t="shared" si="114"/>
        <v>Five Million  and Cents Zero</v>
      </c>
      <c r="AE1543" s="9"/>
      <c r="AF1543" s="9"/>
    </row>
    <row r="1544" spans="1:32" ht="15.75" customHeight="1" x14ac:dyDescent="0.3">
      <c r="A1544" s="9" t="s">
        <v>11969</v>
      </c>
      <c r="B1544" s="5">
        <v>42306</v>
      </c>
      <c r="C1544" s="7" t="s">
        <v>12972</v>
      </c>
      <c r="D1544" s="9" t="s">
        <v>12973</v>
      </c>
      <c r="E1544" s="9" t="s">
        <v>12974</v>
      </c>
      <c r="F1544" s="8">
        <v>1000000</v>
      </c>
      <c r="G1544" s="8">
        <v>0</v>
      </c>
      <c r="H1544" s="8">
        <f t="shared" si="110"/>
        <v>1000000</v>
      </c>
      <c r="I1544" s="9">
        <v>24</v>
      </c>
      <c r="J1544" s="9">
        <v>10</v>
      </c>
      <c r="K1544" s="10">
        <f t="shared" si="131"/>
        <v>45764</v>
      </c>
      <c r="L1544" s="10">
        <v>0</v>
      </c>
      <c r="M1544" s="10">
        <f t="shared" si="112"/>
        <v>45764</v>
      </c>
      <c r="N1544" s="10">
        <f t="shared" si="132"/>
        <v>10983.36</v>
      </c>
      <c r="O1544" s="10">
        <v>5000</v>
      </c>
      <c r="P1544" s="9" t="s">
        <v>12975</v>
      </c>
      <c r="Q1544" s="9" t="s">
        <v>12976</v>
      </c>
      <c r="R1544" s="9"/>
      <c r="S1544" s="9" t="s">
        <v>10944</v>
      </c>
      <c r="T1544" s="9" t="s">
        <v>10945</v>
      </c>
      <c r="U1544" s="9" t="s">
        <v>30</v>
      </c>
      <c r="V1544" s="9" t="s">
        <v>11354</v>
      </c>
      <c r="W1544" s="9" t="s">
        <v>95</v>
      </c>
      <c r="X1544" s="9" t="s">
        <v>45</v>
      </c>
      <c r="Y1544" s="9" t="s">
        <v>12977</v>
      </c>
      <c r="Z1544" s="9" t="s">
        <v>12978</v>
      </c>
      <c r="AA1544" s="9">
        <v>2013</v>
      </c>
      <c r="AB1544" s="5">
        <v>42303</v>
      </c>
      <c r="AC1544" s="5">
        <f t="shared" si="92"/>
        <v>42336</v>
      </c>
      <c r="AD1544" s="9" t="str">
        <f t="shared" si="114"/>
        <v>One Million  and Cents Zero</v>
      </c>
      <c r="AE1544" s="9"/>
      <c r="AF1544" s="9"/>
    </row>
    <row r="1545" spans="1:32" ht="15.75" customHeight="1" x14ac:dyDescent="0.3">
      <c r="A1545" s="9" t="s">
        <v>12979</v>
      </c>
      <c r="B1545" s="5">
        <v>42306</v>
      </c>
      <c r="C1545" s="7" t="s">
        <v>12980</v>
      </c>
      <c r="D1545" s="9" t="s">
        <v>12981</v>
      </c>
      <c r="E1545" s="9" t="s">
        <v>12982</v>
      </c>
      <c r="F1545" s="8">
        <v>997500</v>
      </c>
      <c r="G1545" s="8">
        <v>0</v>
      </c>
      <c r="H1545" s="8">
        <f t="shared" si="110"/>
        <v>997500</v>
      </c>
      <c r="I1545" s="9">
        <v>60</v>
      </c>
      <c r="J1545" s="9">
        <v>10</v>
      </c>
      <c r="K1545" s="10">
        <f t="shared" si="131"/>
        <v>21019</v>
      </c>
      <c r="L1545" s="10">
        <v>0</v>
      </c>
      <c r="M1545" s="10">
        <f t="shared" si="112"/>
        <v>21019</v>
      </c>
      <c r="N1545" s="10">
        <f t="shared" si="132"/>
        <v>12611.4</v>
      </c>
      <c r="O1545" s="10">
        <v>5000</v>
      </c>
      <c r="P1545" s="9" t="s">
        <v>148</v>
      </c>
      <c r="Q1545" s="9" t="s">
        <v>148</v>
      </c>
      <c r="R1545" s="9"/>
      <c r="S1545" s="9" t="s">
        <v>92</v>
      </c>
      <c r="T1545" s="9" t="s">
        <v>8597</v>
      </c>
      <c r="U1545" s="9" t="s">
        <v>30</v>
      </c>
      <c r="V1545" s="9" t="s">
        <v>4847</v>
      </c>
      <c r="W1545" s="9" t="s">
        <v>95</v>
      </c>
      <c r="X1545" s="9" t="s">
        <v>45</v>
      </c>
      <c r="Y1545" s="9" t="s">
        <v>12983</v>
      </c>
      <c r="Z1545" s="9" t="s">
        <v>12984</v>
      </c>
      <c r="AA1545" s="9">
        <v>2015</v>
      </c>
      <c r="AB1545" s="5">
        <v>42300</v>
      </c>
      <c r="AC1545" s="5">
        <f t="shared" si="92"/>
        <v>42336</v>
      </c>
      <c r="AD1545" s="9" t="str">
        <f t="shared" si="114"/>
        <v>Nine Hundred Ninety Seven Thousand Five Hundred  and Cents Zero</v>
      </c>
      <c r="AE1545" s="9"/>
      <c r="AF1545" s="9"/>
    </row>
    <row r="1546" spans="1:32" ht="15.75" customHeight="1" x14ac:dyDescent="0.3">
      <c r="A1546" s="9" t="s">
        <v>12985</v>
      </c>
      <c r="B1546" s="5">
        <v>42306</v>
      </c>
      <c r="C1546" s="7" t="s">
        <v>12986</v>
      </c>
      <c r="D1546" s="9" t="s">
        <v>12987</v>
      </c>
      <c r="E1546" s="9" t="s">
        <v>12988</v>
      </c>
      <c r="F1546" s="8">
        <v>997500</v>
      </c>
      <c r="G1546" s="8">
        <v>0</v>
      </c>
      <c r="H1546" s="8">
        <f t="shared" si="110"/>
        <v>997500</v>
      </c>
      <c r="I1546" s="9">
        <v>36</v>
      </c>
      <c r="J1546" s="9">
        <v>10</v>
      </c>
      <c r="K1546" s="10">
        <f t="shared" si="131"/>
        <v>31921</v>
      </c>
      <c r="L1546" s="10">
        <v>0</v>
      </c>
      <c r="M1546" s="10">
        <f t="shared" si="112"/>
        <v>31921</v>
      </c>
      <c r="N1546" s="10">
        <f t="shared" si="132"/>
        <v>11491.56</v>
      </c>
      <c r="O1546" s="10">
        <v>5000</v>
      </c>
      <c r="P1546" s="9" t="s">
        <v>7576</v>
      </c>
      <c r="Q1546" s="9" t="s">
        <v>7577</v>
      </c>
      <c r="R1546" s="9"/>
      <c r="S1546" s="9" t="s">
        <v>92</v>
      </c>
      <c r="T1546" s="9" t="s">
        <v>780</v>
      </c>
      <c r="U1546" s="9" t="s">
        <v>30</v>
      </c>
      <c r="V1546" s="9" t="s">
        <v>4847</v>
      </c>
      <c r="W1546" s="9" t="s">
        <v>95</v>
      </c>
      <c r="X1546" s="9" t="s">
        <v>45</v>
      </c>
      <c r="Y1546" s="9" t="s">
        <v>12989</v>
      </c>
      <c r="Z1546" s="9" t="s">
        <v>12990</v>
      </c>
      <c r="AA1546" s="9">
        <v>2015</v>
      </c>
      <c r="AB1546" s="5">
        <v>42300</v>
      </c>
      <c r="AC1546" s="5">
        <f t="shared" si="92"/>
        <v>42336</v>
      </c>
      <c r="AD1546" s="9" t="str">
        <f t="shared" si="114"/>
        <v>Nine Hundred Ninety Seven Thousand Five Hundred  and Cents Zero</v>
      </c>
      <c r="AE1546" s="9"/>
      <c r="AF1546" s="9"/>
    </row>
    <row r="1547" spans="1:32" ht="15.75" customHeight="1" x14ac:dyDescent="0.3">
      <c r="A1547" s="9" t="s">
        <v>12677</v>
      </c>
      <c r="B1547" s="5">
        <v>42306</v>
      </c>
      <c r="C1547" s="7" t="s">
        <v>12991</v>
      </c>
      <c r="D1547" s="9" t="s">
        <v>12992</v>
      </c>
      <c r="E1547" s="9" t="s">
        <v>12993</v>
      </c>
      <c r="F1547" s="8">
        <v>2450000</v>
      </c>
      <c r="G1547" s="8">
        <v>0</v>
      </c>
      <c r="H1547" s="8">
        <f t="shared" si="110"/>
        <v>2450000</v>
      </c>
      <c r="I1547" s="9">
        <v>36</v>
      </c>
      <c r="J1547" s="9">
        <v>10</v>
      </c>
      <c r="K1547" s="10">
        <f t="shared" si="131"/>
        <v>78401</v>
      </c>
      <c r="L1547" s="10">
        <v>0</v>
      </c>
      <c r="M1547" s="10">
        <f t="shared" si="112"/>
        <v>78401</v>
      </c>
      <c r="N1547" s="10">
        <f t="shared" si="132"/>
        <v>28224.36</v>
      </c>
      <c r="O1547" s="10">
        <v>5000</v>
      </c>
      <c r="P1547" s="9" t="s">
        <v>148</v>
      </c>
      <c r="Q1547" s="9" t="s">
        <v>148</v>
      </c>
      <c r="R1547" s="9"/>
      <c r="S1547" s="9" t="s">
        <v>12994</v>
      </c>
      <c r="T1547" s="9" t="s">
        <v>12995</v>
      </c>
      <c r="U1547" s="9" t="s">
        <v>30</v>
      </c>
      <c r="V1547" s="9" t="s">
        <v>5094</v>
      </c>
      <c r="W1547" s="9" t="s">
        <v>44</v>
      </c>
      <c r="X1547" s="9" t="s">
        <v>45</v>
      </c>
      <c r="Y1547" s="9" t="s">
        <v>12996</v>
      </c>
      <c r="Z1547" s="9" t="s">
        <v>12997</v>
      </c>
      <c r="AA1547" s="9">
        <v>2015</v>
      </c>
      <c r="AB1547" s="5">
        <v>42303</v>
      </c>
      <c r="AC1547" s="5">
        <f t="shared" si="92"/>
        <v>42336</v>
      </c>
      <c r="AD1547" s="9" t="str">
        <f t="shared" si="114"/>
        <v>Two Million Four Hundred Fifty  Thousand  and Cents Zero</v>
      </c>
      <c r="AE1547" s="9"/>
      <c r="AF1547" s="9"/>
    </row>
    <row r="1548" spans="1:32" ht="15.75" customHeight="1" x14ac:dyDescent="0.3">
      <c r="A1548" s="9" t="s">
        <v>12998</v>
      </c>
      <c r="B1548" s="5">
        <v>42306</v>
      </c>
      <c r="C1548" s="7" t="s">
        <v>12999</v>
      </c>
      <c r="D1548" s="9" t="s">
        <v>13000</v>
      </c>
      <c r="E1548" s="9" t="s">
        <v>13001</v>
      </c>
      <c r="F1548" s="8">
        <v>2000000</v>
      </c>
      <c r="G1548" s="8">
        <v>0</v>
      </c>
      <c r="H1548" s="8">
        <f t="shared" si="110"/>
        <v>2000000</v>
      </c>
      <c r="I1548" s="9">
        <v>60</v>
      </c>
      <c r="J1548" s="9">
        <v>10</v>
      </c>
      <c r="K1548" s="10">
        <f t="shared" si="131"/>
        <v>42143</v>
      </c>
      <c r="L1548" s="10">
        <v>0</v>
      </c>
      <c r="M1548" s="10">
        <f t="shared" si="112"/>
        <v>42143</v>
      </c>
      <c r="N1548" s="10">
        <f t="shared" si="132"/>
        <v>25285.8</v>
      </c>
      <c r="O1548" s="10">
        <v>5000</v>
      </c>
      <c r="P1548" s="9" t="s">
        <v>13002</v>
      </c>
      <c r="Q1548" s="9" t="s">
        <v>13003</v>
      </c>
      <c r="R1548" s="9"/>
      <c r="S1548" s="9" t="s">
        <v>12641</v>
      </c>
      <c r="T1548" s="9" t="s">
        <v>13004</v>
      </c>
      <c r="U1548" s="9" t="s">
        <v>30</v>
      </c>
      <c r="V1548" s="9" t="s">
        <v>1841</v>
      </c>
      <c r="W1548" s="9" t="s">
        <v>95</v>
      </c>
      <c r="X1548" s="9" t="s">
        <v>45</v>
      </c>
      <c r="Y1548" s="9" t="s">
        <v>13005</v>
      </c>
      <c r="Z1548" s="9" t="s">
        <v>13006</v>
      </c>
      <c r="AA1548" s="9">
        <v>2015</v>
      </c>
      <c r="AB1548" s="5">
        <v>42303</v>
      </c>
      <c r="AC1548" s="5">
        <f t="shared" si="92"/>
        <v>42336</v>
      </c>
      <c r="AD1548" s="9" t="str">
        <f t="shared" si="114"/>
        <v>Two Million  and Cents Zero</v>
      </c>
      <c r="AE1548" s="9"/>
      <c r="AF1548" s="9"/>
    </row>
    <row r="1549" spans="1:32" ht="15.75" customHeight="1" x14ac:dyDescent="0.3">
      <c r="A1549" s="9" t="s">
        <v>12671</v>
      </c>
      <c r="B1549" s="5">
        <v>42306</v>
      </c>
      <c r="C1549" s="7" t="s">
        <v>12672</v>
      </c>
      <c r="D1549" s="9" t="s">
        <v>12673</v>
      </c>
      <c r="E1549" s="9" t="s">
        <v>12674</v>
      </c>
      <c r="F1549" s="8">
        <v>1200000</v>
      </c>
      <c r="G1549" s="8">
        <v>0</v>
      </c>
      <c r="H1549" s="8">
        <f t="shared" si="110"/>
        <v>1200000</v>
      </c>
      <c r="I1549" s="9">
        <v>60</v>
      </c>
      <c r="J1549" s="9">
        <v>10</v>
      </c>
      <c r="K1549" s="10">
        <f t="shared" si="131"/>
        <v>25286</v>
      </c>
      <c r="L1549" s="10">
        <v>0</v>
      </c>
      <c r="M1549" s="10">
        <f t="shared" si="112"/>
        <v>25286</v>
      </c>
      <c r="N1549" s="10">
        <f t="shared" si="132"/>
        <v>15171.6</v>
      </c>
      <c r="O1549" s="10">
        <v>5000</v>
      </c>
      <c r="P1549" s="9" t="s">
        <v>13007</v>
      </c>
      <c r="Q1549" s="9" t="s">
        <v>13008</v>
      </c>
      <c r="R1549" s="9"/>
      <c r="S1549" s="9" t="s">
        <v>92</v>
      </c>
      <c r="T1549" s="9" t="s">
        <v>780</v>
      </c>
      <c r="U1549" s="9" t="s">
        <v>30</v>
      </c>
      <c r="V1549" s="9" t="s">
        <v>5364</v>
      </c>
      <c r="W1549" s="9" t="s">
        <v>95</v>
      </c>
      <c r="X1549" s="9" t="s">
        <v>45</v>
      </c>
      <c r="Y1549" s="9" t="s">
        <v>12675</v>
      </c>
      <c r="Z1549" s="9" t="s">
        <v>12676</v>
      </c>
      <c r="AA1549" s="9">
        <v>2015</v>
      </c>
      <c r="AB1549" s="5">
        <v>42297</v>
      </c>
      <c r="AC1549" s="5">
        <f t="shared" si="92"/>
        <v>42336</v>
      </c>
      <c r="AD1549" s="9" t="str">
        <f t="shared" si="114"/>
        <v>One Million Two Hundred  Thousand  and Cents Zero</v>
      </c>
      <c r="AE1549" s="9"/>
      <c r="AF1549" s="9"/>
    </row>
    <row r="1550" spans="1:32" ht="15.75" customHeight="1" x14ac:dyDescent="0.3">
      <c r="A1550" s="9" t="s">
        <v>12932</v>
      </c>
      <c r="B1550" s="5">
        <v>42306</v>
      </c>
      <c r="C1550" s="7" t="s">
        <v>13009</v>
      </c>
      <c r="D1550" s="9" t="s">
        <v>13010</v>
      </c>
      <c r="E1550" s="9" t="s">
        <v>13011</v>
      </c>
      <c r="F1550" s="8">
        <v>1050000</v>
      </c>
      <c r="G1550" s="8">
        <v>0</v>
      </c>
      <c r="H1550" s="8">
        <f t="shared" si="110"/>
        <v>1050000</v>
      </c>
      <c r="I1550" s="9">
        <v>60</v>
      </c>
      <c r="J1550" s="9">
        <v>12.5</v>
      </c>
      <c r="K1550" s="10">
        <f t="shared" si="131"/>
        <v>23379</v>
      </c>
      <c r="L1550" s="10">
        <v>0</v>
      </c>
      <c r="M1550" s="10">
        <f t="shared" si="112"/>
        <v>23379</v>
      </c>
      <c r="N1550" s="10">
        <f t="shared" si="132"/>
        <v>14027.4</v>
      </c>
      <c r="O1550" s="10">
        <v>5000</v>
      </c>
      <c r="P1550" s="9" t="s">
        <v>13012</v>
      </c>
      <c r="Q1550" s="9" t="s">
        <v>13013</v>
      </c>
      <c r="R1550" s="9"/>
      <c r="S1550" s="9" t="s">
        <v>13014</v>
      </c>
      <c r="T1550" s="9" t="s">
        <v>13015</v>
      </c>
      <c r="U1550" s="9" t="s">
        <v>30</v>
      </c>
      <c r="V1550" s="9" t="s">
        <v>333</v>
      </c>
      <c r="W1550" s="9" t="s">
        <v>95</v>
      </c>
      <c r="X1550" s="9" t="s">
        <v>13016</v>
      </c>
      <c r="Y1550" s="9" t="s">
        <v>13017</v>
      </c>
      <c r="Z1550" s="9" t="s">
        <v>13018</v>
      </c>
      <c r="AA1550" s="9">
        <v>2015</v>
      </c>
      <c r="AB1550" s="5">
        <v>42303</v>
      </c>
      <c r="AC1550" s="5">
        <f t="shared" si="92"/>
        <v>42336</v>
      </c>
      <c r="AD1550" s="9" t="str">
        <f t="shared" si="114"/>
        <v>One Million Fifty  Thousand  and Cents Zero</v>
      </c>
      <c r="AE1550" s="9"/>
      <c r="AF1550" s="9"/>
    </row>
    <row r="1551" spans="1:32" ht="15.75" customHeight="1" x14ac:dyDescent="0.3">
      <c r="A1551" s="9" t="s">
        <v>13019</v>
      </c>
      <c r="B1551" s="5">
        <v>42306</v>
      </c>
      <c r="C1551" s="7" t="s">
        <v>13020</v>
      </c>
      <c r="D1551" s="9" t="s">
        <v>13021</v>
      </c>
      <c r="E1551" s="9" t="s">
        <v>13022</v>
      </c>
      <c r="F1551" s="8">
        <v>85000</v>
      </c>
      <c r="G1551" s="8">
        <v>0</v>
      </c>
      <c r="H1551" s="8">
        <f t="shared" si="110"/>
        <v>85000</v>
      </c>
      <c r="I1551" s="9">
        <v>24</v>
      </c>
      <c r="J1551" s="9">
        <v>20</v>
      </c>
      <c r="K1551" s="10">
        <f t="shared" si="131"/>
        <v>4255</v>
      </c>
      <c r="L1551" s="10">
        <v>0</v>
      </c>
      <c r="M1551" s="10">
        <f t="shared" si="112"/>
        <v>4255</v>
      </c>
      <c r="N1551" s="10">
        <f t="shared" si="132"/>
        <v>1021.2</v>
      </c>
      <c r="O1551" s="10">
        <v>3000</v>
      </c>
      <c r="P1551" s="9" t="s">
        <v>148</v>
      </c>
      <c r="Q1551" s="9" t="s">
        <v>148</v>
      </c>
      <c r="R1551" s="9"/>
      <c r="S1551" s="9" t="s">
        <v>168</v>
      </c>
      <c r="T1551" s="9" t="s">
        <v>169</v>
      </c>
      <c r="U1551" s="9" t="s">
        <v>30</v>
      </c>
      <c r="V1551" s="9" t="s">
        <v>170</v>
      </c>
      <c r="W1551" s="9" t="s">
        <v>171</v>
      </c>
      <c r="X1551" s="9" t="s">
        <v>45</v>
      </c>
      <c r="Y1551" s="9" t="s">
        <v>13023</v>
      </c>
      <c r="Z1551" s="9" t="s">
        <v>13024</v>
      </c>
      <c r="AA1551" s="9">
        <v>2015</v>
      </c>
      <c r="AB1551" s="5">
        <v>42303</v>
      </c>
      <c r="AC1551" s="5">
        <f t="shared" si="92"/>
        <v>42336</v>
      </c>
      <c r="AD1551" s="9" t="str">
        <f t="shared" si="114"/>
        <v>Eighty Five Thousand  and Cents Zero</v>
      </c>
      <c r="AE1551" s="9"/>
      <c r="AF1551" s="9"/>
    </row>
    <row r="1552" spans="1:32" ht="15.75" customHeight="1" x14ac:dyDescent="0.3">
      <c r="A1552" s="9" t="s">
        <v>13025</v>
      </c>
      <c r="B1552" s="5">
        <v>42306</v>
      </c>
      <c r="C1552" s="7" t="s">
        <v>13026</v>
      </c>
      <c r="D1552" s="9" t="s">
        <v>13027</v>
      </c>
      <c r="E1552" s="9" t="s">
        <v>13028</v>
      </c>
      <c r="F1552" s="8">
        <v>2400000</v>
      </c>
      <c r="G1552" s="8">
        <v>0</v>
      </c>
      <c r="H1552" s="8">
        <f t="shared" si="110"/>
        <v>2400000</v>
      </c>
      <c r="I1552" s="9">
        <v>60</v>
      </c>
      <c r="J1552" s="9">
        <v>10</v>
      </c>
      <c r="K1552" s="10">
        <f t="shared" si="131"/>
        <v>50571</v>
      </c>
      <c r="L1552" s="10">
        <v>0</v>
      </c>
      <c r="M1552" s="10">
        <f t="shared" si="112"/>
        <v>50571</v>
      </c>
      <c r="N1552" s="10">
        <f t="shared" si="132"/>
        <v>30342.600000000002</v>
      </c>
      <c r="O1552" s="10">
        <v>5000</v>
      </c>
      <c r="P1552" s="9" t="s">
        <v>1599</v>
      </c>
      <c r="Q1552" s="9" t="s">
        <v>1600</v>
      </c>
      <c r="R1552" s="9"/>
      <c r="S1552" s="9" t="s">
        <v>3403</v>
      </c>
      <c r="T1552" s="9" t="s">
        <v>5033</v>
      </c>
      <c r="U1552" s="9" t="s">
        <v>30</v>
      </c>
      <c r="V1552" s="9" t="s">
        <v>465</v>
      </c>
      <c r="W1552" s="9" t="s">
        <v>82</v>
      </c>
      <c r="X1552" s="9" t="s">
        <v>45</v>
      </c>
      <c r="Y1552" s="9" t="s">
        <v>13029</v>
      </c>
      <c r="Z1552" s="9" t="s">
        <v>13030</v>
      </c>
      <c r="AA1552" s="9">
        <v>2015</v>
      </c>
      <c r="AB1552" s="5">
        <v>42297</v>
      </c>
      <c r="AC1552" s="5">
        <f t="shared" si="92"/>
        <v>42336</v>
      </c>
      <c r="AD1552" s="9" t="str">
        <f t="shared" si="114"/>
        <v>Two Million Four Hundred  Thousand  and Cents Zero</v>
      </c>
      <c r="AE1552" s="9"/>
      <c r="AF1552" s="9"/>
    </row>
    <row r="1553" spans="1:32" ht="15.75" customHeight="1" x14ac:dyDescent="0.3">
      <c r="A1553" s="9" t="s">
        <v>13031</v>
      </c>
      <c r="B1553" s="5">
        <v>42306</v>
      </c>
      <c r="C1553" s="7" t="s">
        <v>13032</v>
      </c>
      <c r="D1553" s="9" t="s">
        <v>13033</v>
      </c>
      <c r="E1553" s="9" t="s">
        <v>13034</v>
      </c>
      <c r="F1553" s="8">
        <v>2765000</v>
      </c>
      <c r="G1553" s="8">
        <v>0</v>
      </c>
      <c r="H1553" s="8">
        <f t="shared" si="110"/>
        <v>2765000</v>
      </c>
      <c r="I1553" s="9">
        <v>48</v>
      </c>
      <c r="J1553" s="9">
        <v>10</v>
      </c>
      <c r="K1553" s="10">
        <f t="shared" si="131"/>
        <v>69548</v>
      </c>
      <c r="L1553" s="10">
        <v>0</v>
      </c>
      <c r="M1553" s="10">
        <f t="shared" si="112"/>
        <v>69548</v>
      </c>
      <c r="N1553" s="10">
        <v>0</v>
      </c>
      <c r="O1553" s="10">
        <v>5000</v>
      </c>
      <c r="P1553" s="9" t="s">
        <v>148</v>
      </c>
      <c r="Q1553" s="9" t="s">
        <v>148</v>
      </c>
      <c r="R1553" s="9"/>
      <c r="S1553" s="9" t="s">
        <v>180</v>
      </c>
      <c r="T1553" s="9" t="s">
        <v>181</v>
      </c>
      <c r="U1553" s="9" t="s">
        <v>30</v>
      </c>
      <c r="V1553" s="9" t="s">
        <v>1824</v>
      </c>
      <c r="W1553" s="9" t="s">
        <v>183</v>
      </c>
      <c r="X1553" s="9" t="s">
        <v>45</v>
      </c>
      <c r="Y1553" s="9" t="s">
        <v>13035</v>
      </c>
      <c r="Z1553" s="9" t="s">
        <v>13036</v>
      </c>
      <c r="AA1553" s="9">
        <v>2015</v>
      </c>
      <c r="AB1553" s="5">
        <v>42300</v>
      </c>
      <c r="AC1553" s="5">
        <f t="shared" si="92"/>
        <v>42336</v>
      </c>
      <c r="AD1553" s="9" t="str">
        <f t="shared" si="114"/>
        <v>Two Million Seven Hundred Sixty Five Thousand  and Cents Zero</v>
      </c>
      <c r="AE1553" s="9"/>
      <c r="AF1553" s="9"/>
    </row>
    <row r="1554" spans="1:32" ht="15.75" customHeight="1" x14ac:dyDescent="0.3">
      <c r="A1554" s="9" t="s">
        <v>12635</v>
      </c>
      <c r="B1554" s="5">
        <v>42306</v>
      </c>
      <c r="C1554" s="7" t="s">
        <v>12636</v>
      </c>
      <c r="D1554" s="9" t="s">
        <v>12637</v>
      </c>
      <c r="E1554" s="9" t="s">
        <v>12638</v>
      </c>
      <c r="F1554" s="8">
        <v>1850000</v>
      </c>
      <c r="G1554" s="8">
        <v>0</v>
      </c>
      <c r="H1554" s="8">
        <f t="shared" si="110"/>
        <v>1850000</v>
      </c>
      <c r="I1554" s="9">
        <v>60</v>
      </c>
      <c r="J1554" s="9">
        <v>10</v>
      </c>
      <c r="K1554" s="10">
        <f t="shared" si="131"/>
        <v>38982</v>
      </c>
      <c r="L1554" s="10">
        <v>0</v>
      </c>
      <c r="M1554" s="10">
        <f t="shared" si="112"/>
        <v>38982</v>
      </c>
      <c r="N1554" s="10">
        <f t="shared" ref="N1554:N1559" si="133">M1554*1%*I1554</f>
        <v>23389.200000000001</v>
      </c>
      <c r="O1554" s="10">
        <v>5000</v>
      </c>
      <c r="P1554" s="9" t="s">
        <v>12639</v>
      </c>
      <c r="Q1554" s="9" t="s">
        <v>12640</v>
      </c>
      <c r="R1554" s="9"/>
      <c r="S1554" s="9" t="s">
        <v>1638</v>
      </c>
      <c r="T1554" s="9" t="s">
        <v>1639</v>
      </c>
      <c r="U1554" s="9" t="s">
        <v>30</v>
      </c>
      <c r="V1554" s="9" t="s">
        <v>106</v>
      </c>
      <c r="W1554" s="9" t="s">
        <v>95</v>
      </c>
      <c r="X1554" s="9" t="s">
        <v>45</v>
      </c>
      <c r="Y1554" s="9" t="s">
        <v>13037</v>
      </c>
      <c r="Z1554" s="9" t="s">
        <v>13038</v>
      </c>
      <c r="AA1554" s="9">
        <v>2015</v>
      </c>
      <c r="AB1554" s="5">
        <v>42297</v>
      </c>
      <c r="AC1554" s="5">
        <f t="shared" si="92"/>
        <v>42336</v>
      </c>
      <c r="AD1554" s="9" t="str">
        <f t="shared" si="114"/>
        <v>One Million Eight Hundred Fifty  Thousand  and Cents Zero</v>
      </c>
      <c r="AE1554" s="9"/>
      <c r="AF1554" s="9"/>
    </row>
    <row r="1555" spans="1:32" ht="15.75" customHeight="1" x14ac:dyDescent="0.3">
      <c r="A1555" s="9" t="s">
        <v>13039</v>
      </c>
      <c r="B1555" s="5">
        <v>42306</v>
      </c>
      <c r="C1555" s="7" t="s">
        <v>3151</v>
      </c>
      <c r="D1555" s="9" t="s">
        <v>13040</v>
      </c>
      <c r="E1555" s="9" t="s">
        <v>3153</v>
      </c>
      <c r="F1555" s="8">
        <v>4000000</v>
      </c>
      <c r="G1555" s="8">
        <v>0</v>
      </c>
      <c r="H1555" s="8">
        <f t="shared" si="110"/>
        <v>4000000</v>
      </c>
      <c r="I1555" s="9">
        <v>60</v>
      </c>
      <c r="J1555" s="9">
        <v>10</v>
      </c>
      <c r="K1555" s="10">
        <f t="shared" si="131"/>
        <v>84286</v>
      </c>
      <c r="L1555" s="10">
        <v>0</v>
      </c>
      <c r="M1555" s="10">
        <f t="shared" si="112"/>
        <v>84286</v>
      </c>
      <c r="N1555" s="10">
        <f t="shared" si="133"/>
        <v>50571.6</v>
      </c>
      <c r="O1555" s="10">
        <v>5000</v>
      </c>
      <c r="P1555" s="9" t="s">
        <v>13041</v>
      </c>
      <c r="Q1555" s="9" t="s">
        <v>13042</v>
      </c>
      <c r="R1555" s="9"/>
      <c r="S1555" s="9" t="s">
        <v>2743</v>
      </c>
      <c r="T1555" s="9" t="s">
        <v>2744</v>
      </c>
      <c r="U1555" s="9" t="s">
        <v>30</v>
      </c>
      <c r="V1555" s="9" t="s">
        <v>2649</v>
      </c>
      <c r="W1555" s="9" t="s">
        <v>82</v>
      </c>
      <c r="X1555" s="9" t="s">
        <v>45</v>
      </c>
      <c r="Y1555" s="9" t="s">
        <v>13043</v>
      </c>
      <c r="Z1555" s="9" t="s">
        <v>13044</v>
      </c>
      <c r="AA1555" s="9">
        <v>2015</v>
      </c>
      <c r="AB1555" s="5">
        <v>42297</v>
      </c>
      <c r="AC1555" s="5">
        <f t="shared" si="92"/>
        <v>42336</v>
      </c>
      <c r="AD1555" s="9" t="str">
        <f t="shared" si="114"/>
        <v>Four Million  and Cents Zero</v>
      </c>
      <c r="AE1555" s="9"/>
      <c r="AF1555" s="9"/>
    </row>
    <row r="1556" spans="1:32" ht="15.75" customHeight="1" x14ac:dyDescent="0.3">
      <c r="A1556" s="9" t="s">
        <v>13045</v>
      </c>
      <c r="B1556" s="5">
        <v>42307</v>
      </c>
      <c r="C1556" s="7" t="s">
        <v>13046</v>
      </c>
      <c r="D1556" s="9" t="s">
        <v>13047</v>
      </c>
      <c r="E1556" s="9" t="s">
        <v>13048</v>
      </c>
      <c r="F1556" s="8">
        <v>5000000</v>
      </c>
      <c r="G1556" s="8">
        <v>0</v>
      </c>
      <c r="H1556" s="8">
        <f t="shared" si="110"/>
        <v>5000000</v>
      </c>
      <c r="I1556" s="9">
        <v>24</v>
      </c>
      <c r="J1556" s="9">
        <v>12.5</v>
      </c>
      <c r="K1556" s="10">
        <f t="shared" si="131"/>
        <v>234098</v>
      </c>
      <c r="L1556" s="10">
        <v>0</v>
      </c>
      <c r="M1556" s="10">
        <f t="shared" si="112"/>
        <v>234098</v>
      </c>
      <c r="N1556" s="10">
        <f t="shared" si="133"/>
        <v>56183.520000000004</v>
      </c>
      <c r="O1556" s="10">
        <v>5000</v>
      </c>
      <c r="P1556" s="9" t="s">
        <v>148</v>
      </c>
      <c r="Q1556" s="9" t="s">
        <v>148</v>
      </c>
      <c r="R1556" s="9"/>
      <c r="S1556" s="9" t="s">
        <v>13049</v>
      </c>
      <c r="T1556" s="9" t="s">
        <v>13050</v>
      </c>
      <c r="U1556" s="9" t="s">
        <v>30</v>
      </c>
      <c r="V1556" s="9" t="s">
        <v>13051</v>
      </c>
      <c r="W1556" s="9" t="s">
        <v>1954</v>
      </c>
      <c r="X1556" s="9" t="s">
        <v>13052</v>
      </c>
      <c r="Y1556" s="9" t="s">
        <v>13053</v>
      </c>
      <c r="Z1556" s="9">
        <v>89008636</v>
      </c>
      <c r="AA1556" s="9">
        <v>2014</v>
      </c>
      <c r="AB1556" s="5">
        <v>42297</v>
      </c>
      <c r="AC1556" s="5">
        <f t="shared" si="92"/>
        <v>42337</v>
      </c>
      <c r="AD1556" s="9" t="str">
        <f t="shared" si="114"/>
        <v>Five Million  and Cents Zero</v>
      </c>
      <c r="AE1556" s="9"/>
      <c r="AF1556" s="9"/>
    </row>
    <row r="1557" spans="1:32" ht="15.75" customHeight="1" x14ac:dyDescent="0.3">
      <c r="A1557" s="9" t="s">
        <v>13054</v>
      </c>
      <c r="B1557" s="5">
        <v>42307</v>
      </c>
      <c r="C1557" s="7" t="s">
        <v>13055</v>
      </c>
      <c r="D1557" s="9" t="s">
        <v>13056</v>
      </c>
      <c r="E1557" s="9" t="s">
        <v>13057</v>
      </c>
      <c r="F1557" s="8">
        <v>7500000</v>
      </c>
      <c r="G1557" s="8">
        <v>0</v>
      </c>
      <c r="H1557" s="8">
        <f t="shared" si="110"/>
        <v>7500000</v>
      </c>
      <c r="I1557" s="9">
        <v>36</v>
      </c>
      <c r="J1557" s="9">
        <v>10</v>
      </c>
      <c r="K1557" s="10">
        <f t="shared" si="131"/>
        <v>240004</v>
      </c>
      <c r="L1557" s="10">
        <v>0</v>
      </c>
      <c r="M1557" s="10">
        <f t="shared" si="112"/>
        <v>240004</v>
      </c>
      <c r="N1557" s="10">
        <f t="shared" si="133"/>
        <v>86401.44</v>
      </c>
      <c r="O1557" s="10">
        <v>5000</v>
      </c>
      <c r="P1557" s="9" t="s">
        <v>13058</v>
      </c>
      <c r="Q1557" s="9" t="s">
        <v>13059</v>
      </c>
      <c r="R1557" s="9"/>
      <c r="S1557" s="9" t="s">
        <v>139</v>
      </c>
      <c r="T1557" s="9" t="s">
        <v>140</v>
      </c>
      <c r="U1557" s="9" t="s">
        <v>30</v>
      </c>
      <c r="V1557" s="9" t="s">
        <v>4056</v>
      </c>
      <c r="W1557" s="9" t="s">
        <v>915</v>
      </c>
      <c r="X1557" s="9" t="s">
        <v>45</v>
      </c>
      <c r="Y1557" s="9" t="s">
        <v>13060</v>
      </c>
      <c r="Z1557" s="9" t="s">
        <v>13061</v>
      </c>
      <c r="AA1557" s="9">
        <v>2013</v>
      </c>
      <c r="AB1557" s="5">
        <v>42299</v>
      </c>
      <c r="AC1557" s="5">
        <f t="shared" si="92"/>
        <v>42337</v>
      </c>
      <c r="AD1557" s="9" t="str">
        <f t="shared" si="114"/>
        <v>Seven Million Five Hundred  Thousand  and Cents Zero</v>
      </c>
      <c r="AE1557" s="9"/>
      <c r="AF1557" s="9"/>
    </row>
    <row r="1558" spans="1:32" ht="15.75" customHeight="1" x14ac:dyDescent="0.3">
      <c r="A1558" s="9" t="s">
        <v>13062</v>
      </c>
      <c r="B1558" s="5">
        <v>42307</v>
      </c>
      <c r="C1558" s="7" t="s">
        <v>13063</v>
      </c>
      <c r="D1558" s="9" t="s">
        <v>13064</v>
      </c>
      <c r="E1558" s="9" t="s">
        <v>13065</v>
      </c>
      <c r="F1558" s="8">
        <v>1000000</v>
      </c>
      <c r="G1558" s="8">
        <v>0</v>
      </c>
      <c r="H1558" s="8">
        <f t="shared" si="110"/>
        <v>1000000</v>
      </c>
      <c r="I1558" s="9">
        <v>60</v>
      </c>
      <c r="J1558" s="9">
        <v>10</v>
      </c>
      <c r="K1558" s="10">
        <f t="shared" si="131"/>
        <v>21071</v>
      </c>
      <c r="L1558" s="10">
        <v>0</v>
      </c>
      <c r="M1558" s="10">
        <f t="shared" si="112"/>
        <v>21071</v>
      </c>
      <c r="N1558" s="10">
        <f t="shared" si="133"/>
        <v>12642.6</v>
      </c>
      <c r="O1558" s="10">
        <v>5000</v>
      </c>
      <c r="P1558" s="9" t="s">
        <v>148</v>
      </c>
      <c r="Q1558" s="9" t="s">
        <v>148</v>
      </c>
      <c r="R1558" s="9"/>
      <c r="S1558" s="9" t="s">
        <v>92</v>
      </c>
      <c r="T1558" s="9" t="s">
        <v>780</v>
      </c>
      <c r="U1558" s="9" t="s">
        <v>30</v>
      </c>
      <c r="V1558" s="9" t="s">
        <v>2822</v>
      </c>
      <c r="W1558" s="9" t="s">
        <v>95</v>
      </c>
      <c r="X1558" s="9" t="s">
        <v>45</v>
      </c>
      <c r="Y1558" s="9" t="s">
        <v>13066</v>
      </c>
      <c r="Z1558" s="9" t="s">
        <v>13067</v>
      </c>
      <c r="AA1558" s="9">
        <v>2015</v>
      </c>
      <c r="AB1558" s="5">
        <v>42305</v>
      </c>
      <c r="AC1558" s="5">
        <f t="shared" si="92"/>
        <v>42337</v>
      </c>
      <c r="AD1558" s="9" t="str">
        <f t="shared" si="114"/>
        <v>One Million  and Cents Zero</v>
      </c>
      <c r="AE1558" s="9"/>
      <c r="AF1558" s="9"/>
    </row>
    <row r="1559" spans="1:32" ht="15.75" customHeight="1" x14ac:dyDescent="0.3">
      <c r="A1559" s="9" t="s">
        <v>12448</v>
      </c>
      <c r="B1559" s="5">
        <v>42307</v>
      </c>
      <c r="C1559" s="7" t="s">
        <v>12449</v>
      </c>
      <c r="D1559" s="9" t="s">
        <v>12450</v>
      </c>
      <c r="E1559" s="9" t="s">
        <v>12451</v>
      </c>
      <c r="F1559" s="8">
        <v>12000000</v>
      </c>
      <c r="G1559" s="8">
        <v>0</v>
      </c>
      <c r="H1559" s="8">
        <f t="shared" si="110"/>
        <v>12000000</v>
      </c>
      <c r="I1559" s="9">
        <v>48</v>
      </c>
      <c r="J1559" s="9">
        <v>9</v>
      </c>
      <c r="K1559" s="10">
        <f t="shared" si="131"/>
        <v>296398</v>
      </c>
      <c r="L1559" s="10">
        <v>0</v>
      </c>
      <c r="M1559" s="10">
        <f t="shared" si="112"/>
        <v>296398</v>
      </c>
      <c r="N1559" s="10">
        <f t="shared" si="133"/>
        <v>142271.04000000001</v>
      </c>
      <c r="O1559" s="10">
        <v>5000</v>
      </c>
      <c r="P1559" s="9" t="s">
        <v>12449</v>
      </c>
      <c r="Q1559" s="9" t="s">
        <v>12452</v>
      </c>
      <c r="R1559" s="9" t="s">
        <v>138</v>
      </c>
      <c r="S1559" s="9" t="s">
        <v>12453</v>
      </c>
      <c r="T1559" s="9" t="s">
        <v>12454</v>
      </c>
      <c r="U1559" s="9" t="s">
        <v>30</v>
      </c>
      <c r="V1559" s="9" t="s">
        <v>2448</v>
      </c>
      <c r="W1559" s="9" t="s">
        <v>44</v>
      </c>
      <c r="X1559" s="9" t="s">
        <v>45</v>
      </c>
      <c r="Y1559" s="9" t="s">
        <v>12455</v>
      </c>
      <c r="Z1559" s="9" t="s">
        <v>12456</v>
      </c>
      <c r="AA1559" s="9">
        <v>2015</v>
      </c>
      <c r="AB1559" s="5">
        <v>42292</v>
      </c>
      <c r="AC1559" s="5">
        <f t="shared" si="92"/>
        <v>42337</v>
      </c>
      <c r="AD1559" s="9" t="str">
        <f t="shared" si="114"/>
        <v>Twelve Million  and Cents Zero</v>
      </c>
      <c r="AE1559" s="9"/>
      <c r="AF1559" s="9"/>
    </row>
    <row r="1560" spans="1:32" ht="15.75" customHeight="1" x14ac:dyDescent="0.3">
      <c r="A1560" s="9" t="s">
        <v>13068</v>
      </c>
      <c r="B1560" s="5">
        <v>42307</v>
      </c>
      <c r="C1560" s="7" t="s">
        <v>13069</v>
      </c>
      <c r="D1560" s="9" t="s">
        <v>13070</v>
      </c>
      <c r="E1560" s="9" t="s">
        <v>13071</v>
      </c>
      <c r="F1560" s="8">
        <v>3000000</v>
      </c>
      <c r="G1560" s="8">
        <v>0</v>
      </c>
      <c r="H1560" s="8">
        <f t="shared" si="110"/>
        <v>3000000</v>
      </c>
      <c r="I1560" s="9">
        <v>60</v>
      </c>
      <c r="J1560" s="9">
        <v>10</v>
      </c>
      <c r="K1560" s="10">
        <f t="shared" si="131"/>
        <v>63214</v>
      </c>
      <c r="L1560" s="10">
        <v>0</v>
      </c>
      <c r="M1560" s="10">
        <f t="shared" si="112"/>
        <v>63214</v>
      </c>
      <c r="N1560" s="10">
        <v>0</v>
      </c>
      <c r="O1560" s="10">
        <v>5000</v>
      </c>
      <c r="P1560" s="9" t="s">
        <v>13072</v>
      </c>
      <c r="Q1560" s="9" t="s">
        <v>13073</v>
      </c>
      <c r="R1560" s="9"/>
      <c r="S1560" s="9" t="s">
        <v>9326</v>
      </c>
      <c r="T1560" s="9" t="s">
        <v>4609</v>
      </c>
      <c r="U1560" s="9" t="s">
        <v>30</v>
      </c>
      <c r="V1560" s="9" t="s">
        <v>13074</v>
      </c>
      <c r="W1560" s="9" t="s">
        <v>951</v>
      </c>
      <c r="X1560" s="9" t="s">
        <v>45</v>
      </c>
      <c r="Y1560" s="9" t="s">
        <v>13075</v>
      </c>
      <c r="Z1560" s="9" t="s">
        <v>13076</v>
      </c>
      <c r="AA1560" s="9">
        <v>2015</v>
      </c>
      <c r="AB1560" s="5">
        <v>42303</v>
      </c>
      <c r="AC1560" s="5">
        <f t="shared" si="92"/>
        <v>42337</v>
      </c>
      <c r="AD1560" s="9" t="str">
        <f t="shared" si="114"/>
        <v>Three Million  and Cents Zero</v>
      </c>
      <c r="AE1560" s="9"/>
      <c r="AF1560" s="9"/>
    </row>
    <row r="1561" spans="1:32" ht="15.75" customHeight="1" x14ac:dyDescent="0.3">
      <c r="A1561" s="9" t="s">
        <v>13077</v>
      </c>
      <c r="B1561" s="5">
        <v>42307</v>
      </c>
      <c r="C1561" s="7" t="s">
        <v>13078</v>
      </c>
      <c r="D1561" s="9" t="s">
        <v>13079</v>
      </c>
      <c r="E1561" s="9" t="s">
        <v>13080</v>
      </c>
      <c r="F1561" s="8">
        <v>900000</v>
      </c>
      <c r="G1561" s="8">
        <v>0</v>
      </c>
      <c r="H1561" s="8">
        <f t="shared" si="110"/>
        <v>900000</v>
      </c>
      <c r="I1561" s="9">
        <v>60</v>
      </c>
      <c r="J1561" s="9">
        <v>10</v>
      </c>
      <c r="K1561" s="10">
        <f t="shared" si="131"/>
        <v>18964</v>
      </c>
      <c r="L1561" s="10">
        <v>0</v>
      </c>
      <c r="M1561" s="10">
        <f t="shared" si="112"/>
        <v>18964</v>
      </c>
      <c r="N1561" s="10">
        <f t="shared" ref="N1561:N1563" si="134">M1561*1%*I1561</f>
        <v>11378.400000000001</v>
      </c>
      <c r="O1561" s="10">
        <v>5000</v>
      </c>
      <c r="P1561" s="9" t="s">
        <v>13081</v>
      </c>
      <c r="Q1561" s="9" t="s">
        <v>13082</v>
      </c>
      <c r="R1561" s="9"/>
      <c r="S1561" s="9" t="s">
        <v>2392</v>
      </c>
      <c r="T1561" s="9" t="s">
        <v>6769</v>
      </c>
      <c r="U1561" s="9" t="s">
        <v>30</v>
      </c>
      <c r="V1561" s="9" t="s">
        <v>13083</v>
      </c>
      <c r="W1561" s="9" t="s">
        <v>12583</v>
      </c>
      <c r="X1561" s="9" t="s">
        <v>45</v>
      </c>
      <c r="Y1561" s="9" t="s">
        <v>13084</v>
      </c>
      <c r="Z1561" s="9" t="s">
        <v>13085</v>
      </c>
      <c r="AA1561" s="9">
        <v>2014</v>
      </c>
      <c r="AB1561" s="5">
        <v>42305</v>
      </c>
      <c r="AC1561" s="5">
        <f t="shared" si="92"/>
        <v>42337</v>
      </c>
      <c r="AD1561" s="9" t="str">
        <f t="shared" si="114"/>
        <v>Nine Hundred  Thousand  and Cents Zero</v>
      </c>
      <c r="AE1561" s="9"/>
      <c r="AF1561" s="9"/>
    </row>
    <row r="1562" spans="1:32" ht="15.75" customHeight="1" x14ac:dyDescent="0.3">
      <c r="A1562" s="9" t="s">
        <v>13086</v>
      </c>
      <c r="B1562" s="5">
        <v>42307</v>
      </c>
      <c r="C1562" s="7" t="s">
        <v>13087</v>
      </c>
      <c r="D1562" s="9" t="s">
        <v>13088</v>
      </c>
      <c r="E1562" s="9" t="s">
        <v>13089</v>
      </c>
      <c r="F1562" s="8">
        <v>1500000</v>
      </c>
      <c r="G1562" s="8">
        <v>0</v>
      </c>
      <c r="H1562" s="8">
        <f t="shared" si="110"/>
        <v>1500000</v>
      </c>
      <c r="I1562" s="9">
        <v>60</v>
      </c>
      <c r="J1562" s="9">
        <v>9.75</v>
      </c>
      <c r="K1562" s="10">
        <f t="shared" si="131"/>
        <v>31431</v>
      </c>
      <c r="L1562" s="10">
        <v>0</v>
      </c>
      <c r="M1562" s="10">
        <f t="shared" si="112"/>
        <v>31431</v>
      </c>
      <c r="N1562" s="10">
        <f t="shared" si="134"/>
        <v>18858.599999999999</v>
      </c>
      <c r="O1562" s="10">
        <v>5000</v>
      </c>
      <c r="P1562" s="9" t="s">
        <v>13090</v>
      </c>
      <c r="Q1562" s="9" t="s">
        <v>13091</v>
      </c>
      <c r="R1562" s="9"/>
      <c r="S1562" s="9" t="s">
        <v>13092</v>
      </c>
      <c r="T1562" s="9" t="s">
        <v>13093</v>
      </c>
      <c r="U1562" s="9" t="s">
        <v>30</v>
      </c>
      <c r="V1562" s="9" t="s">
        <v>13094</v>
      </c>
      <c r="W1562" s="9" t="s">
        <v>477</v>
      </c>
      <c r="X1562" s="9" t="s">
        <v>45</v>
      </c>
      <c r="Y1562" s="9" t="s">
        <v>13095</v>
      </c>
      <c r="Z1562" s="9" t="s">
        <v>13096</v>
      </c>
      <c r="AA1562" s="9">
        <v>2012</v>
      </c>
      <c r="AB1562" s="5">
        <v>42305</v>
      </c>
      <c r="AC1562" s="5">
        <f t="shared" si="92"/>
        <v>42337</v>
      </c>
      <c r="AD1562" s="9" t="str">
        <f t="shared" si="114"/>
        <v>One Million Five Hundred  Thousand  and Cents Zero</v>
      </c>
      <c r="AE1562" s="9"/>
      <c r="AF1562" s="9"/>
    </row>
    <row r="1563" spans="1:32" ht="15.75" customHeight="1" x14ac:dyDescent="0.3">
      <c r="A1563" s="9" t="s">
        <v>13097</v>
      </c>
      <c r="B1563" s="5">
        <v>42307</v>
      </c>
      <c r="C1563" s="7" t="s">
        <v>6764</v>
      </c>
      <c r="D1563" s="9" t="s">
        <v>6765</v>
      </c>
      <c r="E1563" s="9" t="s">
        <v>6766</v>
      </c>
      <c r="F1563" s="8">
        <v>3500000</v>
      </c>
      <c r="G1563" s="8">
        <v>0</v>
      </c>
      <c r="H1563" s="8">
        <f t="shared" si="110"/>
        <v>3500000</v>
      </c>
      <c r="I1563" s="9">
        <v>48</v>
      </c>
      <c r="J1563" s="9">
        <v>9.5</v>
      </c>
      <c r="K1563" s="10">
        <f t="shared" si="131"/>
        <v>87240</v>
      </c>
      <c r="L1563" s="10">
        <v>0</v>
      </c>
      <c r="M1563" s="10">
        <f t="shared" si="112"/>
        <v>87240</v>
      </c>
      <c r="N1563" s="10">
        <f t="shared" si="134"/>
        <v>41875.199999999997</v>
      </c>
      <c r="O1563" s="10">
        <v>5000</v>
      </c>
      <c r="P1563" s="9" t="s">
        <v>6767</v>
      </c>
      <c r="Q1563" s="9" t="s">
        <v>6768</v>
      </c>
      <c r="R1563" s="9"/>
      <c r="S1563" s="9" t="s">
        <v>139</v>
      </c>
      <c r="T1563" s="9" t="s">
        <v>140</v>
      </c>
      <c r="U1563" s="9" t="s">
        <v>30</v>
      </c>
      <c r="V1563" s="9" t="s">
        <v>13098</v>
      </c>
      <c r="W1563" s="9" t="s">
        <v>44</v>
      </c>
      <c r="X1563" s="9" t="s">
        <v>45</v>
      </c>
      <c r="Y1563" s="9" t="s">
        <v>13099</v>
      </c>
      <c r="Z1563" s="9" t="s">
        <v>13100</v>
      </c>
      <c r="AA1563" s="9">
        <v>2015</v>
      </c>
      <c r="AB1563" s="5">
        <v>42305</v>
      </c>
      <c r="AC1563" s="5">
        <f t="shared" si="92"/>
        <v>42337</v>
      </c>
      <c r="AD1563" s="9" t="str">
        <f t="shared" si="114"/>
        <v>Three Million Five Hundred  Thousand  and Cents Zero</v>
      </c>
      <c r="AE1563" s="9"/>
      <c r="AF1563" s="9"/>
    </row>
    <row r="1564" spans="1:32" ht="15.75" customHeight="1" x14ac:dyDescent="0.3">
      <c r="A1564" s="9" t="s">
        <v>13101</v>
      </c>
      <c r="B1564" s="5">
        <v>42307</v>
      </c>
      <c r="C1564" s="7" t="s">
        <v>13102</v>
      </c>
      <c r="D1564" s="9" t="s">
        <v>13103</v>
      </c>
      <c r="E1564" s="9" t="s">
        <v>13104</v>
      </c>
      <c r="F1564" s="8">
        <v>5000000</v>
      </c>
      <c r="G1564" s="8">
        <v>0</v>
      </c>
      <c r="H1564" s="8">
        <f t="shared" si="110"/>
        <v>5000000</v>
      </c>
      <c r="I1564" s="9">
        <v>48</v>
      </c>
      <c r="J1564" s="9">
        <v>10</v>
      </c>
      <c r="K1564" s="10">
        <f t="shared" si="131"/>
        <v>125765</v>
      </c>
      <c r="L1564" s="10">
        <v>0</v>
      </c>
      <c r="M1564" s="10">
        <f t="shared" si="112"/>
        <v>125765</v>
      </c>
      <c r="N1564" s="10">
        <v>0</v>
      </c>
      <c r="O1564" s="10">
        <v>5000</v>
      </c>
      <c r="P1564" s="9" t="s">
        <v>13105</v>
      </c>
      <c r="Q1564" s="9" t="s">
        <v>13106</v>
      </c>
      <c r="R1564" s="9"/>
      <c r="S1564" s="9" t="s">
        <v>453</v>
      </c>
      <c r="T1564" s="9" t="s">
        <v>454</v>
      </c>
      <c r="U1564" s="9" t="s">
        <v>30</v>
      </c>
      <c r="V1564" s="9" t="s">
        <v>13107</v>
      </c>
      <c r="W1564" s="9" t="s">
        <v>456</v>
      </c>
      <c r="X1564" s="9" t="s">
        <v>45</v>
      </c>
      <c r="Y1564" s="9" t="s">
        <v>13108</v>
      </c>
      <c r="Z1564" s="9" t="s">
        <v>13109</v>
      </c>
      <c r="AA1564" s="9">
        <v>2015</v>
      </c>
      <c r="AB1564" s="5">
        <v>42290</v>
      </c>
      <c r="AC1564" s="5">
        <f t="shared" si="92"/>
        <v>42337</v>
      </c>
      <c r="AD1564" s="9" t="str">
        <f t="shared" si="114"/>
        <v>Five Million  and Cents Zero</v>
      </c>
      <c r="AE1564" s="9"/>
      <c r="AF1564" s="9"/>
    </row>
    <row r="1565" spans="1:32" ht="15.75" customHeight="1" x14ac:dyDescent="0.3">
      <c r="A1565" s="9" t="s">
        <v>13110</v>
      </c>
      <c r="B1565" s="5">
        <v>42307</v>
      </c>
      <c r="C1565" s="7" t="s">
        <v>793</v>
      </c>
      <c r="D1565" s="9" t="s">
        <v>13111</v>
      </c>
      <c r="E1565" s="9" t="s">
        <v>795</v>
      </c>
      <c r="F1565" s="8">
        <v>1900000</v>
      </c>
      <c r="G1565" s="8">
        <v>0</v>
      </c>
      <c r="H1565" s="8">
        <f t="shared" si="110"/>
        <v>1900000</v>
      </c>
      <c r="I1565" s="9">
        <v>60</v>
      </c>
      <c r="J1565" s="9">
        <v>10</v>
      </c>
      <c r="K1565" s="10">
        <f t="shared" si="131"/>
        <v>40036</v>
      </c>
      <c r="L1565" s="10">
        <v>0</v>
      </c>
      <c r="M1565" s="10">
        <f t="shared" si="112"/>
        <v>40036</v>
      </c>
      <c r="N1565" s="10">
        <f t="shared" ref="N1565:N1610" si="135">M1565*1%*I1565</f>
        <v>24021.600000000002</v>
      </c>
      <c r="O1565" s="10">
        <v>5000</v>
      </c>
      <c r="P1565" s="9" t="s">
        <v>13112</v>
      </c>
      <c r="Q1565" s="9" t="s">
        <v>13113</v>
      </c>
      <c r="R1565" s="9"/>
      <c r="S1565" s="9" t="s">
        <v>79</v>
      </c>
      <c r="T1565" s="9" t="s">
        <v>80</v>
      </c>
      <c r="U1565" s="9" t="s">
        <v>30</v>
      </c>
      <c r="V1565" s="9" t="s">
        <v>2714</v>
      </c>
      <c r="W1565" s="9" t="s">
        <v>95</v>
      </c>
      <c r="X1565" s="9" t="s">
        <v>45</v>
      </c>
      <c r="Y1565" s="9" t="s">
        <v>13114</v>
      </c>
      <c r="Z1565" s="9" t="s">
        <v>13115</v>
      </c>
      <c r="AA1565" s="9">
        <v>2015</v>
      </c>
      <c r="AB1565" s="5">
        <v>42305</v>
      </c>
      <c r="AC1565" s="5">
        <f t="shared" si="92"/>
        <v>42337</v>
      </c>
      <c r="AD1565" s="9" t="str">
        <f t="shared" si="114"/>
        <v>One Million Nine Hundred  Thousand  and Cents Zero</v>
      </c>
      <c r="AE1565" s="9"/>
      <c r="AF1565" s="9"/>
    </row>
    <row r="1566" spans="1:32" ht="15.75" customHeight="1" x14ac:dyDescent="0.3">
      <c r="A1566" s="9" t="s">
        <v>13116</v>
      </c>
      <c r="B1566" s="5">
        <v>42307</v>
      </c>
      <c r="C1566" s="7" t="s">
        <v>13117</v>
      </c>
      <c r="D1566" s="9" t="s">
        <v>13118</v>
      </c>
      <c r="E1566" s="9" t="s">
        <v>13119</v>
      </c>
      <c r="F1566" s="8">
        <v>2000000</v>
      </c>
      <c r="G1566" s="8">
        <v>0</v>
      </c>
      <c r="H1566" s="8">
        <f t="shared" si="110"/>
        <v>2000000</v>
      </c>
      <c r="I1566" s="9">
        <v>48</v>
      </c>
      <c r="J1566" s="9">
        <v>12.5</v>
      </c>
      <c r="K1566" s="10">
        <f t="shared" si="131"/>
        <v>52612</v>
      </c>
      <c r="L1566" s="10">
        <v>0</v>
      </c>
      <c r="M1566" s="10">
        <f t="shared" si="112"/>
        <v>52612</v>
      </c>
      <c r="N1566" s="10">
        <f t="shared" si="135"/>
        <v>25253.760000000002</v>
      </c>
      <c r="O1566" s="10">
        <v>5000</v>
      </c>
      <c r="P1566" s="9" t="s">
        <v>13120</v>
      </c>
      <c r="Q1566" s="9" t="s">
        <v>13121</v>
      </c>
      <c r="R1566" s="9"/>
      <c r="S1566" s="9" t="s">
        <v>13122</v>
      </c>
      <c r="T1566" s="9" t="s">
        <v>13123</v>
      </c>
      <c r="U1566" s="9" t="s">
        <v>30</v>
      </c>
      <c r="V1566" s="9" t="s">
        <v>13124</v>
      </c>
      <c r="W1566" s="9" t="s">
        <v>196</v>
      </c>
      <c r="X1566" s="9" t="s">
        <v>13125</v>
      </c>
      <c r="Y1566" s="9" t="s">
        <v>13126</v>
      </c>
      <c r="Z1566" s="9" t="s">
        <v>13127</v>
      </c>
      <c r="AA1566" s="9">
        <v>2007</v>
      </c>
      <c r="AB1566" s="5">
        <v>42306</v>
      </c>
      <c r="AC1566" s="5">
        <f t="shared" si="92"/>
        <v>42337</v>
      </c>
      <c r="AD1566" s="9" t="str">
        <f t="shared" si="114"/>
        <v>Two Million  and Cents Zero</v>
      </c>
      <c r="AE1566" s="9"/>
      <c r="AF1566" s="9"/>
    </row>
    <row r="1567" spans="1:32" ht="15.75" customHeight="1" x14ac:dyDescent="0.3">
      <c r="A1567" s="9" t="s">
        <v>13128</v>
      </c>
      <c r="B1567" s="5">
        <v>42307</v>
      </c>
      <c r="C1567" s="7" t="s">
        <v>13129</v>
      </c>
      <c r="D1567" s="9" t="s">
        <v>13130</v>
      </c>
      <c r="E1567" s="9" t="s">
        <v>13131</v>
      </c>
      <c r="F1567" s="8">
        <v>1200000</v>
      </c>
      <c r="G1567" s="8">
        <v>0</v>
      </c>
      <c r="H1567" s="8">
        <f t="shared" si="110"/>
        <v>1200000</v>
      </c>
      <c r="I1567" s="9">
        <v>60</v>
      </c>
      <c r="J1567" s="9">
        <v>10</v>
      </c>
      <c r="K1567" s="10">
        <f t="shared" si="131"/>
        <v>25286</v>
      </c>
      <c r="L1567" s="10">
        <v>0</v>
      </c>
      <c r="M1567" s="10">
        <f t="shared" si="112"/>
        <v>25286</v>
      </c>
      <c r="N1567" s="10">
        <f t="shared" si="135"/>
        <v>15171.6</v>
      </c>
      <c r="O1567" s="10">
        <v>5000</v>
      </c>
      <c r="P1567" s="9" t="s">
        <v>13132</v>
      </c>
      <c r="Q1567" s="9" t="s">
        <v>13133</v>
      </c>
      <c r="R1567" s="9"/>
      <c r="S1567" s="9" t="s">
        <v>13134</v>
      </c>
      <c r="T1567" s="9" t="s">
        <v>13135</v>
      </c>
      <c r="U1567" s="9" t="s">
        <v>30</v>
      </c>
      <c r="V1567" s="9" t="s">
        <v>7162</v>
      </c>
      <c r="W1567" s="9" t="s">
        <v>477</v>
      </c>
      <c r="X1567" s="9" t="s">
        <v>45</v>
      </c>
      <c r="Y1567" s="9" t="s">
        <v>13136</v>
      </c>
      <c r="Z1567" s="9" t="s">
        <v>13137</v>
      </c>
      <c r="AA1567" s="9">
        <v>2011</v>
      </c>
      <c r="AB1567" s="5">
        <v>42305</v>
      </c>
      <c r="AC1567" s="5">
        <f t="shared" si="92"/>
        <v>42337</v>
      </c>
      <c r="AD1567" s="9" t="str">
        <f t="shared" si="114"/>
        <v>One Million Two Hundred  Thousand  and Cents Zero</v>
      </c>
      <c r="AE1567" s="9"/>
      <c r="AF1567" s="9"/>
    </row>
    <row r="1568" spans="1:32" ht="15.75" customHeight="1" x14ac:dyDescent="0.3">
      <c r="A1568" s="9" t="s">
        <v>13138</v>
      </c>
      <c r="B1568" s="5">
        <v>42307</v>
      </c>
      <c r="C1568" s="7" t="s">
        <v>13139</v>
      </c>
      <c r="D1568" s="9" t="s">
        <v>13140</v>
      </c>
      <c r="E1568" s="9" t="s">
        <v>13141</v>
      </c>
      <c r="F1568" s="8">
        <v>800000</v>
      </c>
      <c r="G1568" s="8">
        <v>0</v>
      </c>
      <c r="H1568" s="8">
        <f t="shared" si="110"/>
        <v>800000</v>
      </c>
      <c r="I1568" s="9">
        <v>36</v>
      </c>
      <c r="J1568" s="9">
        <v>12.5</v>
      </c>
      <c r="K1568" s="10">
        <f t="shared" si="131"/>
        <v>26487</v>
      </c>
      <c r="L1568" s="10">
        <v>0</v>
      </c>
      <c r="M1568" s="10">
        <f t="shared" si="112"/>
        <v>26487</v>
      </c>
      <c r="N1568" s="10">
        <f t="shared" si="135"/>
        <v>9535.32</v>
      </c>
      <c r="O1568" s="10">
        <v>5000</v>
      </c>
      <c r="P1568" s="9" t="s">
        <v>13142</v>
      </c>
      <c r="Q1568" s="9" t="s">
        <v>13143</v>
      </c>
      <c r="R1568" s="9"/>
      <c r="S1568" s="9" t="s">
        <v>13144</v>
      </c>
      <c r="T1568" s="9" t="s">
        <v>13145</v>
      </c>
      <c r="U1568" s="9" t="s">
        <v>30</v>
      </c>
      <c r="V1568" s="9" t="s">
        <v>13146</v>
      </c>
      <c r="W1568" s="9" t="s">
        <v>7824</v>
      </c>
      <c r="X1568" s="9" t="s">
        <v>13147</v>
      </c>
      <c r="Y1568" s="9" t="s">
        <v>13148</v>
      </c>
      <c r="Z1568" s="9" t="s">
        <v>13149</v>
      </c>
      <c r="AA1568" s="9">
        <v>2012</v>
      </c>
      <c r="AB1568" s="5">
        <v>42306</v>
      </c>
      <c r="AC1568" s="5">
        <f t="shared" si="92"/>
        <v>42337</v>
      </c>
      <c r="AD1568" s="9" t="str">
        <f t="shared" si="114"/>
        <v>Eight Hundred  Thousand  and Cents Zero</v>
      </c>
      <c r="AE1568" s="9"/>
      <c r="AF1568" s="9"/>
    </row>
    <row r="1569" spans="1:32" ht="15.75" customHeight="1" x14ac:dyDescent="0.3">
      <c r="A1569" s="9" t="s">
        <v>13150</v>
      </c>
      <c r="B1569" s="5">
        <v>42310</v>
      </c>
      <c r="C1569" s="7" t="s">
        <v>13151</v>
      </c>
      <c r="D1569" s="9" t="s">
        <v>13152</v>
      </c>
      <c r="E1569" s="9" t="s">
        <v>13153</v>
      </c>
      <c r="F1569" s="8">
        <v>6825000</v>
      </c>
      <c r="G1569" s="8">
        <v>0</v>
      </c>
      <c r="H1569" s="8">
        <f t="shared" si="110"/>
        <v>6825000</v>
      </c>
      <c r="I1569" s="9">
        <v>60</v>
      </c>
      <c r="J1569" s="9">
        <v>10</v>
      </c>
      <c r="K1569" s="10">
        <f t="shared" si="131"/>
        <v>143813</v>
      </c>
      <c r="L1569" s="10">
        <v>0</v>
      </c>
      <c r="M1569" s="10">
        <f t="shared" si="112"/>
        <v>143813</v>
      </c>
      <c r="N1569" s="10">
        <f t="shared" si="135"/>
        <v>86287.8</v>
      </c>
      <c r="O1569" s="10">
        <v>5000</v>
      </c>
      <c r="P1569" s="9" t="s">
        <v>13154</v>
      </c>
      <c r="Q1569" s="9" t="s">
        <v>13155</v>
      </c>
      <c r="R1569" s="9"/>
      <c r="S1569" s="9" t="s">
        <v>1680</v>
      </c>
      <c r="T1569" s="9" t="s">
        <v>1681</v>
      </c>
      <c r="U1569" s="9" t="s">
        <v>30</v>
      </c>
      <c r="V1569" s="9" t="s">
        <v>13156</v>
      </c>
      <c r="W1569" s="9" t="s">
        <v>550</v>
      </c>
      <c r="X1569" s="9" t="s">
        <v>45</v>
      </c>
      <c r="Y1569" s="9" t="s">
        <v>13157</v>
      </c>
      <c r="Z1569" s="9" t="s">
        <v>13158</v>
      </c>
      <c r="AA1569" s="9">
        <v>2015</v>
      </c>
      <c r="AB1569" s="5">
        <v>42307</v>
      </c>
      <c r="AC1569" s="5">
        <f t="shared" si="92"/>
        <v>42340</v>
      </c>
      <c r="AD1569" s="9" t="str">
        <f t="shared" si="114"/>
        <v>Six Million Eight Hundred Twenty Five Thousand  and Cents Zero</v>
      </c>
      <c r="AE1569" s="9"/>
      <c r="AF1569" s="9"/>
    </row>
    <row r="1570" spans="1:32" ht="15.75" customHeight="1" x14ac:dyDescent="0.3">
      <c r="A1570" s="9" t="s">
        <v>13159</v>
      </c>
      <c r="B1570" s="5">
        <v>42310</v>
      </c>
      <c r="C1570" s="7" t="s">
        <v>13160</v>
      </c>
      <c r="D1570" s="9" t="s">
        <v>13161</v>
      </c>
      <c r="E1570" s="9" t="s">
        <v>13162</v>
      </c>
      <c r="F1570" s="8">
        <v>2400000</v>
      </c>
      <c r="G1570" s="8">
        <v>0</v>
      </c>
      <c r="H1570" s="8">
        <f t="shared" si="110"/>
        <v>2400000</v>
      </c>
      <c r="I1570" s="9">
        <v>60</v>
      </c>
      <c r="J1570" s="9">
        <v>10</v>
      </c>
      <c r="K1570" s="10">
        <f t="shared" si="131"/>
        <v>50571</v>
      </c>
      <c r="L1570" s="10">
        <v>0</v>
      </c>
      <c r="M1570" s="10">
        <f t="shared" si="112"/>
        <v>50571</v>
      </c>
      <c r="N1570" s="10">
        <f t="shared" si="135"/>
        <v>30342.600000000002</v>
      </c>
      <c r="O1570" s="10">
        <v>5000</v>
      </c>
      <c r="P1570" s="9" t="s">
        <v>13163</v>
      </c>
      <c r="Q1570" s="9" t="s">
        <v>13164</v>
      </c>
      <c r="R1570" s="9"/>
      <c r="S1570" s="9" t="s">
        <v>7004</v>
      </c>
      <c r="T1570" s="9" t="s">
        <v>7005</v>
      </c>
      <c r="U1570" s="9" t="s">
        <v>30</v>
      </c>
      <c r="V1570" s="9" t="s">
        <v>4047</v>
      </c>
      <c r="W1570" s="9" t="s">
        <v>82</v>
      </c>
      <c r="X1570" s="9" t="s">
        <v>45</v>
      </c>
      <c r="Y1570" s="9" t="s">
        <v>13165</v>
      </c>
      <c r="Z1570" s="9" t="s">
        <v>13166</v>
      </c>
      <c r="AA1570" s="9">
        <v>2013</v>
      </c>
      <c r="AB1570" s="5">
        <v>42306</v>
      </c>
      <c r="AC1570" s="5">
        <f t="shared" si="92"/>
        <v>42340</v>
      </c>
      <c r="AD1570" s="9" t="str">
        <f t="shared" si="114"/>
        <v>Two Million Four Hundred  Thousand  and Cents Zero</v>
      </c>
      <c r="AE1570" s="9"/>
      <c r="AF1570" s="9"/>
    </row>
    <row r="1571" spans="1:32" ht="15.75" customHeight="1" x14ac:dyDescent="0.3">
      <c r="A1571" s="9" t="s">
        <v>13167</v>
      </c>
      <c r="B1571" s="5">
        <v>42310</v>
      </c>
      <c r="C1571" s="7" t="s">
        <v>13168</v>
      </c>
      <c r="D1571" s="9" t="s">
        <v>13169</v>
      </c>
      <c r="E1571" s="9" t="s">
        <v>13170</v>
      </c>
      <c r="F1571" s="8">
        <v>3300000</v>
      </c>
      <c r="G1571" s="8">
        <v>0</v>
      </c>
      <c r="H1571" s="8">
        <f t="shared" si="110"/>
        <v>3300000</v>
      </c>
      <c r="I1571" s="9">
        <v>84</v>
      </c>
      <c r="J1571" s="9">
        <v>12</v>
      </c>
      <c r="K1571" s="10">
        <f t="shared" si="131"/>
        <v>57677</v>
      </c>
      <c r="L1571" s="10">
        <v>0</v>
      </c>
      <c r="M1571" s="10">
        <f t="shared" si="112"/>
        <v>57677</v>
      </c>
      <c r="N1571" s="10">
        <f t="shared" si="135"/>
        <v>48448.68</v>
      </c>
      <c r="O1571" s="10">
        <v>5000</v>
      </c>
      <c r="P1571" s="9" t="s">
        <v>13171</v>
      </c>
      <c r="Q1571" s="9" t="s">
        <v>13172</v>
      </c>
      <c r="R1571" s="9"/>
      <c r="S1571" s="9" t="s">
        <v>862</v>
      </c>
      <c r="T1571" s="9" t="s">
        <v>2950</v>
      </c>
      <c r="U1571" s="9" t="s">
        <v>30</v>
      </c>
      <c r="V1571" s="9" t="s">
        <v>1539</v>
      </c>
      <c r="W1571" s="9" t="s">
        <v>44</v>
      </c>
      <c r="X1571" s="9" t="s">
        <v>45</v>
      </c>
      <c r="Y1571" s="9" t="s">
        <v>13173</v>
      </c>
      <c r="Z1571" s="9" t="s">
        <v>13174</v>
      </c>
      <c r="AA1571" s="9">
        <v>2013</v>
      </c>
      <c r="AB1571" s="5">
        <v>42306</v>
      </c>
      <c r="AC1571" s="5">
        <f t="shared" si="92"/>
        <v>42340</v>
      </c>
      <c r="AD1571" s="9" t="str">
        <f t="shared" si="114"/>
        <v>Three Million Three Hundred  Thousand  and Cents Zero</v>
      </c>
      <c r="AE1571" s="9"/>
      <c r="AF1571" s="9"/>
    </row>
    <row r="1572" spans="1:32" ht="15.75" customHeight="1" x14ac:dyDescent="0.3">
      <c r="A1572" s="9" t="s">
        <v>13175</v>
      </c>
      <c r="B1572" s="5">
        <v>42310</v>
      </c>
      <c r="C1572" s="7" t="s">
        <v>13176</v>
      </c>
      <c r="D1572" s="9" t="s">
        <v>13177</v>
      </c>
      <c r="E1572" s="9" t="s">
        <v>13178</v>
      </c>
      <c r="F1572" s="8">
        <v>995000</v>
      </c>
      <c r="G1572" s="8">
        <v>0</v>
      </c>
      <c r="H1572" s="8">
        <f t="shared" si="110"/>
        <v>995000</v>
      </c>
      <c r="I1572" s="9">
        <v>60</v>
      </c>
      <c r="J1572" s="9">
        <v>10</v>
      </c>
      <c r="K1572" s="10">
        <f t="shared" si="131"/>
        <v>20966</v>
      </c>
      <c r="L1572" s="10">
        <v>0</v>
      </c>
      <c r="M1572" s="10">
        <f t="shared" si="112"/>
        <v>20966</v>
      </c>
      <c r="N1572" s="10">
        <f t="shared" si="135"/>
        <v>12579.6</v>
      </c>
      <c r="O1572" s="10">
        <v>5000</v>
      </c>
      <c r="P1572" s="9" t="s">
        <v>13179</v>
      </c>
      <c r="Q1572" s="9" t="s">
        <v>13180</v>
      </c>
      <c r="R1572" s="9"/>
      <c r="S1572" s="9" t="s">
        <v>92</v>
      </c>
      <c r="T1572" s="9" t="s">
        <v>780</v>
      </c>
      <c r="U1572" s="9" t="s">
        <v>30</v>
      </c>
      <c r="V1572" s="9" t="s">
        <v>4847</v>
      </c>
      <c r="W1572" s="9" t="s">
        <v>95</v>
      </c>
      <c r="X1572" s="9" t="s">
        <v>45</v>
      </c>
      <c r="Y1572" s="9" t="s">
        <v>13181</v>
      </c>
      <c r="Z1572" s="9" t="s">
        <v>13182</v>
      </c>
      <c r="AA1572" s="9">
        <v>2015</v>
      </c>
      <c r="AB1572" s="5">
        <v>42305</v>
      </c>
      <c r="AC1572" s="5">
        <f t="shared" si="92"/>
        <v>42340</v>
      </c>
      <c r="AD1572" s="9" t="str">
        <f t="shared" si="114"/>
        <v>Nine Hundred Ninety Five Thousand  and Cents Zero</v>
      </c>
      <c r="AE1572" s="9"/>
      <c r="AF1572" s="9"/>
    </row>
    <row r="1573" spans="1:32" ht="15.75" customHeight="1" x14ac:dyDescent="0.3">
      <c r="A1573" s="9" t="s">
        <v>13183</v>
      </c>
      <c r="B1573" s="5">
        <v>42310</v>
      </c>
      <c r="C1573" s="7" t="s">
        <v>13184</v>
      </c>
      <c r="D1573" s="9" t="s">
        <v>13185</v>
      </c>
      <c r="E1573" s="9" t="s">
        <v>13186</v>
      </c>
      <c r="F1573" s="8">
        <v>1500000</v>
      </c>
      <c r="G1573" s="8">
        <v>0</v>
      </c>
      <c r="H1573" s="8">
        <f t="shared" si="110"/>
        <v>1500000</v>
      </c>
      <c r="I1573" s="9">
        <v>60</v>
      </c>
      <c r="J1573" s="9">
        <v>10</v>
      </c>
      <c r="K1573" s="10">
        <f t="shared" si="131"/>
        <v>31607</v>
      </c>
      <c r="L1573" s="10">
        <v>0</v>
      </c>
      <c r="M1573" s="10">
        <f t="shared" si="112"/>
        <v>31607</v>
      </c>
      <c r="N1573" s="10">
        <f t="shared" si="135"/>
        <v>18964.2</v>
      </c>
      <c r="O1573" s="10">
        <v>5000</v>
      </c>
      <c r="P1573" s="9" t="s">
        <v>148</v>
      </c>
      <c r="Q1573" s="9" t="s">
        <v>148</v>
      </c>
      <c r="R1573" s="9"/>
      <c r="S1573" s="9" t="s">
        <v>9960</v>
      </c>
      <c r="T1573" s="9" t="s">
        <v>9961</v>
      </c>
      <c r="U1573" s="9" t="s">
        <v>30</v>
      </c>
      <c r="V1573" s="9" t="s">
        <v>13187</v>
      </c>
      <c r="W1573" s="9" t="s">
        <v>951</v>
      </c>
      <c r="X1573" s="9" t="s">
        <v>45</v>
      </c>
      <c r="Y1573" s="9" t="s">
        <v>13188</v>
      </c>
      <c r="Z1573" s="9" t="s">
        <v>13189</v>
      </c>
      <c r="AA1573" s="9">
        <v>2014</v>
      </c>
      <c r="AB1573" s="5">
        <v>42300</v>
      </c>
      <c r="AC1573" s="5">
        <f t="shared" si="92"/>
        <v>42340</v>
      </c>
      <c r="AD1573" s="9" t="str">
        <f t="shared" si="114"/>
        <v>One Million Five Hundred  Thousand  and Cents Zero</v>
      </c>
      <c r="AE1573" s="9"/>
      <c r="AF1573" s="9"/>
    </row>
    <row r="1574" spans="1:32" ht="15.75" customHeight="1" x14ac:dyDescent="0.3">
      <c r="A1574" s="9" t="s">
        <v>13190</v>
      </c>
      <c r="B1574" s="5">
        <v>42310</v>
      </c>
      <c r="C1574" s="7" t="s">
        <v>13191</v>
      </c>
      <c r="D1574" s="9" t="s">
        <v>13192</v>
      </c>
      <c r="E1574" s="9" t="s">
        <v>13193</v>
      </c>
      <c r="F1574" s="8">
        <v>1500000</v>
      </c>
      <c r="G1574" s="8">
        <v>0</v>
      </c>
      <c r="H1574" s="8">
        <f t="shared" si="110"/>
        <v>1500000</v>
      </c>
      <c r="I1574" s="9">
        <v>48</v>
      </c>
      <c r="J1574" s="9">
        <v>12.5</v>
      </c>
      <c r="K1574" s="10">
        <f t="shared" si="131"/>
        <v>39459</v>
      </c>
      <c r="L1574" s="10">
        <v>0</v>
      </c>
      <c r="M1574" s="10">
        <f t="shared" si="112"/>
        <v>39459</v>
      </c>
      <c r="N1574" s="10">
        <f t="shared" si="135"/>
        <v>18940.32</v>
      </c>
      <c r="O1574" s="10">
        <v>5000</v>
      </c>
      <c r="P1574" s="9" t="s">
        <v>13194</v>
      </c>
      <c r="Q1574" s="9" t="s">
        <v>13195</v>
      </c>
      <c r="R1574" s="9"/>
      <c r="S1574" s="9" t="s">
        <v>1627</v>
      </c>
      <c r="T1574" s="9" t="s">
        <v>1628</v>
      </c>
      <c r="U1574" s="9" t="s">
        <v>30</v>
      </c>
      <c r="V1574" s="9" t="s">
        <v>8135</v>
      </c>
      <c r="W1574" s="9" t="s">
        <v>95</v>
      </c>
      <c r="X1574" s="9" t="s">
        <v>13196</v>
      </c>
      <c r="Y1574" s="9" t="s">
        <v>13197</v>
      </c>
      <c r="Z1574" s="9" t="s">
        <v>13198</v>
      </c>
      <c r="AA1574" s="9">
        <v>2011</v>
      </c>
      <c r="AB1574" s="5">
        <v>42305</v>
      </c>
      <c r="AC1574" s="5">
        <f t="shared" si="92"/>
        <v>42340</v>
      </c>
      <c r="AD1574" s="9" t="str">
        <f t="shared" si="114"/>
        <v>One Million Five Hundred  Thousand  and Cents Zero</v>
      </c>
      <c r="AE1574" s="9"/>
      <c r="AF1574" s="9"/>
    </row>
    <row r="1575" spans="1:32" ht="15.75" customHeight="1" x14ac:dyDescent="0.3">
      <c r="A1575" s="9" t="s">
        <v>13199</v>
      </c>
      <c r="B1575" s="5">
        <v>42310</v>
      </c>
      <c r="C1575" s="7" t="s">
        <v>13200</v>
      </c>
      <c r="D1575" s="9" t="s">
        <v>13201</v>
      </c>
      <c r="E1575" s="9" t="s">
        <v>13202</v>
      </c>
      <c r="F1575" s="8">
        <v>950000</v>
      </c>
      <c r="G1575" s="8">
        <v>0</v>
      </c>
      <c r="H1575" s="8">
        <f t="shared" si="110"/>
        <v>950000</v>
      </c>
      <c r="I1575" s="9">
        <v>60</v>
      </c>
      <c r="J1575" s="9">
        <v>12.5</v>
      </c>
      <c r="K1575" s="10">
        <f t="shared" si="131"/>
        <v>21153</v>
      </c>
      <c r="L1575" s="10">
        <v>0</v>
      </c>
      <c r="M1575" s="10">
        <f t="shared" si="112"/>
        <v>21153</v>
      </c>
      <c r="N1575" s="10">
        <f t="shared" si="135"/>
        <v>12691.8</v>
      </c>
      <c r="O1575" s="10">
        <v>5000</v>
      </c>
      <c r="P1575" s="9" t="s">
        <v>9740</v>
      </c>
      <c r="Q1575" s="9" t="s">
        <v>9741</v>
      </c>
      <c r="R1575" s="9"/>
      <c r="S1575" s="9" t="s">
        <v>13203</v>
      </c>
      <c r="T1575" s="9" t="s">
        <v>13204</v>
      </c>
      <c r="U1575" s="9" t="s">
        <v>30</v>
      </c>
      <c r="V1575" s="9" t="s">
        <v>2087</v>
      </c>
      <c r="W1575" s="9" t="s">
        <v>82</v>
      </c>
      <c r="X1575" s="9" t="s">
        <v>13205</v>
      </c>
      <c r="Y1575" s="9" t="s">
        <v>13206</v>
      </c>
      <c r="Z1575" s="9" t="s">
        <v>13207</v>
      </c>
      <c r="AA1575" s="9">
        <v>2013</v>
      </c>
      <c r="AB1575" s="5">
        <v>42306</v>
      </c>
      <c r="AC1575" s="5">
        <f t="shared" si="92"/>
        <v>42340</v>
      </c>
      <c r="AD1575" s="9" t="str">
        <f t="shared" si="114"/>
        <v>Nine Hundred Fifty  Thousand  and Cents Zero</v>
      </c>
      <c r="AE1575" s="9"/>
      <c r="AF1575" s="9"/>
    </row>
    <row r="1576" spans="1:32" ht="15.75" customHeight="1" x14ac:dyDescent="0.3">
      <c r="A1576" s="9" t="s">
        <v>13208</v>
      </c>
      <c r="B1576" s="5">
        <v>42310</v>
      </c>
      <c r="C1576" s="7" t="s">
        <v>8891</v>
      </c>
      <c r="D1576" s="9" t="s">
        <v>13209</v>
      </c>
      <c r="E1576" s="9" t="s">
        <v>13210</v>
      </c>
      <c r="F1576" s="8">
        <v>1890000</v>
      </c>
      <c r="G1576" s="8">
        <v>0</v>
      </c>
      <c r="H1576" s="8">
        <f t="shared" si="110"/>
        <v>1890000</v>
      </c>
      <c r="I1576" s="9">
        <v>60</v>
      </c>
      <c r="J1576" s="9">
        <v>10</v>
      </c>
      <c r="K1576" s="10">
        <f t="shared" si="131"/>
        <v>39825</v>
      </c>
      <c r="L1576" s="10">
        <v>0</v>
      </c>
      <c r="M1576" s="10">
        <f t="shared" si="112"/>
        <v>39825</v>
      </c>
      <c r="N1576" s="10">
        <f t="shared" si="135"/>
        <v>23895</v>
      </c>
      <c r="O1576" s="10">
        <v>5000</v>
      </c>
      <c r="P1576" s="9" t="s">
        <v>13211</v>
      </c>
      <c r="Q1576" s="9" t="s">
        <v>13212</v>
      </c>
      <c r="R1576" s="9"/>
      <c r="S1576" s="9" t="s">
        <v>13213</v>
      </c>
      <c r="T1576" s="9" t="s">
        <v>13214</v>
      </c>
      <c r="U1576" s="9" t="s">
        <v>30</v>
      </c>
      <c r="V1576" s="9" t="s">
        <v>6663</v>
      </c>
      <c r="W1576" s="9" t="s">
        <v>95</v>
      </c>
      <c r="X1576" s="9" t="s">
        <v>45</v>
      </c>
      <c r="Y1576" s="9" t="s">
        <v>13215</v>
      </c>
      <c r="Z1576" s="9" t="s">
        <v>13216</v>
      </c>
      <c r="AA1576" s="9">
        <v>2014</v>
      </c>
      <c r="AB1576" s="5">
        <v>42307</v>
      </c>
      <c r="AC1576" s="5">
        <f t="shared" si="92"/>
        <v>42340</v>
      </c>
      <c r="AD1576" s="9" t="str">
        <f t="shared" si="114"/>
        <v>One Million Eight Hundred Ninety  Thousand  and Cents Zero</v>
      </c>
      <c r="AE1576" s="9"/>
      <c r="AF1576" s="9"/>
    </row>
    <row r="1577" spans="1:32" ht="15.75" customHeight="1" x14ac:dyDescent="0.3">
      <c r="A1577" s="9" t="s">
        <v>13217</v>
      </c>
      <c r="B1577" s="5">
        <v>42310</v>
      </c>
      <c r="C1577" s="7" t="s">
        <v>13218</v>
      </c>
      <c r="D1577" s="9" t="s">
        <v>13219</v>
      </c>
      <c r="E1577" s="9" t="s">
        <v>13220</v>
      </c>
      <c r="F1577" s="8">
        <v>1200000</v>
      </c>
      <c r="G1577" s="8">
        <v>0</v>
      </c>
      <c r="H1577" s="8">
        <f t="shared" si="110"/>
        <v>1200000</v>
      </c>
      <c r="I1577" s="9">
        <v>48</v>
      </c>
      <c r="J1577" s="9">
        <v>12.5</v>
      </c>
      <c r="K1577" s="10">
        <f t="shared" si="131"/>
        <v>31567</v>
      </c>
      <c r="L1577" s="10">
        <v>0</v>
      </c>
      <c r="M1577" s="10">
        <f t="shared" si="112"/>
        <v>31567</v>
      </c>
      <c r="N1577" s="10">
        <f t="shared" si="135"/>
        <v>15152.16</v>
      </c>
      <c r="O1577" s="10">
        <v>5000</v>
      </c>
      <c r="P1577" s="9" t="s">
        <v>148</v>
      </c>
      <c r="Q1577" s="9" t="s">
        <v>148</v>
      </c>
      <c r="R1577" s="9"/>
      <c r="S1577" s="9" t="s">
        <v>13221</v>
      </c>
      <c r="T1577" s="9" t="s">
        <v>13222</v>
      </c>
      <c r="U1577" s="9" t="s">
        <v>30</v>
      </c>
      <c r="V1577" s="9" t="s">
        <v>2087</v>
      </c>
      <c r="W1577" s="9" t="s">
        <v>82</v>
      </c>
      <c r="X1577" s="9" t="s">
        <v>13223</v>
      </c>
      <c r="Y1577" s="9" t="s">
        <v>13224</v>
      </c>
      <c r="Z1577" s="9" t="s">
        <v>13225</v>
      </c>
      <c r="AA1577" s="9">
        <v>2012</v>
      </c>
      <c r="AB1577" s="5">
        <v>42306</v>
      </c>
      <c r="AC1577" s="5">
        <f t="shared" si="92"/>
        <v>42340</v>
      </c>
      <c r="AD1577" s="9" t="str">
        <f t="shared" si="114"/>
        <v>One Million Two Hundred  Thousand  and Cents Zero</v>
      </c>
      <c r="AE1577" s="9"/>
      <c r="AF1577" s="9"/>
    </row>
    <row r="1578" spans="1:32" ht="15.75" customHeight="1" x14ac:dyDescent="0.3">
      <c r="A1578" s="9" t="s">
        <v>13226</v>
      </c>
      <c r="B1578" s="5">
        <v>42310</v>
      </c>
      <c r="C1578" s="7" t="s">
        <v>13227</v>
      </c>
      <c r="D1578" s="9" t="s">
        <v>13228</v>
      </c>
      <c r="E1578" s="9" t="s">
        <v>13229</v>
      </c>
      <c r="F1578" s="8">
        <v>3500000</v>
      </c>
      <c r="G1578" s="8">
        <v>0</v>
      </c>
      <c r="H1578" s="8">
        <f t="shared" si="110"/>
        <v>3500000</v>
      </c>
      <c r="I1578" s="9">
        <v>48</v>
      </c>
      <c r="J1578" s="9">
        <v>10</v>
      </c>
      <c r="K1578" s="10">
        <f t="shared" si="131"/>
        <v>88035</v>
      </c>
      <c r="L1578" s="10">
        <v>0</v>
      </c>
      <c r="M1578" s="10">
        <f t="shared" si="112"/>
        <v>88035</v>
      </c>
      <c r="N1578" s="10">
        <f t="shared" si="135"/>
        <v>42256.800000000003</v>
      </c>
      <c r="O1578" s="10">
        <v>5000</v>
      </c>
      <c r="P1578" s="9" t="s">
        <v>13230</v>
      </c>
      <c r="Q1578" s="9" t="s">
        <v>13231</v>
      </c>
      <c r="R1578" s="9"/>
      <c r="S1578" s="9" t="s">
        <v>79</v>
      </c>
      <c r="T1578" s="9" t="s">
        <v>80</v>
      </c>
      <c r="U1578" s="9" t="s">
        <v>30</v>
      </c>
      <c r="V1578" s="9" t="s">
        <v>5094</v>
      </c>
      <c r="W1578" s="9" t="s">
        <v>44</v>
      </c>
      <c r="X1578" s="9" t="s">
        <v>45</v>
      </c>
      <c r="Y1578" s="9" t="s">
        <v>13232</v>
      </c>
      <c r="Z1578" s="9" t="s">
        <v>13233</v>
      </c>
      <c r="AA1578" s="9">
        <v>2015</v>
      </c>
      <c r="AB1578" s="5">
        <v>42305</v>
      </c>
      <c r="AC1578" s="5">
        <f t="shared" si="92"/>
        <v>42340</v>
      </c>
      <c r="AD1578" s="9" t="str">
        <f t="shared" si="114"/>
        <v>Three Million Five Hundred  Thousand  and Cents Zero</v>
      </c>
      <c r="AE1578" s="9"/>
      <c r="AF1578" s="9"/>
    </row>
    <row r="1579" spans="1:32" ht="15.75" customHeight="1" x14ac:dyDescent="0.3">
      <c r="A1579" s="9" t="s">
        <v>13234</v>
      </c>
      <c r="B1579" s="5">
        <v>42311</v>
      </c>
      <c r="C1579" s="7" t="s">
        <v>13235</v>
      </c>
      <c r="D1579" s="9" t="s">
        <v>13236</v>
      </c>
      <c r="E1579" s="9" t="s">
        <v>13237</v>
      </c>
      <c r="F1579" s="8">
        <v>300000</v>
      </c>
      <c r="G1579" s="8">
        <v>0</v>
      </c>
      <c r="H1579" s="8">
        <f t="shared" si="110"/>
        <v>300000</v>
      </c>
      <c r="I1579" s="9">
        <v>60</v>
      </c>
      <c r="J1579" s="9">
        <v>12.5</v>
      </c>
      <c r="K1579" s="10">
        <f t="shared" si="131"/>
        <v>6680</v>
      </c>
      <c r="L1579" s="10">
        <v>0</v>
      </c>
      <c r="M1579" s="10">
        <f t="shared" si="112"/>
        <v>6680</v>
      </c>
      <c r="N1579" s="10">
        <f t="shared" si="135"/>
        <v>4008</v>
      </c>
      <c r="O1579" s="10">
        <v>5000</v>
      </c>
      <c r="P1579" s="9" t="s">
        <v>13238</v>
      </c>
      <c r="Q1579" s="9" t="s">
        <v>13239</v>
      </c>
      <c r="R1579" s="9"/>
      <c r="S1579" s="9" t="s">
        <v>13240</v>
      </c>
      <c r="T1579" s="9" t="s">
        <v>13241</v>
      </c>
      <c r="U1579" s="9" t="s">
        <v>30</v>
      </c>
      <c r="V1579" s="9" t="s">
        <v>1311</v>
      </c>
      <c r="W1579" s="9" t="s">
        <v>183</v>
      </c>
      <c r="X1579" s="9" t="s">
        <v>13242</v>
      </c>
      <c r="Y1579" s="9" t="s">
        <v>13243</v>
      </c>
      <c r="Z1579" s="9" t="s">
        <v>13244</v>
      </c>
      <c r="AA1579" s="9">
        <v>2011</v>
      </c>
      <c r="AB1579" s="5">
        <v>42307</v>
      </c>
      <c r="AC1579" s="5">
        <f t="shared" si="92"/>
        <v>42341</v>
      </c>
      <c r="AD1579" s="9" t="str">
        <f t="shared" si="114"/>
        <v>Three Hundred  Thousand  and Cents Zero</v>
      </c>
      <c r="AE1579" s="9"/>
      <c r="AF1579" s="9"/>
    </row>
    <row r="1580" spans="1:32" ht="15.75" customHeight="1" x14ac:dyDescent="0.3">
      <c r="A1580" s="9" t="s">
        <v>13245</v>
      </c>
      <c r="B1580" s="5">
        <v>42311</v>
      </c>
      <c r="C1580" s="7" t="s">
        <v>13246</v>
      </c>
      <c r="D1580" s="9" t="s">
        <v>13247</v>
      </c>
      <c r="E1580" s="9" t="s">
        <v>13248</v>
      </c>
      <c r="F1580" s="8">
        <v>2200000</v>
      </c>
      <c r="G1580" s="8">
        <v>0</v>
      </c>
      <c r="H1580" s="8">
        <f t="shared" si="110"/>
        <v>2200000</v>
      </c>
      <c r="I1580" s="9">
        <v>60</v>
      </c>
      <c r="J1580" s="9">
        <v>10</v>
      </c>
      <c r="K1580" s="10">
        <f t="shared" si="131"/>
        <v>46357</v>
      </c>
      <c r="L1580" s="10">
        <v>0</v>
      </c>
      <c r="M1580" s="10">
        <f t="shared" si="112"/>
        <v>46357</v>
      </c>
      <c r="N1580" s="10">
        <f t="shared" si="135"/>
        <v>27814.2</v>
      </c>
      <c r="O1580" s="10">
        <v>5000</v>
      </c>
      <c r="P1580" s="9" t="s">
        <v>13249</v>
      </c>
      <c r="Q1580" s="9" t="s">
        <v>13250</v>
      </c>
      <c r="R1580" s="9"/>
      <c r="S1580" s="9" t="s">
        <v>2245</v>
      </c>
      <c r="T1580" s="9" t="s">
        <v>2246</v>
      </c>
      <c r="U1580" s="9" t="s">
        <v>30</v>
      </c>
      <c r="V1580" s="9" t="s">
        <v>2714</v>
      </c>
      <c r="W1580" s="9" t="s">
        <v>95</v>
      </c>
      <c r="X1580" s="9" t="s">
        <v>45</v>
      </c>
      <c r="Y1580" s="9" t="s">
        <v>13251</v>
      </c>
      <c r="Z1580" s="9" t="s">
        <v>13252</v>
      </c>
      <c r="AA1580" s="9">
        <v>2015</v>
      </c>
      <c r="AB1580" s="5">
        <v>42300</v>
      </c>
      <c r="AC1580" s="5">
        <f t="shared" si="92"/>
        <v>42341</v>
      </c>
      <c r="AD1580" s="9" t="str">
        <f t="shared" si="114"/>
        <v>Two Million Two Hundred  Thousand  and Cents Zero</v>
      </c>
      <c r="AE1580" s="9"/>
      <c r="AF1580" s="9"/>
    </row>
    <row r="1581" spans="1:32" ht="15.75" customHeight="1" x14ac:dyDescent="0.3">
      <c r="A1581" s="9" t="s">
        <v>13253</v>
      </c>
      <c r="B1581" s="5">
        <v>42311</v>
      </c>
      <c r="C1581" s="7" t="s">
        <v>3345</v>
      </c>
      <c r="D1581" s="9" t="s">
        <v>3346</v>
      </c>
      <c r="E1581" s="9" t="s">
        <v>13254</v>
      </c>
      <c r="F1581" s="8">
        <v>5950000</v>
      </c>
      <c r="G1581" s="8">
        <v>0</v>
      </c>
      <c r="H1581" s="8">
        <f t="shared" si="110"/>
        <v>5950000</v>
      </c>
      <c r="I1581" s="9">
        <v>60</v>
      </c>
      <c r="J1581" s="10">
        <v>10.5</v>
      </c>
      <c r="K1581" s="10">
        <f t="shared" si="131"/>
        <v>126779</v>
      </c>
      <c r="L1581" s="10">
        <v>0</v>
      </c>
      <c r="M1581" s="10">
        <f t="shared" si="112"/>
        <v>126779</v>
      </c>
      <c r="N1581" s="10">
        <f t="shared" si="135"/>
        <v>76067.399999999994</v>
      </c>
      <c r="O1581" s="10">
        <v>5000</v>
      </c>
      <c r="P1581" s="9" t="s">
        <v>3348</v>
      </c>
      <c r="Q1581" s="9" t="s">
        <v>3349</v>
      </c>
      <c r="R1581" s="9">
        <v>0</v>
      </c>
      <c r="S1581" s="9" t="s">
        <v>1452</v>
      </c>
      <c r="T1581" s="9" t="s">
        <v>13255</v>
      </c>
      <c r="U1581" s="9" t="s">
        <v>30</v>
      </c>
      <c r="V1581" s="9" t="s">
        <v>13256</v>
      </c>
      <c r="W1581" s="9" t="s">
        <v>246</v>
      </c>
      <c r="X1581" s="9" t="s">
        <v>45</v>
      </c>
      <c r="Y1581" s="9" t="s">
        <v>13257</v>
      </c>
      <c r="Z1581" s="9" t="s">
        <v>13258</v>
      </c>
      <c r="AA1581" s="9">
        <v>2015</v>
      </c>
      <c r="AB1581" s="5">
        <v>42284</v>
      </c>
      <c r="AC1581" s="5">
        <f t="shared" si="92"/>
        <v>42341</v>
      </c>
      <c r="AD1581" s="9" t="str">
        <f t="shared" si="114"/>
        <v>Five Million Nine Hundred Fifty  Thousand  and Cents Zero</v>
      </c>
      <c r="AE1581" s="9"/>
      <c r="AF1581" s="9"/>
    </row>
    <row r="1582" spans="1:32" ht="15.75" customHeight="1" x14ac:dyDescent="0.3">
      <c r="A1582" s="9" t="s">
        <v>13259</v>
      </c>
      <c r="B1582" s="5">
        <v>42311</v>
      </c>
      <c r="C1582" s="7" t="s">
        <v>13260</v>
      </c>
      <c r="D1582" s="9" t="s">
        <v>13261</v>
      </c>
      <c r="E1582" s="9" t="s">
        <v>13262</v>
      </c>
      <c r="F1582" s="8">
        <v>179500</v>
      </c>
      <c r="G1582" s="8">
        <v>0</v>
      </c>
      <c r="H1582" s="8">
        <f t="shared" si="110"/>
        <v>179500</v>
      </c>
      <c r="I1582" s="9">
        <v>18</v>
      </c>
      <c r="J1582" s="9">
        <v>20</v>
      </c>
      <c r="K1582" s="10">
        <f t="shared" si="131"/>
        <v>11434</v>
      </c>
      <c r="L1582" s="10">
        <v>0</v>
      </c>
      <c r="M1582" s="10">
        <f t="shared" si="112"/>
        <v>11434</v>
      </c>
      <c r="N1582" s="10">
        <f t="shared" si="135"/>
        <v>2058.12</v>
      </c>
      <c r="O1582" s="10">
        <v>3000</v>
      </c>
      <c r="P1582" s="9" t="s">
        <v>13263</v>
      </c>
      <c r="Q1582" s="9" t="s">
        <v>13264</v>
      </c>
      <c r="R1582" s="9"/>
      <c r="S1582" s="9" t="s">
        <v>531</v>
      </c>
      <c r="T1582" s="9" t="s">
        <v>352</v>
      </c>
      <c r="U1582" s="9" t="s">
        <v>30</v>
      </c>
      <c r="V1582" s="9" t="s">
        <v>13265</v>
      </c>
      <c r="W1582" s="9" t="s">
        <v>82</v>
      </c>
      <c r="X1582" s="9" t="s">
        <v>45</v>
      </c>
      <c r="Y1582" s="9" t="s">
        <v>13266</v>
      </c>
      <c r="Z1582" s="9" t="s">
        <v>13267</v>
      </c>
      <c r="AA1582" s="9">
        <v>2015</v>
      </c>
      <c r="AB1582" s="5">
        <v>42297</v>
      </c>
      <c r="AC1582" s="5">
        <f t="shared" si="92"/>
        <v>42341</v>
      </c>
      <c r="AD1582" s="9" t="str">
        <f t="shared" si="114"/>
        <v>One Hundred Seventy Nine Thousand Five Hundred  and Cents Zero</v>
      </c>
      <c r="AE1582" s="9"/>
      <c r="AF1582" s="9"/>
    </row>
    <row r="1583" spans="1:32" ht="15.75" customHeight="1" x14ac:dyDescent="0.3">
      <c r="A1583" s="9" t="s">
        <v>13150</v>
      </c>
      <c r="B1583" s="5">
        <v>42311</v>
      </c>
      <c r="C1583" s="7" t="s">
        <v>13151</v>
      </c>
      <c r="D1583" s="9" t="s">
        <v>13152</v>
      </c>
      <c r="E1583" s="9" t="s">
        <v>13153</v>
      </c>
      <c r="F1583" s="8">
        <v>8775000</v>
      </c>
      <c r="G1583" s="8">
        <v>0</v>
      </c>
      <c r="H1583" s="8">
        <f t="shared" si="110"/>
        <v>8775000</v>
      </c>
      <c r="I1583" s="9">
        <v>60</v>
      </c>
      <c r="J1583" s="9">
        <v>10</v>
      </c>
      <c r="K1583" s="10">
        <f t="shared" si="131"/>
        <v>184902</v>
      </c>
      <c r="L1583" s="10">
        <v>0</v>
      </c>
      <c r="M1583" s="10">
        <f t="shared" si="112"/>
        <v>184902</v>
      </c>
      <c r="N1583" s="10">
        <f t="shared" si="135"/>
        <v>110941.2</v>
      </c>
      <c r="O1583" s="10">
        <v>5000</v>
      </c>
      <c r="P1583" s="9" t="s">
        <v>13154</v>
      </c>
      <c r="Q1583" s="9" t="s">
        <v>13155</v>
      </c>
      <c r="R1583" s="9"/>
      <c r="S1583" s="9" t="s">
        <v>1680</v>
      </c>
      <c r="T1583" s="9" t="s">
        <v>1681</v>
      </c>
      <c r="U1583" s="9" t="s">
        <v>30</v>
      </c>
      <c r="V1583" s="9" t="s">
        <v>13156</v>
      </c>
      <c r="W1583" s="9" t="s">
        <v>550</v>
      </c>
      <c r="X1583" s="9" t="s">
        <v>45</v>
      </c>
      <c r="Y1583" s="9" t="s">
        <v>13157</v>
      </c>
      <c r="Z1583" s="9" t="s">
        <v>13158</v>
      </c>
      <c r="AA1583" s="9">
        <v>2015</v>
      </c>
      <c r="AB1583" s="5">
        <v>42307</v>
      </c>
      <c r="AC1583" s="5">
        <f t="shared" si="92"/>
        <v>42341</v>
      </c>
      <c r="AD1583" s="9" t="str">
        <f t="shared" si="114"/>
        <v>Eight Million Seven Hundred Seventy Five Thousand  and Cents Zero</v>
      </c>
      <c r="AE1583" s="9"/>
      <c r="AF1583" s="9"/>
    </row>
    <row r="1584" spans="1:32" ht="15.75" customHeight="1" x14ac:dyDescent="0.3">
      <c r="A1584" s="9" t="s">
        <v>13268</v>
      </c>
      <c r="B1584" s="5">
        <v>42311</v>
      </c>
      <c r="C1584" s="7" t="s">
        <v>13269</v>
      </c>
      <c r="D1584" s="9" t="s">
        <v>13270</v>
      </c>
      <c r="E1584" s="9" t="s">
        <v>13271</v>
      </c>
      <c r="F1584" s="8">
        <v>2825000</v>
      </c>
      <c r="G1584" s="8">
        <v>0</v>
      </c>
      <c r="H1584" s="8">
        <f t="shared" si="110"/>
        <v>2825000</v>
      </c>
      <c r="I1584" s="9">
        <v>60</v>
      </c>
      <c r="J1584" s="9">
        <v>10</v>
      </c>
      <c r="K1584" s="10">
        <f t="shared" si="131"/>
        <v>59527</v>
      </c>
      <c r="L1584" s="10">
        <v>0</v>
      </c>
      <c r="M1584" s="10">
        <f t="shared" si="112"/>
        <v>59527</v>
      </c>
      <c r="N1584" s="10">
        <f t="shared" si="135"/>
        <v>35716.199999999997</v>
      </c>
      <c r="O1584" s="10">
        <v>5000</v>
      </c>
      <c r="P1584" s="9" t="s">
        <v>13272</v>
      </c>
      <c r="Q1584" s="9" t="s">
        <v>13273</v>
      </c>
      <c r="R1584" s="9"/>
      <c r="S1584" s="9" t="s">
        <v>13274</v>
      </c>
      <c r="T1584" s="9" t="s">
        <v>13275</v>
      </c>
      <c r="U1584" s="9" t="s">
        <v>30</v>
      </c>
      <c r="V1584" s="9" t="s">
        <v>1528</v>
      </c>
      <c r="W1584" s="9" t="s">
        <v>82</v>
      </c>
      <c r="X1584" s="9" t="s">
        <v>45</v>
      </c>
      <c r="Y1584" s="9" t="s">
        <v>13276</v>
      </c>
      <c r="Z1584" s="9" t="s">
        <v>13277</v>
      </c>
      <c r="AA1584" s="9">
        <v>2014</v>
      </c>
      <c r="AB1584" s="5">
        <v>42310</v>
      </c>
      <c r="AC1584" s="5">
        <f t="shared" si="92"/>
        <v>42341</v>
      </c>
      <c r="AD1584" s="9" t="str">
        <f t="shared" si="114"/>
        <v>Two Million Eight Hundred Twenty Five Thousand  and Cents Zero</v>
      </c>
      <c r="AE1584" s="9"/>
      <c r="AF1584" s="9"/>
    </row>
    <row r="1585" spans="1:32" ht="15.75" customHeight="1" x14ac:dyDescent="0.3">
      <c r="A1585" s="9" t="s">
        <v>13278</v>
      </c>
      <c r="B1585" s="5">
        <v>42311</v>
      </c>
      <c r="C1585" s="7" t="s">
        <v>13279</v>
      </c>
      <c r="D1585" s="9" t="s">
        <v>13280</v>
      </c>
      <c r="E1585" s="9" t="s">
        <v>13281</v>
      </c>
      <c r="F1585" s="8">
        <v>980000</v>
      </c>
      <c r="G1585" s="8">
        <v>0</v>
      </c>
      <c r="H1585" s="8">
        <f t="shared" si="110"/>
        <v>980000</v>
      </c>
      <c r="I1585" s="9">
        <v>60</v>
      </c>
      <c r="J1585" s="9">
        <v>10</v>
      </c>
      <c r="K1585" s="10">
        <f t="shared" si="131"/>
        <v>20650</v>
      </c>
      <c r="L1585" s="10">
        <v>0</v>
      </c>
      <c r="M1585" s="10">
        <f t="shared" si="112"/>
        <v>20650</v>
      </c>
      <c r="N1585" s="10">
        <f t="shared" si="135"/>
        <v>12390</v>
      </c>
      <c r="O1585" s="10">
        <v>5000</v>
      </c>
      <c r="P1585" s="9" t="s">
        <v>13282</v>
      </c>
      <c r="Q1585" s="9" t="s">
        <v>13283</v>
      </c>
      <c r="R1585" s="9"/>
      <c r="S1585" s="9" t="s">
        <v>92</v>
      </c>
      <c r="T1585" s="9" t="s">
        <v>780</v>
      </c>
      <c r="U1585" s="9" t="s">
        <v>30</v>
      </c>
      <c r="V1585" s="9" t="s">
        <v>2822</v>
      </c>
      <c r="W1585" s="9" t="s">
        <v>95</v>
      </c>
      <c r="X1585" s="9" t="s">
        <v>45</v>
      </c>
      <c r="Y1585" s="9" t="s">
        <v>13284</v>
      </c>
      <c r="Z1585" s="9" t="s">
        <v>13285</v>
      </c>
      <c r="AA1585" s="9">
        <v>2015</v>
      </c>
      <c r="AB1585" s="5">
        <v>42306</v>
      </c>
      <c r="AC1585" s="5">
        <f t="shared" si="92"/>
        <v>42341</v>
      </c>
      <c r="AD1585" s="9" t="str">
        <f t="shared" si="114"/>
        <v>Nine Hundred Eighty  Thousand  and Cents Zero</v>
      </c>
      <c r="AE1585" s="9"/>
      <c r="AF1585" s="9"/>
    </row>
    <row r="1586" spans="1:32" ht="15.75" customHeight="1" x14ac:dyDescent="0.3">
      <c r="A1586" s="9" t="s">
        <v>13286</v>
      </c>
      <c r="B1586" s="5">
        <v>42311</v>
      </c>
      <c r="C1586" s="7" t="s">
        <v>13287</v>
      </c>
      <c r="D1586" s="9" t="s">
        <v>13288</v>
      </c>
      <c r="E1586" s="9" t="s">
        <v>13289</v>
      </c>
      <c r="F1586" s="8">
        <v>3100000</v>
      </c>
      <c r="G1586" s="8">
        <v>0</v>
      </c>
      <c r="H1586" s="8">
        <f t="shared" si="110"/>
        <v>3100000</v>
      </c>
      <c r="I1586" s="9">
        <v>60</v>
      </c>
      <c r="J1586" s="9">
        <v>12.25</v>
      </c>
      <c r="K1586" s="10">
        <f t="shared" si="131"/>
        <v>68649</v>
      </c>
      <c r="L1586" s="10">
        <v>0</v>
      </c>
      <c r="M1586" s="10">
        <f t="shared" si="112"/>
        <v>68649</v>
      </c>
      <c r="N1586" s="10">
        <f t="shared" si="135"/>
        <v>41189.4</v>
      </c>
      <c r="O1586" s="10">
        <v>5000</v>
      </c>
      <c r="P1586" s="9" t="s">
        <v>13290</v>
      </c>
      <c r="Q1586" s="9" t="s">
        <v>13291</v>
      </c>
      <c r="R1586" s="9"/>
      <c r="S1586" s="9" t="s">
        <v>3488</v>
      </c>
      <c r="T1586" s="9" t="s">
        <v>13292</v>
      </c>
      <c r="U1586" s="9" t="s">
        <v>30</v>
      </c>
      <c r="V1586" s="9" t="s">
        <v>13293</v>
      </c>
      <c r="W1586" s="9" t="s">
        <v>82</v>
      </c>
      <c r="X1586" s="9" t="s">
        <v>13294</v>
      </c>
      <c r="Y1586" s="9" t="s">
        <v>13295</v>
      </c>
      <c r="Z1586" s="9" t="s">
        <v>13296</v>
      </c>
      <c r="AA1586" s="9">
        <v>2008</v>
      </c>
      <c r="AB1586" s="5">
        <v>42311</v>
      </c>
      <c r="AC1586" s="5">
        <f t="shared" si="92"/>
        <v>42341</v>
      </c>
      <c r="AD1586" s="9" t="str">
        <f t="shared" si="114"/>
        <v>Three Million One Hundred  Thousand  and Cents Zero</v>
      </c>
      <c r="AE1586" s="9"/>
      <c r="AF1586" s="9"/>
    </row>
    <row r="1587" spans="1:32" ht="15.75" customHeight="1" x14ac:dyDescent="0.3">
      <c r="A1587" s="9" t="s">
        <v>13297</v>
      </c>
      <c r="B1587" s="5">
        <v>42311</v>
      </c>
      <c r="C1587" s="7" t="s">
        <v>13298</v>
      </c>
      <c r="D1587" s="9" t="s">
        <v>13299</v>
      </c>
      <c r="E1587" s="9" t="s">
        <v>13300</v>
      </c>
      <c r="F1587" s="8">
        <v>500000</v>
      </c>
      <c r="G1587" s="8">
        <v>0</v>
      </c>
      <c r="H1587" s="8">
        <f t="shared" si="110"/>
        <v>500000</v>
      </c>
      <c r="I1587" s="9">
        <v>48</v>
      </c>
      <c r="J1587" s="9">
        <v>10.5</v>
      </c>
      <c r="K1587" s="10">
        <f t="shared" si="131"/>
        <v>12691</v>
      </c>
      <c r="L1587" s="10">
        <v>0</v>
      </c>
      <c r="M1587" s="10">
        <f t="shared" si="112"/>
        <v>12691</v>
      </c>
      <c r="N1587" s="10">
        <f t="shared" si="135"/>
        <v>6091.68</v>
      </c>
      <c r="O1587" s="10">
        <v>5000</v>
      </c>
      <c r="P1587" s="9" t="s">
        <v>13301</v>
      </c>
      <c r="Q1587" s="9" t="s">
        <v>13302</v>
      </c>
      <c r="R1587" s="9"/>
      <c r="S1587" s="9" t="s">
        <v>92</v>
      </c>
      <c r="T1587" s="9" t="s">
        <v>780</v>
      </c>
      <c r="U1587" s="9" t="s">
        <v>30</v>
      </c>
      <c r="V1587" s="9" t="s">
        <v>4847</v>
      </c>
      <c r="W1587" s="9" t="s">
        <v>95</v>
      </c>
      <c r="X1587" s="9" t="s">
        <v>45</v>
      </c>
      <c r="Y1587" s="9" t="s">
        <v>13303</v>
      </c>
      <c r="Z1587" s="9" t="s">
        <v>13304</v>
      </c>
      <c r="AA1587" s="9">
        <v>2015</v>
      </c>
      <c r="AB1587" s="5">
        <v>42310</v>
      </c>
      <c r="AC1587" s="5">
        <f t="shared" si="92"/>
        <v>42341</v>
      </c>
      <c r="AD1587" s="9" t="str">
        <f t="shared" si="114"/>
        <v>Five Hundred  Thousand  and Cents Zero</v>
      </c>
      <c r="AE1587" s="9"/>
      <c r="AF1587" s="9"/>
    </row>
    <row r="1588" spans="1:32" ht="15.75" customHeight="1" x14ac:dyDescent="0.3">
      <c r="A1588" s="9" t="s">
        <v>13305</v>
      </c>
      <c r="B1588" s="5">
        <v>42311</v>
      </c>
      <c r="C1588" s="7" t="s">
        <v>13306</v>
      </c>
      <c r="D1588" s="9" t="s">
        <v>13307</v>
      </c>
      <c r="E1588" s="9" t="s">
        <v>13308</v>
      </c>
      <c r="F1588" s="8">
        <v>5000000</v>
      </c>
      <c r="G1588" s="8">
        <v>0</v>
      </c>
      <c r="H1588" s="8">
        <f t="shared" si="110"/>
        <v>5000000</v>
      </c>
      <c r="I1588" s="9">
        <v>60</v>
      </c>
      <c r="J1588" s="9">
        <v>10</v>
      </c>
      <c r="K1588" s="10">
        <f t="shared" si="131"/>
        <v>105357</v>
      </c>
      <c r="L1588" s="10">
        <v>0</v>
      </c>
      <c r="M1588" s="10">
        <f t="shared" si="112"/>
        <v>105357</v>
      </c>
      <c r="N1588" s="10">
        <f t="shared" si="135"/>
        <v>63214.2</v>
      </c>
      <c r="O1588" s="10">
        <v>5000</v>
      </c>
      <c r="P1588" s="9" t="s">
        <v>13309</v>
      </c>
      <c r="Q1588" s="9" t="s">
        <v>13310</v>
      </c>
      <c r="R1588" s="9"/>
      <c r="S1588" s="9" t="s">
        <v>13311</v>
      </c>
      <c r="T1588" s="9" t="s">
        <v>13312</v>
      </c>
      <c r="U1588" s="9" t="s">
        <v>30</v>
      </c>
      <c r="V1588" s="9" t="s">
        <v>2139</v>
      </c>
      <c r="W1588" s="9" t="s">
        <v>246</v>
      </c>
      <c r="X1588" s="9" t="s">
        <v>45</v>
      </c>
      <c r="Y1588" s="9" t="s">
        <v>13313</v>
      </c>
      <c r="Z1588" s="9" t="s">
        <v>13314</v>
      </c>
      <c r="AA1588" s="9">
        <v>2013</v>
      </c>
      <c r="AB1588" s="5">
        <v>42307</v>
      </c>
      <c r="AC1588" s="5">
        <f t="shared" si="92"/>
        <v>42341</v>
      </c>
      <c r="AD1588" s="9" t="str">
        <f t="shared" si="114"/>
        <v>Five Million  and Cents Zero</v>
      </c>
      <c r="AE1588" s="9"/>
      <c r="AF1588" s="9"/>
    </row>
    <row r="1589" spans="1:32" ht="15.75" customHeight="1" x14ac:dyDescent="0.3">
      <c r="A1589" s="9" t="s">
        <v>13315</v>
      </c>
      <c r="B1589" s="5">
        <v>42311</v>
      </c>
      <c r="C1589" s="7" t="s">
        <v>4789</v>
      </c>
      <c r="D1589" s="9" t="s">
        <v>13316</v>
      </c>
      <c r="E1589" s="9" t="s">
        <v>4790</v>
      </c>
      <c r="F1589" s="8">
        <v>7500000</v>
      </c>
      <c r="G1589" s="8">
        <v>0</v>
      </c>
      <c r="H1589" s="8">
        <f t="shared" si="110"/>
        <v>7500000</v>
      </c>
      <c r="I1589" s="9">
        <v>36</v>
      </c>
      <c r="J1589" s="9">
        <v>10</v>
      </c>
      <c r="K1589" s="10">
        <f t="shared" si="131"/>
        <v>240004</v>
      </c>
      <c r="L1589" s="10">
        <v>0</v>
      </c>
      <c r="M1589" s="10">
        <f t="shared" si="112"/>
        <v>240004</v>
      </c>
      <c r="N1589" s="10">
        <f t="shared" si="135"/>
        <v>86401.44</v>
      </c>
      <c r="O1589" s="10">
        <v>5000</v>
      </c>
      <c r="P1589" s="9" t="s">
        <v>4784</v>
      </c>
      <c r="Q1589" s="9" t="s">
        <v>4785</v>
      </c>
      <c r="R1589" s="9"/>
      <c r="S1589" s="9" t="s">
        <v>13317</v>
      </c>
      <c r="T1589" s="9" t="s">
        <v>13318</v>
      </c>
      <c r="U1589" s="9" t="s">
        <v>30</v>
      </c>
      <c r="V1589" s="9" t="s">
        <v>2151</v>
      </c>
      <c r="W1589" s="9" t="s">
        <v>2152</v>
      </c>
      <c r="X1589" s="9" t="s">
        <v>45</v>
      </c>
      <c r="Y1589" s="9" t="s">
        <v>13319</v>
      </c>
      <c r="Z1589" s="33">
        <v>65192432437264</v>
      </c>
      <c r="AA1589" s="9">
        <v>2014</v>
      </c>
      <c r="AB1589" s="5">
        <v>42191</v>
      </c>
      <c r="AC1589" s="5">
        <f t="shared" si="92"/>
        <v>42341</v>
      </c>
      <c r="AD1589" s="9" t="str">
        <f t="shared" si="114"/>
        <v>Seven Million Five Hundred  Thousand  and Cents Zero</v>
      </c>
      <c r="AE1589" s="9"/>
      <c r="AF1589" s="9"/>
    </row>
    <row r="1590" spans="1:32" ht="15.75" customHeight="1" x14ac:dyDescent="0.3">
      <c r="A1590" s="9" t="s">
        <v>13320</v>
      </c>
      <c r="B1590" s="5">
        <v>42311</v>
      </c>
      <c r="C1590" s="7" t="s">
        <v>13321</v>
      </c>
      <c r="D1590" s="9" t="s">
        <v>13322</v>
      </c>
      <c r="E1590" s="9" t="s">
        <v>13323</v>
      </c>
      <c r="F1590" s="8">
        <v>4900000</v>
      </c>
      <c r="G1590" s="8">
        <v>0</v>
      </c>
      <c r="H1590" s="8">
        <f t="shared" si="110"/>
        <v>4900000</v>
      </c>
      <c r="I1590" s="9">
        <v>36</v>
      </c>
      <c r="J1590" s="9">
        <v>9.75</v>
      </c>
      <c r="K1590" s="10">
        <f t="shared" si="131"/>
        <v>156265</v>
      </c>
      <c r="L1590" s="10">
        <v>0</v>
      </c>
      <c r="M1590" s="10">
        <f t="shared" si="112"/>
        <v>156265</v>
      </c>
      <c r="N1590" s="10">
        <f t="shared" si="135"/>
        <v>56255.4</v>
      </c>
      <c r="O1590" s="10">
        <v>5000</v>
      </c>
      <c r="P1590" s="9" t="s">
        <v>13324</v>
      </c>
      <c r="Q1590" s="9" t="s">
        <v>13325</v>
      </c>
      <c r="R1590" s="9"/>
      <c r="S1590" s="9" t="s">
        <v>139</v>
      </c>
      <c r="T1590" s="9" t="s">
        <v>140</v>
      </c>
      <c r="U1590" s="9" t="s">
        <v>30</v>
      </c>
      <c r="V1590" s="9" t="s">
        <v>5105</v>
      </c>
      <c r="W1590" s="9" t="s">
        <v>44</v>
      </c>
      <c r="X1590" s="9" t="s">
        <v>45</v>
      </c>
      <c r="Y1590" s="9" t="s">
        <v>13326</v>
      </c>
      <c r="Z1590" s="9" t="s">
        <v>13327</v>
      </c>
      <c r="AA1590" s="9">
        <v>2015</v>
      </c>
      <c r="AB1590" s="5">
        <v>42307</v>
      </c>
      <c r="AC1590" s="5">
        <f t="shared" si="92"/>
        <v>42341</v>
      </c>
      <c r="AD1590" s="9" t="str">
        <f t="shared" si="114"/>
        <v>Four Million Nine Hundred  Thousand  and Cents Zero</v>
      </c>
      <c r="AE1590" s="9"/>
      <c r="AF1590" s="9"/>
    </row>
    <row r="1591" spans="1:32" ht="15.75" customHeight="1" x14ac:dyDescent="0.3">
      <c r="A1591" s="9" t="s">
        <v>13328</v>
      </c>
      <c r="B1591" s="5">
        <v>42311</v>
      </c>
      <c r="C1591" s="7" t="s">
        <v>13329</v>
      </c>
      <c r="D1591" s="9" t="s">
        <v>13330</v>
      </c>
      <c r="E1591" s="9" t="s">
        <v>13331</v>
      </c>
      <c r="F1591" s="8">
        <v>1000000</v>
      </c>
      <c r="G1591" s="8">
        <v>0</v>
      </c>
      <c r="H1591" s="8">
        <f t="shared" si="110"/>
        <v>1000000</v>
      </c>
      <c r="I1591" s="9">
        <v>60</v>
      </c>
      <c r="J1591" s="9">
        <v>10.5</v>
      </c>
      <c r="K1591" s="10">
        <f t="shared" si="131"/>
        <v>21307</v>
      </c>
      <c r="L1591" s="10">
        <v>0</v>
      </c>
      <c r="M1591" s="10">
        <f t="shared" si="112"/>
        <v>21307</v>
      </c>
      <c r="N1591" s="10">
        <f t="shared" si="135"/>
        <v>12784.199999999999</v>
      </c>
      <c r="O1591" s="10">
        <v>5000</v>
      </c>
      <c r="P1591" s="9" t="s">
        <v>13332</v>
      </c>
      <c r="Q1591" s="9" t="s">
        <v>13333</v>
      </c>
      <c r="R1591" s="9"/>
      <c r="S1591" s="9" t="s">
        <v>92</v>
      </c>
      <c r="T1591" s="9" t="s">
        <v>8597</v>
      </c>
      <c r="U1591" s="9" t="s">
        <v>30</v>
      </c>
      <c r="V1591" s="9" t="s">
        <v>4847</v>
      </c>
      <c r="W1591" s="9" t="s">
        <v>95</v>
      </c>
      <c r="X1591" s="9" t="s">
        <v>45</v>
      </c>
      <c r="Y1591" s="9" t="s">
        <v>13334</v>
      </c>
      <c r="Z1591" s="9" t="s">
        <v>13335</v>
      </c>
      <c r="AA1591" s="9">
        <v>2015</v>
      </c>
      <c r="AB1591" s="5">
        <v>42308</v>
      </c>
      <c r="AC1591" s="5">
        <f t="shared" si="92"/>
        <v>42341</v>
      </c>
      <c r="AD1591" s="9" t="str">
        <f t="shared" si="114"/>
        <v>One Million  and Cents Zero</v>
      </c>
      <c r="AE1591" s="9"/>
      <c r="AF1591" s="9"/>
    </row>
    <row r="1592" spans="1:32" ht="15.75" customHeight="1" x14ac:dyDescent="0.3">
      <c r="A1592" s="9" t="s">
        <v>13199</v>
      </c>
      <c r="B1592" s="5">
        <v>42311</v>
      </c>
      <c r="C1592" s="7" t="s">
        <v>13200</v>
      </c>
      <c r="D1592" s="9" t="s">
        <v>13201</v>
      </c>
      <c r="E1592" s="9" t="s">
        <v>13202</v>
      </c>
      <c r="F1592" s="8">
        <v>950000</v>
      </c>
      <c r="G1592" s="8">
        <v>0</v>
      </c>
      <c r="H1592" s="8">
        <f t="shared" si="110"/>
        <v>950000</v>
      </c>
      <c r="I1592" s="9">
        <v>60</v>
      </c>
      <c r="J1592" s="9">
        <v>12.5</v>
      </c>
      <c r="K1592" s="10">
        <f t="shared" si="131"/>
        <v>21153</v>
      </c>
      <c r="L1592" s="10">
        <v>0</v>
      </c>
      <c r="M1592" s="10">
        <f t="shared" si="112"/>
        <v>21153</v>
      </c>
      <c r="N1592" s="10">
        <f t="shared" si="135"/>
        <v>12691.8</v>
      </c>
      <c r="O1592" s="10">
        <v>5000</v>
      </c>
      <c r="P1592" s="9" t="s">
        <v>9740</v>
      </c>
      <c r="Q1592" s="9" t="s">
        <v>9741</v>
      </c>
      <c r="R1592" s="9"/>
      <c r="S1592" s="9" t="s">
        <v>13336</v>
      </c>
      <c r="T1592" s="9" t="s">
        <v>13204</v>
      </c>
      <c r="U1592" s="9" t="s">
        <v>30</v>
      </c>
      <c r="V1592" s="9" t="s">
        <v>2087</v>
      </c>
      <c r="W1592" s="9" t="s">
        <v>82</v>
      </c>
      <c r="X1592" s="9" t="s">
        <v>13205</v>
      </c>
      <c r="Y1592" s="9" t="s">
        <v>13206</v>
      </c>
      <c r="Z1592" s="9" t="s">
        <v>13207</v>
      </c>
      <c r="AA1592" s="9">
        <v>2013</v>
      </c>
      <c r="AB1592" s="5">
        <v>42306</v>
      </c>
      <c r="AC1592" s="5">
        <f t="shared" si="92"/>
        <v>42341</v>
      </c>
      <c r="AD1592" s="9" t="str">
        <f t="shared" si="114"/>
        <v>Nine Hundred Fifty  Thousand  and Cents Zero</v>
      </c>
      <c r="AE1592" s="9"/>
      <c r="AF1592" s="9"/>
    </row>
    <row r="1593" spans="1:32" ht="15.75" customHeight="1" x14ac:dyDescent="0.3">
      <c r="A1593" s="9" t="s">
        <v>13337</v>
      </c>
      <c r="B1593" s="5">
        <v>42312</v>
      </c>
      <c r="C1593" s="7" t="s">
        <v>13338</v>
      </c>
      <c r="D1593" s="9" t="s">
        <v>13339</v>
      </c>
      <c r="E1593" s="9" t="s">
        <v>13340</v>
      </c>
      <c r="F1593" s="8">
        <v>300000</v>
      </c>
      <c r="G1593" s="8">
        <v>0</v>
      </c>
      <c r="H1593" s="8">
        <f t="shared" si="110"/>
        <v>300000</v>
      </c>
      <c r="I1593" s="9">
        <v>36</v>
      </c>
      <c r="J1593" s="9">
        <v>10.25</v>
      </c>
      <c r="K1593" s="10">
        <f t="shared" si="131"/>
        <v>9633</v>
      </c>
      <c r="L1593" s="10">
        <v>0</v>
      </c>
      <c r="M1593" s="10">
        <f t="shared" si="112"/>
        <v>9633</v>
      </c>
      <c r="N1593" s="10">
        <f t="shared" si="135"/>
        <v>3467.88</v>
      </c>
      <c r="O1593" s="10">
        <v>5000</v>
      </c>
      <c r="P1593" s="9" t="s">
        <v>148</v>
      </c>
      <c r="Q1593" s="9" t="s">
        <v>148</v>
      </c>
      <c r="R1593" s="9"/>
      <c r="S1593" s="9" t="s">
        <v>13341</v>
      </c>
      <c r="T1593" s="9" t="s">
        <v>13342</v>
      </c>
      <c r="U1593" s="9" t="s">
        <v>30</v>
      </c>
      <c r="V1593" s="9" t="s">
        <v>182</v>
      </c>
      <c r="W1593" s="9" t="s">
        <v>183</v>
      </c>
      <c r="X1593" s="9" t="s">
        <v>13343</v>
      </c>
      <c r="Y1593" s="9" t="s">
        <v>13344</v>
      </c>
      <c r="Z1593" s="9" t="s">
        <v>13345</v>
      </c>
      <c r="AA1593" s="9">
        <v>2011</v>
      </c>
      <c r="AB1593" s="5">
        <v>42310</v>
      </c>
      <c r="AC1593" s="5">
        <f t="shared" si="92"/>
        <v>42342</v>
      </c>
      <c r="AD1593" s="9" t="str">
        <f t="shared" si="114"/>
        <v>Three Hundred  Thousand  and Cents Zero</v>
      </c>
      <c r="AE1593" s="9"/>
      <c r="AF1593" s="9"/>
    </row>
    <row r="1594" spans="1:32" ht="15.75" customHeight="1" x14ac:dyDescent="0.3">
      <c r="A1594" s="9" t="s">
        <v>13346</v>
      </c>
      <c r="B1594" s="5">
        <v>42312</v>
      </c>
      <c r="C1594" s="7" t="s">
        <v>13347</v>
      </c>
      <c r="D1594" s="9" t="s">
        <v>13348</v>
      </c>
      <c r="E1594" s="9" t="s">
        <v>13349</v>
      </c>
      <c r="F1594" s="8">
        <v>1300000</v>
      </c>
      <c r="G1594" s="8">
        <v>0</v>
      </c>
      <c r="H1594" s="8">
        <f t="shared" si="110"/>
        <v>1300000</v>
      </c>
      <c r="I1594" s="9">
        <v>60</v>
      </c>
      <c r="J1594" s="9">
        <v>10.5</v>
      </c>
      <c r="K1594" s="10">
        <f t="shared" si="131"/>
        <v>27700</v>
      </c>
      <c r="L1594" s="10">
        <v>0</v>
      </c>
      <c r="M1594" s="10">
        <f t="shared" si="112"/>
        <v>27700</v>
      </c>
      <c r="N1594" s="10">
        <f t="shared" si="135"/>
        <v>16620</v>
      </c>
      <c r="O1594" s="10">
        <v>5000</v>
      </c>
      <c r="P1594" s="9" t="s">
        <v>13350</v>
      </c>
      <c r="Q1594" s="9" t="s">
        <v>13351</v>
      </c>
      <c r="R1594" s="9"/>
      <c r="S1594" s="9" t="s">
        <v>13352</v>
      </c>
      <c r="T1594" s="9" t="s">
        <v>13353</v>
      </c>
      <c r="U1594" s="9" t="s">
        <v>30</v>
      </c>
      <c r="V1594" s="9" t="s">
        <v>2714</v>
      </c>
      <c r="W1594" s="9" t="s">
        <v>95</v>
      </c>
      <c r="X1594" s="9" t="s">
        <v>45</v>
      </c>
      <c r="Y1594" s="9" t="s">
        <v>13354</v>
      </c>
      <c r="Z1594" s="9" t="s">
        <v>13355</v>
      </c>
      <c r="AA1594" s="9">
        <v>2015</v>
      </c>
      <c r="AB1594" s="5">
        <v>42310</v>
      </c>
      <c r="AC1594" s="5">
        <f t="shared" si="92"/>
        <v>42342</v>
      </c>
      <c r="AD1594" s="9" t="str">
        <f t="shared" si="114"/>
        <v>One Million Three Hundred  Thousand  and Cents Zero</v>
      </c>
      <c r="AE1594" s="9"/>
      <c r="AF1594" s="9"/>
    </row>
    <row r="1595" spans="1:32" ht="15.75" customHeight="1" x14ac:dyDescent="0.3">
      <c r="A1595" s="9" t="s">
        <v>11892</v>
      </c>
      <c r="B1595" s="5">
        <v>42312</v>
      </c>
      <c r="C1595" s="7" t="s">
        <v>9620</v>
      </c>
      <c r="D1595" s="9" t="s">
        <v>9621</v>
      </c>
      <c r="E1595" s="9" t="s">
        <v>9622</v>
      </c>
      <c r="F1595" s="8">
        <v>1725000</v>
      </c>
      <c r="G1595" s="8">
        <v>0</v>
      </c>
      <c r="H1595" s="8">
        <f t="shared" si="110"/>
        <v>1725000</v>
      </c>
      <c r="I1595" s="9">
        <v>60</v>
      </c>
      <c r="J1595" s="9">
        <v>10.5</v>
      </c>
      <c r="K1595" s="10">
        <f t="shared" si="131"/>
        <v>36755</v>
      </c>
      <c r="L1595" s="10">
        <v>0</v>
      </c>
      <c r="M1595" s="10">
        <f t="shared" si="112"/>
        <v>36755</v>
      </c>
      <c r="N1595" s="10">
        <f t="shared" si="135"/>
        <v>22053</v>
      </c>
      <c r="O1595" s="10">
        <v>5000</v>
      </c>
      <c r="P1595" s="9" t="s">
        <v>148</v>
      </c>
      <c r="Q1595" s="9" t="s">
        <v>148</v>
      </c>
      <c r="R1595" s="9"/>
      <c r="S1595" s="9" t="s">
        <v>13356</v>
      </c>
      <c r="T1595" s="9" t="s">
        <v>13357</v>
      </c>
      <c r="U1595" s="9" t="s">
        <v>30</v>
      </c>
      <c r="V1595" s="9" t="s">
        <v>2714</v>
      </c>
      <c r="W1595" s="9" t="s">
        <v>95</v>
      </c>
      <c r="X1595" s="9" t="s">
        <v>45</v>
      </c>
      <c r="Y1595" s="9" t="s">
        <v>13358</v>
      </c>
      <c r="Z1595" s="9" t="s">
        <v>13359</v>
      </c>
      <c r="AA1595" s="9">
        <v>2014</v>
      </c>
      <c r="AB1595" s="5">
        <v>42310</v>
      </c>
      <c r="AC1595" s="5">
        <f t="shared" si="92"/>
        <v>42342</v>
      </c>
      <c r="AD1595" s="9" t="str">
        <f t="shared" si="114"/>
        <v>One Million Seven Hundred Twenty Five Thousand  and Cents Zero</v>
      </c>
      <c r="AE1595" s="9"/>
      <c r="AF1595" s="9"/>
    </row>
    <row r="1596" spans="1:32" ht="15.75" customHeight="1" x14ac:dyDescent="0.3">
      <c r="A1596" s="9" t="s">
        <v>13360</v>
      </c>
      <c r="B1596" s="5">
        <v>42312</v>
      </c>
      <c r="C1596" s="7" t="s">
        <v>13361</v>
      </c>
      <c r="D1596" s="9" t="s">
        <v>13362</v>
      </c>
      <c r="E1596" s="9" t="s">
        <v>13363</v>
      </c>
      <c r="F1596" s="8">
        <v>1287000</v>
      </c>
      <c r="G1596" s="8">
        <v>0</v>
      </c>
      <c r="H1596" s="8">
        <f t="shared" si="110"/>
        <v>1287000</v>
      </c>
      <c r="I1596" s="9">
        <v>60</v>
      </c>
      <c r="J1596" s="9">
        <v>10.5</v>
      </c>
      <c r="K1596" s="10">
        <f t="shared" si="131"/>
        <v>27423</v>
      </c>
      <c r="L1596" s="10">
        <v>0</v>
      </c>
      <c r="M1596" s="10">
        <f t="shared" si="112"/>
        <v>27423</v>
      </c>
      <c r="N1596" s="10">
        <f t="shared" si="135"/>
        <v>16453.800000000003</v>
      </c>
      <c r="O1596" s="10">
        <v>5000</v>
      </c>
      <c r="P1596" s="9" t="s">
        <v>148</v>
      </c>
      <c r="Q1596" s="9" t="s">
        <v>148</v>
      </c>
      <c r="R1596" s="9"/>
      <c r="S1596" s="9" t="s">
        <v>92</v>
      </c>
      <c r="T1596" s="9" t="s">
        <v>8597</v>
      </c>
      <c r="U1596" s="9" t="s">
        <v>30</v>
      </c>
      <c r="V1596" s="9" t="s">
        <v>4847</v>
      </c>
      <c r="W1596" s="9" t="s">
        <v>95</v>
      </c>
      <c r="X1596" s="9" t="s">
        <v>45</v>
      </c>
      <c r="Y1596" s="9" t="s">
        <v>13364</v>
      </c>
      <c r="Z1596" s="9" t="s">
        <v>13365</v>
      </c>
      <c r="AA1596" s="9">
        <v>2015</v>
      </c>
      <c r="AB1596" s="5">
        <v>42311</v>
      </c>
      <c r="AC1596" s="5">
        <f t="shared" si="92"/>
        <v>42342</v>
      </c>
      <c r="AD1596" s="9" t="str">
        <f t="shared" si="114"/>
        <v>One Million Two Hundred Eighty Seven Thousand  and Cents Zero</v>
      </c>
      <c r="AE1596" s="9"/>
      <c r="AF1596" s="9"/>
    </row>
    <row r="1597" spans="1:32" ht="15.75" customHeight="1" x14ac:dyDescent="0.3">
      <c r="A1597" s="9" t="s">
        <v>13366</v>
      </c>
      <c r="B1597" s="5">
        <v>42312</v>
      </c>
      <c r="C1597" s="7" t="s">
        <v>13367</v>
      </c>
      <c r="D1597" s="9" t="s">
        <v>13368</v>
      </c>
      <c r="E1597" s="9" t="s">
        <v>13369</v>
      </c>
      <c r="F1597" s="8">
        <v>1200000</v>
      </c>
      <c r="G1597" s="8">
        <v>0</v>
      </c>
      <c r="H1597" s="8">
        <f t="shared" si="110"/>
        <v>1200000</v>
      </c>
      <c r="I1597" s="9">
        <v>60</v>
      </c>
      <c r="J1597" s="9">
        <v>10.5</v>
      </c>
      <c r="K1597" s="10">
        <f t="shared" si="131"/>
        <v>25569</v>
      </c>
      <c r="L1597" s="10">
        <v>0</v>
      </c>
      <c r="M1597" s="10">
        <f t="shared" si="112"/>
        <v>25569</v>
      </c>
      <c r="N1597" s="10">
        <f t="shared" si="135"/>
        <v>15341.4</v>
      </c>
      <c r="O1597" s="10">
        <v>5000</v>
      </c>
      <c r="P1597" s="9" t="s">
        <v>13370</v>
      </c>
      <c r="Q1597" s="9" t="s">
        <v>8609</v>
      </c>
      <c r="R1597" s="9"/>
      <c r="S1597" s="9" t="s">
        <v>2181</v>
      </c>
      <c r="T1597" s="9" t="s">
        <v>13371</v>
      </c>
      <c r="U1597" s="9" t="s">
        <v>30</v>
      </c>
      <c r="V1597" s="9" t="s">
        <v>1528</v>
      </c>
      <c r="W1597" s="9" t="s">
        <v>82</v>
      </c>
      <c r="X1597" s="9" t="s">
        <v>45</v>
      </c>
      <c r="Y1597" s="9" t="s">
        <v>13372</v>
      </c>
      <c r="Z1597" s="9" t="s">
        <v>13373</v>
      </c>
      <c r="AA1597" s="9">
        <v>2014</v>
      </c>
      <c r="AB1597" s="5">
        <v>42307</v>
      </c>
      <c r="AC1597" s="5">
        <f t="shared" si="92"/>
        <v>42342</v>
      </c>
      <c r="AD1597" s="9" t="str">
        <f t="shared" si="114"/>
        <v>One Million Two Hundred  Thousand  and Cents Zero</v>
      </c>
      <c r="AE1597" s="9"/>
      <c r="AF1597" s="9"/>
    </row>
    <row r="1598" spans="1:32" ht="15.75" customHeight="1" x14ac:dyDescent="0.3">
      <c r="A1598" s="9" t="s">
        <v>13374</v>
      </c>
      <c r="B1598" s="5">
        <v>42312</v>
      </c>
      <c r="C1598" s="7" t="s">
        <v>13375</v>
      </c>
      <c r="D1598" s="9" t="s">
        <v>13376</v>
      </c>
      <c r="E1598" s="9" t="s">
        <v>13377</v>
      </c>
      <c r="F1598" s="8">
        <v>600000</v>
      </c>
      <c r="G1598" s="8">
        <v>0</v>
      </c>
      <c r="H1598" s="8">
        <f t="shared" si="110"/>
        <v>600000</v>
      </c>
      <c r="I1598" s="9">
        <v>36</v>
      </c>
      <c r="J1598" s="9">
        <v>11.5</v>
      </c>
      <c r="K1598" s="10">
        <f t="shared" si="131"/>
        <v>19598</v>
      </c>
      <c r="L1598" s="10">
        <v>0</v>
      </c>
      <c r="M1598" s="10">
        <f t="shared" si="112"/>
        <v>19598</v>
      </c>
      <c r="N1598" s="10">
        <f t="shared" si="135"/>
        <v>7055.2800000000007</v>
      </c>
      <c r="O1598" s="10">
        <v>5000</v>
      </c>
      <c r="P1598" s="9" t="s">
        <v>148</v>
      </c>
      <c r="Q1598" s="9" t="s">
        <v>148</v>
      </c>
      <c r="R1598" s="9"/>
      <c r="S1598" s="9" t="s">
        <v>13378</v>
      </c>
      <c r="T1598" s="9" t="s">
        <v>13379</v>
      </c>
      <c r="U1598" s="9" t="s">
        <v>30</v>
      </c>
      <c r="V1598" s="9" t="s">
        <v>4751</v>
      </c>
      <c r="W1598" s="9" t="s">
        <v>44</v>
      </c>
      <c r="X1598" s="9" t="s">
        <v>13380</v>
      </c>
      <c r="Y1598" s="9" t="s">
        <v>13381</v>
      </c>
      <c r="Z1598" s="9" t="s">
        <v>13382</v>
      </c>
      <c r="AA1598" s="9">
        <v>2008</v>
      </c>
      <c r="AB1598" s="5">
        <v>42311</v>
      </c>
      <c r="AC1598" s="5">
        <f t="shared" si="92"/>
        <v>42342</v>
      </c>
      <c r="AD1598" s="9" t="str">
        <f t="shared" si="114"/>
        <v>Six Hundred  Thousand  and Cents Zero</v>
      </c>
      <c r="AE1598" s="9"/>
      <c r="AF1598" s="9"/>
    </row>
    <row r="1599" spans="1:32" ht="15.75" customHeight="1" x14ac:dyDescent="0.3">
      <c r="A1599" s="9" t="s">
        <v>13383</v>
      </c>
      <c r="B1599" s="5">
        <v>42312</v>
      </c>
      <c r="C1599" s="7" t="s">
        <v>13384</v>
      </c>
      <c r="D1599" s="9" t="s">
        <v>13385</v>
      </c>
      <c r="E1599" s="9" t="s">
        <v>13386</v>
      </c>
      <c r="F1599" s="8">
        <v>149900</v>
      </c>
      <c r="G1599" s="8">
        <v>0</v>
      </c>
      <c r="H1599" s="8">
        <f t="shared" si="110"/>
        <v>149900</v>
      </c>
      <c r="I1599" s="9">
        <v>12</v>
      </c>
      <c r="J1599" s="9">
        <v>20</v>
      </c>
      <c r="K1599" s="10">
        <f t="shared" si="131"/>
        <v>13658</v>
      </c>
      <c r="L1599" s="10">
        <v>0</v>
      </c>
      <c r="M1599" s="10">
        <f t="shared" si="112"/>
        <v>13658</v>
      </c>
      <c r="N1599" s="10">
        <f t="shared" si="135"/>
        <v>1638.96</v>
      </c>
      <c r="O1599" s="10">
        <v>3000</v>
      </c>
      <c r="P1599" s="9" t="s">
        <v>13387</v>
      </c>
      <c r="Q1599" s="9" t="s">
        <v>13388</v>
      </c>
      <c r="R1599" s="9"/>
      <c r="S1599" s="9" t="s">
        <v>92</v>
      </c>
      <c r="T1599" s="9" t="s">
        <v>2882</v>
      </c>
      <c r="U1599" s="9" t="s">
        <v>30</v>
      </c>
      <c r="V1599" s="9" t="s">
        <v>13389</v>
      </c>
      <c r="W1599" s="9" t="s">
        <v>1442</v>
      </c>
      <c r="X1599" s="9" t="s">
        <v>45</v>
      </c>
      <c r="Y1599" s="9" t="s">
        <v>13390</v>
      </c>
      <c r="Z1599" s="9" t="s">
        <v>13391</v>
      </c>
      <c r="AA1599" s="9">
        <v>2015</v>
      </c>
      <c r="AB1599" s="5">
        <v>42307</v>
      </c>
      <c r="AC1599" s="5">
        <f t="shared" si="92"/>
        <v>42342</v>
      </c>
      <c r="AD1599" s="9" t="str">
        <f t="shared" si="114"/>
        <v>One Hundred Forty Nine Thousand Nine Hundred  and Cents Zero</v>
      </c>
      <c r="AE1599" s="9"/>
      <c r="AF1599" s="9"/>
    </row>
    <row r="1600" spans="1:32" ht="15.75" customHeight="1" x14ac:dyDescent="0.3">
      <c r="A1600" s="9" t="s">
        <v>13392</v>
      </c>
      <c r="B1600" s="5">
        <v>42312</v>
      </c>
      <c r="C1600" s="7" t="s">
        <v>13393</v>
      </c>
      <c r="D1600" s="9" t="s">
        <v>13394</v>
      </c>
      <c r="E1600" s="9" t="s">
        <v>13395</v>
      </c>
      <c r="F1600" s="8">
        <v>1500000</v>
      </c>
      <c r="G1600" s="8">
        <v>0</v>
      </c>
      <c r="H1600" s="8">
        <f t="shared" si="110"/>
        <v>1500000</v>
      </c>
      <c r="I1600" s="9">
        <v>48</v>
      </c>
      <c r="J1600" s="9">
        <v>10.5</v>
      </c>
      <c r="K1600" s="10">
        <f t="shared" si="131"/>
        <v>38072</v>
      </c>
      <c r="L1600" s="10">
        <v>0</v>
      </c>
      <c r="M1600" s="10">
        <f t="shared" si="112"/>
        <v>38072</v>
      </c>
      <c r="N1600" s="10">
        <f t="shared" si="135"/>
        <v>18274.560000000001</v>
      </c>
      <c r="O1600" s="10">
        <v>5000</v>
      </c>
      <c r="P1600" s="9" t="s">
        <v>13396</v>
      </c>
      <c r="Q1600" s="9" t="s">
        <v>13397</v>
      </c>
      <c r="R1600" s="9"/>
      <c r="S1600" s="9" t="s">
        <v>7985</v>
      </c>
      <c r="T1600" s="9" t="s">
        <v>7986</v>
      </c>
      <c r="U1600" s="9" t="s">
        <v>30</v>
      </c>
      <c r="V1600" s="9" t="s">
        <v>4047</v>
      </c>
      <c r="W1600" s="9" t="s">
        <v>82</v>
      </c>
      <c r="X1600" s="9" t="s">
        <v>45</v>
      </c>
      <c r="Y1600" s="9" t="s">
        <v>13398</v>
      </c>
      <c r="Z1600" s="9" t="s">
        <v>13399</v>
      </c>
      <c r="AA1600" s="9">
        <v>2012</v>
      </c>
      <c r="AB1600" s="5">
        <v>42310</v>
      </c>
      <c r="AC1600" s="5">
        <f t="shared" si="92"/>
        <v>42342</v>
      </c>
      <c r="AD1600" s="9" t="str">
        <f t="shared" si="114"/>
        <v>One Million Five Hundred  Thousand  and Cents Zero</v>
      </c>
      <c r="AE1600" s="9"/>
      <c r="AF1600" s="9"/>
    </row>
    <row r="1601" spans="1:32" ht="15.75" customHeight="1" x14ac:dyDescent="0.3">
      <c r="A1601" s="9" t="s">
        <v>13400</v>
      </c>
      <c r="B1601" s="5">
        <v>42312</v>
      </c>
      <c r="C1601" s="7" t="s">
        <v>13401</v>
      </c>
      <c r="D1601" s="9" t="s">
        <v>13402</v>
      </c>
      <c r="E1601" s="9" t="s">
        <v>13403</v>
      </c>
      <c r="F1601" s="8">
        <v>6534500</v>
      </c>
      <c r="G1601" s="8">
        <v>0</v>
      </c>
      <c r="H1601" s="8">
        <f t="shared" si="110"/>
        <v>6534500</v>
      </c>
      <c r="I1601" s="9">
        <v>60</v>
      </c>
      <c r="J1601" s="9">
        <v>10</v>
      </c>
      <c r="K1601" s="10">
        <f t="shared" si="131"/>
        <v>137691</v>
      </c>
      <c r="L1601" s="10">
        <v>0</v>
      </c>
      <c r="M1601" s="10">
        <f t="shared" si="112"/>
        <v>137691</v>
      </c>
      <c r="N1601" s="10">
        <f t="shared" si="135"/>
        <v>82614.600000000006</v>
      </c>
      <c r="O1601" s="10">
        <v>5000</v>
      </c>
      <c r="P1601" s="9" t="s">
        <v>13404</v>
      </c>
      <c r="Q1601" s="9" t="s">
        <v>13405</v>
      </c>
      <c r="R1601" s="9"/>
      <c r="S1601" s="9" t="s">
        <v>3837</v>
      </c>
      <c r="T1601" s="9" t="s">
        <v>3838</v>
      </c>
      <c r="U1601" s="9" t="s">
        <v>30</v>
      </c>
      <c r="V1601" s="9" t="s">
        <v>13406</v>
      </c>
      <c r="W1601" s="9" t="s">
        <v>521</v>
      </c>
      <c r="X1601" s="9" t="s">
        <v>45</v>
      </c>
      <c r="Y1601" s="9" t="s">
        <v>13407</v>
      </c>
      <c r="Z1601" s="9" t="s">
        <v>13408</v>
      </c>
      <c r="AA1601" s="9">
        <v>2015</v>
      </c>
      <c r="AB1601" s="5">
        <v>42305</v>
      </c>
      <c r="AC1601" s="5">
        <f t="shared" si="92"/>
        <v>42342</v>
      </c>
      <c r="AD1601" s="9" t="str">
        <f t="shared" si="114"/>
        <v>Six Million Five Hundred Thirty Four Thousand Five Hundred  and Cents Zero</v>
      </c>
      <c r="AE1601" s="9"/>
      <c r="AF1601" s="9"/>
    </row>
    <row r="1602" spans="1:32" ht="15.75" customHeight="1" x14ac:dyDescent="0.3">
      <c r="A1602" s="9" t="s">
        <v>13409</v>
      </c>
      <c r="B1602" s="5">
        <v>42312</v>
      </c>
      <c r="C1602" s="7" t="s">
        <v>13410</v>
      </c>
      <c r="D1602" s="9" t="s">
        <v>4520</v>
      </c>
      <c r="E1602" s="9" t="s">
        <v>4521</v>
      </c>
      <c r="F1602" s="8">
        <v>150000</v>
      </c>
      <c r="G1602" s="8">
        <v>0</v>
      </c>
      <c r="H1602" s="8">
        <f t="shared" si="110"/>
        <v>150000</v>
      </c>
      <c r="I1602" s="9">
        <v>36</v>
      </c>
      <c r="J1602" s="9">
        <v>20</v>
      </c>
      <c r="K1602" s="10">
        <f t="shared" si="131"/>
        <v>5483</v>
      </c>
      <c r="L1602" s="10">
        <v>0</v>
      </c>
      <c r="M1602" s="10">
        <f t="shared" si="112"/>
        <v>5483</v>
      </c>
      <c r="N1602" s="10">
        <f t="shared" si="135"/>
        <v>1973.8799999999999</v>
      </c>
      <c r="O1602" s="10">
        <v>3000</v>
      </c>
      <c r="P1602" s="9" t="s">
        <v>148</v>
      </c>
      <c r="Q1602" s="9" t="s">
        <v>148</v>
      </c>
      <c r="R1602" s="9"/>
      <c r="S1602" s="9" t="s">
        <v>168</v>
      </c>
      <c r="T1602" s="9" t="s">
        <v>169</v>
      </c>
      <c r="U1602" s="9" t="s">
        <v>30</v>
      </c>
      <c r="V1602" s="9" t="s">
        <v>13411</v>
      </c>
      <c r="W1602" s="9" t="s">
        <v>171</v>
      </c>
      <c r="X1602" s="9" t="s">
        <v>45</v>
      </c>
      <c r="Y1602" s="9" t="s">
        <v>13412</v>
      </c>
      <c r="Z1602" s="9" t="s">
        <v>13413</v>
      </c>
      <c r="AA1602" s="9">
        <v>2015</v>
      </c>
      <c r="AB1602" s="5">
        <v>42307</v>
      </c>
      <c r="AC1602" s="5">
        <f t="shared" si="92"/>
        <v>42342</v>
      </c>
      <c r="AD1602" s="9" t="str">
        <f t="shared" si="114"/>
        <v>One Hundred Fifty  Thousand  and Cents Zero</v>
      </c>
      <c r="AE1602" s="9"/>
      <c r="AF1602" s="9"/>
    </row>
    <row r="1603" spans="1:32" ht="15.75" customHeight="1" x14ac:dyDescent="0.3">
      <c r="A1603" s="9" t="s">
        <v>13414</v>
      </c>
      <c r="B1603" s="5">
        <v>42312</v>
      </c>
      <c r="C1603" s="7" t="s">
        <v>13410</v>
      </c>
      <c r="D1603" s="9" t="s">
        <v>4520</v>
      </c>
      <c r="E1603" s="9" t="s">
        <v>4521</v>
      </c>
      <c r="F1603" s="8">
        <v>150000</v>
      </c>
      <c r="G1603" s="8">
        <v>0</v>
      </c>
      <c r="H1603" s="8">
        <f t="shared" si="110"/>
        <v>150000</v>
      </c>
      <c r="I1603" s="9">
        <v>36</v>
      </c>
      <c r="J1603" s="9">
        <v>20</v>
      </c>
      <c r="K1603" s="10">
        <f t="shared" si="131"/>
        <v>5483</v>
      </c>
      <c r="L1603" s="10">
        <v>0</v>
      </c>
      <c r="M1603" s="10">
        <f t="shared" si="112"/>
        <v>5483</v>
      </c>
      <c r="N1603" s="10">
        <f t="shared" si="135"/>
        <v>1973.8799999999999</v>
      </c>
      <c r="O1603" s="10">
        <v>3000</v>
      </c>
      <c r="P1603" s="9" t="s">
        <v>148</v>
      </c>
      <c r="Q1603" s="9" t="s">
        <v>148</v>
      </c>
      <c r="R1603" s="9"/>
      <c r="S1603" s="9" t="s">
        <v>168</v>
      </c>
      <c r="T1603" s="9" t="s">
        <v>169</v>
      </c>
      <c r="U1603" s="9" t="s">
        <v>30</v>
      </c>
      <c r="V1603" s="9" t="s">
        <v>13411</v>
      </c>
      <c r="W1603" s="9" t="s">
        <v>171</v>
      </c>
      <c r="X1603" s="9" t="s">
        <v>45</v>
      </c>
      <c r="Y1603" s="9" t="s">
        <v>13415</v>
      </c>
      <c r="Z1603" s="9" t="s">
        <v>13416</v>
      </c>
      <c r="AA1603" s="9">
        <v>2015</v>
      </c>
      <c r="AB1603" s="5">
        <v>42307</v>
      </c>
      <c r="AC1603" s="5">
        <f t="shared" si="92"/>
        <v>42342</v>
      </c>
      <c r="AD1603" s="9" t="str">
        <f t="shared" si="114"/>
        <v>One Hundred Fifty  Thousand  and Cents Zero</v>
      </c>
      <c r="AE1603" s="9"/>
      <c r="AF1603" s="9"/>
    </row>
    <row r="1604" spans="1:32" ht="15.75" customHeight="1" x14ac:dyDescent="0.3">
      <c r="A1604" s="9" t="s">
        <v>13417</v>
      </c>
      <c r="B1604" s="5">
        <v>42312</v>
      </c>
      <c r="C1604" s="7" t="s">
        <v>13410</v>
      </c>
      <c r="D1604" s="9" t="s">
        <v>4520</v>
      </c>
      <c r="E1604" s="9" t="s">
        <v>4521</v>
      </c>
      <c r="F1604" s="8">
        <v>150000</v>
      </c>
      <c r="G1604" s="8">
        <v>0</v>
      </c>
      <c r="H1604" s="8">
        <f t="shared" si="110"/>
        <v>150000</v>
      </c>
      <c r="I1604" s="9">
        <v>36</v>
      </c>
      <c r="J1604" s="9">
        <v>20</v>
      </c>
      <c r="K1604" s="10">
        <f t="shared" si="131"/>
        <v>5483</v>
      </c>
      <c r="L1604" s="10">
        <v>0</v>
      </c>
      <c r="M1604" s="10">
        <f t="shared" si="112"/>
        <v>5483</v>
      </c>
      <c r="N1604" s="10">
        <f t="shared" si="135"/>
        <v>1973.8799999999999</v>
      </c>
      <c r="O1604" s="10">
        <v>3000</v>
      </c>
      <c r="P1604" s="9" t="s">
        <v>148</v>
      </c>
      <c r="Q1604" s="9" t="s">
        <v>148</v>
      </c>
      <c r="R1604" s="9"/>
      <c r="S1604" s="9" t="s">
        <v>168</v>
      </c>
      <c r="T1604" s="9" t="s">
        <v>169</v>
      </c>
      <c r="U1604" s="9" t="s">
        <v>30</v>
      </c>
      <c r="V1604" s="9" t="s">
        <v>13411</v>
      </c>
      <c r="W1604" s="9" t="s">
        <v>171</v>
      </c>
      <c r="X1604" s="9" t="s">
        <v>45</v>
      </c>
      <c r="Y1604" s="9" t="s">
        <v>13418</v>
      </c>
      <c r="Z1604" s="9" t="s">
        <v>13419</v>
      </c>
      <c r="AA1604" s="9">
        <v>2015</v>
      </c>
      <c r="AB1604" s="5">
        <v>42307</v>
      </c>
      <c r="AC1604" s="5">
        <f t="shared" si="92"/>
        <v>42342</v>
      </c>
      <c r="AD1604" s="9" t="str">
        <f t="shared" si="114"/>
        <v>One Hundred Fifty  Thousand  and Cents Zero</v>
      </c>
      <c r="AE1604" s="9"/>
      <c r="AF1604" s="9"/>
    </row>
    <row r="1605" spans="1:32" ht="15.75" customHeight="1" x14ac:dyDescent="0.3">
      <c r="A1605" s="9" t="s">
        <v>13420</v>
      </c>
      <c r="B1605" s="5">
        <v>42312</v>
      </c>
      <c r="C1605" s="7" t="s">
        <v>13410</v>
      </c>
      <c r="D1605" s="9" t="s">
        <v>4520</v>
      </c>
      <c r="E1605" s="9" t="s">
        <v>4521</v>
      </c>
      <c r="F1605" s="8">
        <v>275000</v>
      </c>
      <c r="G1605" s="8">
        <v>0</v>
      </c>
      <c r="H1605" s="8">
        <f t="shared" si="110"/>
        <v>275000</v>
      </c>
      <c r="I1605" s="9">
        <v>36</v>
      </c>
      <c r="J1605" s="9">
        <v>20</v>
      </c>
      <c r="K1605" s="10">
        <f t="shared" si="131"/>
        <v>10052</v>
      </c>
      <c r="L1605" s="10">
        <v>0</v>
      </c>
      <c r="M1605" s="10">
        <f t="shared" si="112"/>
        <v>10052</v>
      </c>
      <c r="N1605" s="10">
        <f t="shared" si="135"/>
        <v>3618.72</v>
      </c>
      <c r="O1605" s="10">
        <v>3000</v>
      </c>
      <c r="P1605" s="9" t="s">
        <v>148</v>
      </c>
      <c r="Q1605" s="9" t="s">
        <v>148</v>
      </c>
      <c r="R1605" s="9"/>
      <c r="S1605" s="9" t="s">
        <v>92</v>
      </c>
      <c r="T1605" s="9" t="s">
        <v>13421</v>
      </c>
      <c r="U1605" s="9" t="s">
        <v>30</v>
      </c>
      <c r="V1605" s="9" t="s">
        <v>2883</v>
      </c>
      <c r="W1605" s="9" t="s">
        <v>1442</v>
      </c>
      <c r="X1605" s="9" t="s">
        <v>45</v>
      </c>
      <c r="Y1605" s="9" t="s">
        <v>13422</v>
      </c>
      <c r="Z1605" s="9" t="s">
        <v>13423</v>
      </c>
      <c r="AA1605" s="9">
        <v>2015</v>
      </c>
      <c r="AB1605" s="5">
        <v>42307</v>
      </c>
      <c r="AC1605" s="5">
        <f t="shared" si="92"/>
        <v>42342</v>
      </c>
      <c r="AD1605" s="9" t="str">
        <f t="shared" si="114"/>
        <v>Two Hundred Seventy Five Thousand  and Cents Zero</v>
      </c>
      <c r="AE1605" s="9"/>
      <c r="AF1605" s="9"/>
    </row>
    <row r="1606" spans="1:32" ht="15.75" customHeight="1" x14ac:dyDescent="0.3">
      <c r="A1606" s="9" t="s">
        <v>13424</v>
      </c>
      <c r="B1606" s="5">
        <v>42312</v>
      </c>
      <c r="C1606" s="7" t="s">
        <v>13410</v>
      </c>
      <c r="D1606" s="9" t="s">
        <v>4520</v>
      </c>
      <c r="E1606" s="9" t="s">
        <v>4521</v>
      </c>
      <c r="F1606" s="8">
        <v>275000</v>
      </c>
      <c r="G1606" s="8">
        <v>0</v>
      </c>
      <c r="H1606" s="8">
        <f t="shared" si="110"/>
        <v>275000</v>
      </c>
      <c r="I1606" s="9">
        <v>36</v>
      </c>
      <c r="J1606" s="9">
        <v>20</v>
      </c>
      <c r="K1606" s="10">
        <f t="shared" si="131"/>
        <v>10052</v>
      </c>
      <c r="L1606" s="10">
        <v>0</v>
      </c>
      <c r="M1606" s="10">
        <f t="shared" si="112"/>
        <v>10052</v>
      </c>
      <c r="N1606" s="10">
        <f t="shared" si="135"/>
        <v>3618.72</v>
      </c>
      <c r="O1606" s="10">
        <v>3000</v>
      </c>
      <c r="P1606" s="9" t="s">
        <v>148</v>
      </c>
      <c r="Q1606" s="9" t="s">
        <v>148</v>
      </c>
      <c r="R1606" s="9"/>
      <c r="S1606" s="9" t="s">
        <v>92</v>
      </c>
      <c r="T1606" s="9" t="s">
        <v>13421</v>
      </c>
      <c r="U1606" s="9" t="s">
        <v>30</v>
      </c>
      <c r="V1606" s="9" t="s">
        <v>2883</v>
      </c>
      <c r="W1606" s="9" t="s">
        <v>1442</v>
      </c>
      <c r="X1606" s="9" t="s">
        <v>45</v>
      </c>
      <c r="Y1606" s="9" t="s">
        <v>13425</v>
      </c>
      <c r="Z1606" s="9" t="s">
        <v>13426</v>
      </c>
      <c r="AA1606" s="9">
        <v>2015</v>
      </c>
      <c r="AB1606" s="5">
        <v>42307</v>
      </c>
      <c r="AC1606" s="5">
        <f t="shared" si="92"/>
        <v>42342</v>
      </c>
      <c r="AD1606" s="9" t="str">
        <f t="shared" si="114"/>
        <v>Two Hundred Seventy Five Thousand  and Cents Zero</v>
      </c>
      <c r="AE1606" s="9"/>
      <c r="AF1606" s="9"/>
    </row>
    <row r="1607" spans="1:32" ht="15.75" customHeight="1" x14ac:dyDescent="0.3">
      <c r="A1607" s="9" t="s">
        <v>13427</v>
      </c>
      <c r="B1607" s="5">
        <v>42312</v>
      </c>
      <c r="C1607" s="7" t="s">
        <v>13428</v>
      </c>
      <c r="D1607" s="9" t="s">
        <v>13429</v>
      </c>
      <c r="E1607" s="9" t="s">
        <v>13430</v>
      </c>
      <c r="F1607" s="8">
        <v>1300000</v>
      </c>
      <c r="G1607" s="8">
        <v>0</v>
      </c>
      <c r="H1607" s="8">
        <f t="shared" si="110"/>
        <v>1300000</v>
      </c>
      <c r="I1607" s="9">
        <v>36</v>
      </c>
      <c r="J1607" s="9">
        <v>10.5</v>
      </c>
      <c r="K1607" s="10">
        <f t="shared" si="131"/>
        <v>41887</v>
      </c>
      <c r="L1607" s="10">
        <v>0</v>
      </c>
      <c r="M1607" s="10">
        <f t="shared" si="112"/>
        <v>41887</v>
      </c>
      <c r="N1607" s="10">
        <f t="shared" si="135"/>
        <v>15079.32</v>
      </c>
      <c r="O1607" s="10">
        <v>5000</v>
      </c>
      <c r="P1607" s="9" t="s">
        <v>13431</v>
      </c>
      <c r="Q1607" s="9" t="s">
        <v>13432</v>
      </c>
      <c r="R1607" s="9"/>
      <c r="S1607" s="9" t="s">
        <v>79</v>
      </c>
      <c r="T1607" s="9" t="s">
        <v>80</v>
      </c>
      <c r="U1607" s="9" t="s">
        <v>30</v>
      </c>
      <c r="V1607" s="9" t="s">
        <v>13187</v>
      </c>
      <c r="W1607" s="9" t="s">
        <v>951</v>
      </c>
      <c r="X1607" s="9" t="s">
        <v>45</v>
      </c>
      <c r="Y1607" s="9" t="s">
        <v>13433</v>
      </c>
      <c r="Z1607" s="9" t="s">
        <v>13434</v>
      </c>
      <c r="AA1607" s="9">
        <v>2015</v>
      </c>
      <c r="AB1607" s="5">
        <v>42311</v>
      </c>
      <c r="AC1607" s="5">
        <f t="shared" si="92"/>
        <v>42342</v>
      </c>
      <c r="AD1607" s="9" t="str">
        <f t="shared" si="114"/>
        <v>One Million Three Hundred  Thousand  and Cents Zero</v>
      </c>
      <c r="AE1607" s="9"/>
      <c r="AF1607" s="9"/>
    </row>
    <row r="1608" spans="1:32" ht="15.75" customHeight="1" x14ac:dyDescent="0.3">
      <c r="A1608" s="9" t="s">
        <v>13435</v>
      </c>
      <c r="B1608" s="5">
        <v>42312</v>
      </c>
      <c r="C1608" s="7" t="s">
        <v>13436</v>
      </c>
      <c r="D1608" s="9" t="s">
        <v>13437</v>
      </c>
      <c r="E1608" s="9" t="s">
        <v>13438</v>
      </c>
      <c r="F1608" s="8">
        <v>1100000</v>
      </c>
      <c r="G1608" s="8">
        <v>0</v>
      </c>
      <c r="H1608" s="8">
        <f t="shared" si="110"/>
        <v>1100000</v>
      </c>
      <c r="I1608" s="9">
        <v>24</v>
      </c>
      <c r="J1608" s="9">
        <v>12.25</v>
      </c>
      <c r="K1608" s="10">
        <f t="shared" si="131"/>
        <v>51385</v>
      </c>
      <c r="L1608" s="10">
        <v>0</v>
      </c>
      <c r="M1608" s="10">
        <f t="shared" si="112"/>
        <v>51385</v>
      </c>
      <c r="N1608" s="10">
        <f t="shared" si="135"/>
        <v>12332.400000000001</v>
      </c>
      <c r="O1608" s="10">
        <v>5000</v>
      </c>
      <c r="P1608" s="9" t="s">
        <v>13439</v>
      </c>
      <c r="Q1608" s="9" t="s">
        <v>13440</v>
      </c>
      <c r="R1608" s="9"/>
      <c r="S1608" s="9" t="s">
        <v>13441</v>
      </c>
      <c r="T1608" s="9" t="s">
        <v>13442</v>
      </c>
      <c r="U1608" s="9" t="s">
        <v>30</v>
      </c>
      <c r="V1608" s="9" t="s">
        <v>6282</v>
      </c>
      <c r="W1608" s="9" t="s">
        <v>456</v>
      </c>
      <c r="X1608" s="9" t="s">
        <v>13443</v>
      </c>
      <c r="Y1608" s="9" t="s">
        <v>13444</v>
      </c>
      <c r="Z1608" s="9" t="s">
        <v>13445</v>
      </c>
      <c r="AA1608" s="9">
        <v>2004</v>
      </c>
      <c r="AB1608" s="5">
        <v>42307</v>
      </c>
      <c r="AC1608" s="5">
        <f t="shared" si="92"/>
        <v>42342</v>
      </c>
      <c r="AD1608" s="9" t="str">
        <f t="shared" si="114"/>
        <v>One Million One Hundred  Thousand  and Cents Zero</v>
      </c>
      <c r="AE1608" s="9"/>
      <c r="AF1608" s="9"/>
    </row>
    <row r="1609" spans="1:32" ht="15.75" customHeight="1" x14ac:dyDescent="0.3">
      <c r="A1609" s="9" t="s">
        <v>13446</v>
      </c>
      <c r="B1609" s="5">
        <v>42312</v>
      </c>
      <c r="C1609" s="7" t="s">
        <v>13447</v>
      </c>
      <c r="D1609" s="9" t="s">
        <v>13448</v>
      </c>
      <c r="E1609" s="9" t="s">
        <v>13449</v>
      </c>
      <c r="F1609" s="8">
        <v>2500000</v>
      </c>
      <c r="G1609" s="8">
        <v>0</v>
      </c>
      <c r="H1609" s="8">
        <f t="shared" si="110"/>
        <v>2500000</v>
      </c>
      <c r="I1609" s="9">
        <v>24</v>
      </c>
      <c r="J1609" s="9">
        <v>12.25</v>
      </c>
      <c r="K1609" s="10">
        <f t="shared" si="131"/>
        <v>116784</v>
      </c>
      <c r="L1609" s="10">
        <v>0</v>
      </c>
      <c r="M1609" s="10">
        <f t="shared" si="112"/>
        <v>116784</v>
      </c>
      <c r="N1609" s="10">
        <f t="shared" si="135"/>
        <v>28028.159999999996</v>
      </c>
      <c r="O1609" s="10">
        <v>5000</v>
      </c>
      <c r="P1609" s="9" t="s">
        <v>13450</v>
      </c>
      <c r="Q1609" s="9" t="s">
        <v>13451</v>
      </c>
      <c r="R1609" s="9"/>
      <c r="S1609" s="9" t="s">
        <v>13450</v>
      </c>
      <c r="T1609" s="9" t="s">
        <v>13452</v>
      </c>
      <c r="U1609" s="9" t="s">
        <v>30</v>
      </c>
      <c r="V1609" s="9" t="s">
        <v>2057</v>
      </c>
      <c r="W1609" s="9" t="s">
        <v>44</v>
      </c>
      <c r="X1609" s="9" t="s">
        <v>13453</v>
      </c>
      <c r="Y1609" s="9" t="s">
        <v>13454</v>
      </c>
      <c r="Z1609" s="9" t="s">
        <v>13455</v>
      </c>
      <c r="AA1609" s="9">
        <v>2010</v>
      </c>
      <c r="AB1609" s="5">
        <v>42312</v>
      </c>
      <c r="AC1609" s="5">
        <f t="shared" si="92"/>
        <v>42342</v>
      </c>
      <c r="AD1609" s="9" t="str">
        <f t="shared" si="114"/>
        <v>Two Million Five Hundred  Thousand  and Cents Zero</v>
      </c>
      <c r="AE1609" s="9"/>
      <c r="AF1609" s="9"/>
    </row>
    <row r="1610" spans="1:32" ht="15.75" customHeight="1" x14ac:dyDescent="0.3">
      <c r="A1610" s="9" t="s">
        <v>13456</v>
      </c>
      <c r="B1610" s="5">
        <v>42313</v>
      </c>
      <c r="C1610" s="7" t="s">
        <v>13457</v>
      </c>
      <c r="D1610" s="9" t="s">
        <v>13458</v>
      </c>
      <c r="E1610" s="9" t="s">
        <v>13459</v>
      </c>
      <c r="F1610" s="8">
        <v>1147500</v>
      </c>
      <c r="G1610" s="8">
        <v>0</v>
      </c>
      <c r="H1610" s="8">
        <f t="shared" si="110"/>
        <v>1147500</v>
      </c>
      <c r="I1610" s="9">
        <v>60</v>
      </c>
      <c r="J1610" s="9">
        <v>10.5</v>
      </c>
      <c r="K1610" s="10">
        <f t="shared" si="131"/>
        <v>24450</v>
      </c>
      <c r="L1610" s="10">
        <v>0</v>
      </c>
      <c r="M1610" s="10">
        <f t="shared" si="112"/>
        <v>24450</v>
      </c>
      <c r="N1610" s="10">
        <f t="shared" si="135"/>
        <v>14670</v>
      </c>
      <c r="O1610" s="10">
        <v>5000</v>
      </c>
      <c r="P1610" s="9" t="s">
        <v>13460</v>
      </c>
      <c r="Q1610" s="9" t="s">
        <v>13461</v>
      </c>
      <c r="R1610" s="9"/>
      <c r="S1610" s="9" t="s">
        <v>92</v>
      </c>
      <c r="T1610" s="9" t="s">
        <v>780</v>
      </c>
      <c r="U1610" s="9" t="s">
        <v>30</v>
      </c>
      <c r="V1610" s="9" t="s">
        <v>4847</v>
      </c>
      <c r="W1610" s="9" t="s">
        <v>95</v>
      </c>
      <c r="X1610" s="9" t="s">
        <v>45</v>
      </c>
      <c r="Y1610" s="9"/>
      <c r="Z1610" s="9"/>
      <c r="AA1610" s="9">
        <v>2015</v>
      </c>
      <c r="AB1610" s="5">
        <v>42311</v>
      </c>
      <c r="AC1610" s="5">
        <f t="shared" si="92"/>
        <v>42343</v>
      </c>
      <c r="AD1610" s="9" t="str">
        <f t="shared" si="114"/>
        <v>One Million One Hundred Forty Seven Thousand Five Hundred  and Cents Zero</v>
      </c>
      <c r="AE1610" s="9"/>
      <c r="AF1610" s="9"/>
    </row>
    <row r="1611" spans="1:32" ht="15.75" customHeight="1" x14ac:dyDescent="0.3">
      <c r="A1611" s="9" t="s">
        <v>13031</v>
      </c>
      <c r="B1611" s="5">
        <v>42313</v>
      </c>
      <c r="C1611" s="7" t="s">
        <v>13032</v>
      </c>
      <c r="D1611" s="9" t="s">
        <v>13033</v>
      </c>
      <c r="E1611" s="9" t="s">
        <v>13034</v>
      </c>
      <c r="F1611" s="8">
        <v>3555000</v>
      </c>
      <c r="G1611" s="8">
        <v>0</v>
      </c>
      <c r="H1611" s="8">
        <f t="shared" si="110"/>
        <v>3555000</v>
      </c>
      <c r="I1611" s="9">
        <v>48</v>
      </c>
      <c r="J1611" s="9">
        <v>10.5</v>
      </c>
      <c r="K1611" s="10">
        <f t="shared" si="131"/>
        <v>90230</v>
      </c>
      <c r="L1611" s="10">
        <v>0</v>
      </c>
      <c r="M1611" s="10">
        <f t="shared" si="112"/>
        <v>90230</v>
      </c>
      <c r="N1611" s="10">
        <v>0</v>
      </c>
      <c r="O1611" s="10">
        <v>5000</v>
      </c>
      <c r="P1611" s="9" t="s">
        <v>148</v>
      </c>
      <c r="Q1611" s="9" t="s">
        <v>148</v>
      </c>
      <c r="R1611" s="9"/>
      <c r="S1611" s="9" t="s">
        <v>180</v>
      </c>
      <c r="T1611" s="9" t="s">
        <v>181</v>
      </c>
      <c r="U1611" s="9" t="s">
        <v>30</v>
      </c>
      <c r="V1611" s="9" t="s">
        <v>1824</v>
      </c>
      <c r="W1611" s="9" t="s">
        <v>183</v>
      </c>
      <c r="X1611" s="9" t="s">
        <v>45</v>
      </c>
      <c r="Y1611" s="9" t="s">
        <v>13035</v>
      </c>
      <c r="Z1611" s="9" t="s">
        <v>13036</v>
      </c>
      <c r="AA1611" s="9">
        <v>2015</v>
      </c>
      <c r="AB1611" s="5">
        <v>42300</v>
      </c>
      <c r="AC1611" s="5">
        <f t="shared" si="92"/>
        <v>42343</v>
      </c>
      <c r="AD1611" s="9" t="str">
        <f t="shared" si="114"/>
        <v>Three Million Five Hundred Fifty Five Thousand  and Cents Zero</v>
      </c>
      <c r="AE1611" s="9"/>
      <c r="AF1611" s="9"/>
    </row>
    <row r="1612" spans="1:32" ht="15.75" customHeight="1" x14ac:dyDescent="0.3">
      <c r="A1612" s="9" t="s">
        <v>13462</v>
      </c>
      <c r="B1612" s="5">
        <v>42313</v>
      </c>
      <c r="C1612" s="7" t="s">
        <v>13463</v>
      </c>
      <c r="D1612" s="9" t="s">
        <v>13464</v>
      </c>
      <c r="E1612" s="9" t="s">
        <v>13465</v>
      </c>
      <c r="F1612" s="8">
        <v>400000</v>
      </c>
      <c r="G1612" s="8">
        <v>0</v>
      </c>
      <c r="H1612" s="8">
        <f t="shared" si="110"/>
        <v>400000</v>
      </c>
      <c r="I1612" s="9">
        <v>36</v>
      </c>
      <c r="J1612" s="9">
        <v>20</v>
      </c>
      <c r="K1612" s="10">
        <f t="shared" si="131"/>
        <v>14622</v>
      </c>
      <c r="L1612" s="10">
        <v>0</v>
      </c>
      <c r="M1612" s="10">
        <f t="shared" si="112"/>
        <v>14622</v>
      </c>
      <c r="N1612" s="10">
        <v>0</v>
      </c>
      <c r="O1612" s="10">
        <v>3000</v>
      </c>
      <c r="P1612" s="9" t="s">
        <v>13466</v>
      </c>
      <c r="Q1612" s="9" t="s">
        <v>13467</v>
      </c>
      <c r="R1612" s="9"/>
      <c r="S1612" s="9" t="s">
        <v>609</v>
      </c>
      <c r="T1612" s="9" t="s">
        <v>610</v>
      </c>
      <c r="U1612" s="9" t="s">
        <v>30</v>
      </c>
      <c r="V1612" s="9" t="s">
        <v>13468</v>
      </c>
      <c r="W1612" s="9" t="s">
        <v>612</v>
      </c>
      <c r="X1612" s="9" t="s">
        <v>45</v>
      </c>
      <c r="Y1612" s="9" t="s">
        <v>13469</v>
      </c>
      <c r="Z1612" s="9" t="s">
        <v>13470</v>
      </c>
      <c r="AA1612" s="9">
        <v>2015</v>
      </c>
      <c r="AB1612" s="5">
        <v>42311</v>
      </c>
      <c r="AC1612" s="5">
        <f t="shared" si="92"/>
        <v>42343</v>
      </c>
      <c r="AD1612" s="9" t="str">
        <f t="shared" si="114"/>
        <v>Four Hundred  Thousand  and Cents Zero</v>
      </c>
      <c r="AE1612" s="9"/>
      <c r="AF1612" s="9"/>
    </row>
    <row r="1613" spans="1:32" ht="15.75" customHeight="1" x14ac:dyDescent="0.3">
      <c r="A1613" s="9" t="s">
        <v>13183</v>
      </c>
      <c r="B1613" s="5">
        <v>42310</v>
      </c>
      <c r="C1613" s="7" t="s">
        <v>13184</v>
      </c>
      <c r="D1613" s="9" t="s">
        <v>13185</v>
      </c>
      <c r="E1613" s="9" t="s">
        <v>13186</v>
      </c>
      <c r="F1613" s="8">
        <v>1500000</v>
      </c>
      <c r="G1613" s="8">
        <v>0</v>
      </c>
      <c r="H1613" s="8">
        <f t="shared" si="110"/>
        <v>1500000</v>
      </c>
      <c r="I1613" s="9">
        <v>60</v>
      </c>
      <c r="J1613" s="9">
        <v>10</v>
      </c>
      <c r="K1613" s="10">
        <f t="shared" si="131"/>
        <v>31607</v>
      </c>
      <c r="L1613" s="10">
        <v>0</v>
      </c>
      <c r="M1613" s="10">
        <f t="shared" si="112"/>
        <v>31607</v>
      </c>
      <c r="N1613" s="10">
        <f>M1613*1%*I1613</f>
        <v>18964.2</v>
      </c>
      <c r="O1613" s="10">
        <v>5000</v>
      </c>
      <c r="P1613" s="9" t="s">
        <v>148</v>
      </c>
      <c r="Q1613" s="9" t="s">
        <v>148</v>
      </c>
      <c r="R1613" s="9"/>
      <c r="S1613" s="9" t="s">
        <v>9960</v>
      </c>
      <c r="T1613" s="9" t="s">
        <v>9961</v>
      </c>
      <c r="U1613" s="9" t="s">
        <v>30</v>
      </c>
      <c r="V1613" s="9" t="s">
        <v>13187</v>
      </c>
      <c r="W1613" s="9" t="s">
        <v>951</v>
      </c>
      <c r="X1613" s="9" t="s">
        <v>45</v>
      </c>
      <c r="Y1613" s="9" t="s">
        <v>13471</v>
      </c>
      <c r="Z1613" s="9" t="s">
        <v>13189</v>
      </c>
      <c r="AA1613" s="9">
        <v>2014</v>
      </c>
      <c r="AB1613" s="5">
        <v>42300</v>
      </c>
      <c r="AC1613" s="5">
        <f t="shared" si="92"/>
        <v>42340</v>
      </c>
      <c r="AD1613" s="9" t="str">
        <f t="shared" si="114"/>
        <v>One Million Five Hundred  Thousand  and Cents Zero</v>
      </c>
      <c r="AE1613" s="9"/>
      <c r="AF1613" s="9"/>
    </row>
    <row r="1614" spans="1:32" ht="15.75" customHeight="1" x14ac:dyDescent="0.3">
      <c r="A1614" s="9" t="s">
        <v>13472</v>
      </c>
      <c r="B1614" s="5">
        <v>42313</v>
      </c>
      <c r="C1614" s="7" t="s">
        <v>13473</v>
      </c>
      <c r="D1614" s="9" t="s">
        <v>13474</v>
      </c>
      <c r="E1614" s="9" t="s">
        <v>13475</v>
      </c>
      <c r="F1614" s="8">
        <v>300000</v>
      </c>
      <c r="G1614" s="8">
        <v>0</v>
      </c>
      <c r="H1614" s="8">
        <f t="shared" si="110"/>
        <v>300000</v>
      </c>
      <c r="I1614" s="9">
        <v>24</v>
      </c>
      <c r="J1614" s="9">
        <v>20</v>
      </c>
      <c r="K1614" s="10">
        <f t="shared" si="131"/>
        <v>15018</v>
      </c>
      <c r="L1614" s="10">
        <v>0</v>
      </c>
      <c r="M1614" s="10">
        <f t="shared" si="112"/>
        <v>15018</v>
      </c>
      <c r="N1614" s="10">
        <v>0</v>
      </c>
      <c r="O1614" s="10">
        <v>3000</v>
      </c>
      <c r="P1614" s="9" t="s">
        <v>5836</v>
      </c>
      <c r="Q1614" s="9" t="s">
        <v>5837</v>
      </c>
      <c r="R1614" s="9"/>
      <c r="S1614" s="9" t="s">
        <v>3087</v>
      </c>
      <c r="T1614" s="9" t="s">
        <v>1038</v>
      </c>
      <c r="U1614" s="9" t="s">
        <v>30</v>
      </c>
      <c r="V1614" s="9" t="s">
        <v>1833</v>
      </c>
      <c r="W1614" s="9" t="s">
        <v>171</v>
      </c>
      <c r="X1614" s="9" t="s">
        <v>45</v>
      </c>
      <c r="Y1614" s="9" t="s">
        <v>13476</v>
      </c>
      <c r="Z1614" s="9" t="s">
        <v>13477</v>
      </c>
      <c r="AA1614" s="9">
        <v>2015</v>
      </c>
      <c r="AB1614" s="5">
        <v>42310</v>
      </c>
      <c r="AC1614" s="5">
        <f t="shared" si="92"/>
        <v>42343</v>
      </c>
      <c r="AD1614" s="9" t="str">
        <f t="shared" si="114"/>
        <v>Three Hundred  Thousand  and Cents Zero</v>
      </c>
      <c r="AE1614" s="9"/>
      <c r="AF1614" s="9"/>
    </row>
    <row r="1615" spans="1:32" ht="15.75" customHeight="1" x14ac:dyDescent="0.3">
      <c r="A1615" s="9" t="s">
        <v>11724</v>
      </c>
      <c r="B1615" s="5">
        <v>42313</v>
      </c>
      <c r="C1615" s="7" t="s">
        <v>9080</v>
      </c>
      <c r="D1615" s="9" t="s">
        <v>13478</v>
      </c>
      <c r="E1615" s="9" t="s">
        <v>13479</v>
      </c>
      <c r="F1615" s="8">
        <v>2120000</v>
      </c>
      <c r="G1615" s="8">
        <v>0</v>
      </c>
      <c r="H1615" s="8">
        <f t="shared" si="110"/>
        <v>2120000</v>
      </c>
      <c r="I1615" s="9">
        <v>60</v>
      </c>
      <c r="J1615" s="9">
        <v>10.5</v>
      </c>
      <c r="K1615" s="10">
        <f t="shared" si="131"/>
        <v>45172</v>
      </c>
      <c r="L1615" s="10">
        <v>0</v>
      </c>
      <c r="M1615" s="10">
        <f t="shared" si="112"/>
        <v>45172</v>
      </c>
      <c r="N1615" s="10">
        <f t="shared" ref="N1615:N1621" si="136">M1615*1%*I1615</f>
        <v>27103.200000000001</v>
      </c>
      <c r="O1615" s="10">
        <v>5000</v>
      </c>
      <c r="P1615" s="9" t="s">
        <v>13480</v>
      </c>
      <c r="Q1615" s="9" t="s">
        <v>13481</v>
      </c>
      <c r="R1615" s="9"/>
      <c r="S1615" s="9" t="s">
        <v>1280</v>
      </c>
      <c r="T1615" s="9" t="s">
        <v>1504</v>
      </c>
      <c r="U1615" s="9" t="s">
        <v>30</v>
      </c>
      <c r="V1615" s="9" t="s">
        <v>13482</v>
      </c>
      <c r="W1615" s="9" t="s">
        <v>95</v>
      </c>
      <c r="X1615" s="9" t="s">
        <v>45</v>
      </c>
      <c r="Y1615" s="9" t="s">
        <v>13483</v>
      </c>
      <c r="Z1615" s="9" t="s">
        <v>13484</v>
      </c>
      <c r="AA1615" s="9">
        <v>2014</v>
      </c>
      <c r="AB1615" s="5">
        <v>42312</v>
      </c>
      <c r="AC1615" s="5">
        <f t="shared" si="92"/>
        <v>42343</v>
      </c>
      <c r="AD1615" s="9" t="str">
        <f t="shared" si="114"/>
        <v>Two Million One Hundred Twenty  Thousand  and Cents Zero</v>
      </c>
      <c r="AE1615" s="9"/>
      <c r="AF1615" s="9"/>
    </row>
    <row r="1616" spans="1:32" ht="15.75" customHeight="1" x14ac:dyDescent="0.3">
      <c r="A1616" s="9" t="s">
        <v>13485</v>
      </c>
      <c r="B1616" s="5">
        <v>42314</v>
      </c>
      <c r="C1616" s="7" t="s">
        <v>13486</v>
      </c>
      <c r="D1616" s="9" t="s">
        <v>13487</v>
      </c>
      <c r="E1616" s="9" t="s">
        <v>13488</v>
      </c>
      <c r="F1616" s="8">
        <v>4800000</v>
      </c>
      <c r="G1616" s="8">
        <v>0</v>
      </c>
      <c r="H1616" s="8">
        <f t="shared" si="110"/>
        <v>4800000</v>
      </c>
      <c r="I1616" s="9">
        <v>60</v>
      </c>
      <c r="J1616" s="9">
        <v>10.5</v>
      </c>
      <c r="K1616" s="10">
        <f t="shared" si="131"/>
        <v>102276</v>
      </c>
      <c r="L1616" s="10">
        <v>0</v>
      </c>
      <c r="M1616" s="10">
        <f t="shared" si="112"/>
        <v>102276</v>
      </c>
      <c r="N1616" s="10">
        <f t="shared" si="136"/>
        <v>61365.599999999999</v>
      </c>
      <c r="O1616" s="10">
        <v>5000</v>
      </c>
      <c r="P1616" s="9" t="s">
        <v>13489</v>
      </c>
      <c r="Q1616" s="9" t="s">
        <v>13490</v>
      </c>
      <c r="R1616" s="9" t="s">
        <v>138</v>
      </c>
      <c r="S1616" s="9" t="s">
        <v>13491</v>
      </c>
      <c r="T1616" s="9" t="s">
        <v>13492</v>
      </c>
      <c r="U1616" s="9" t="s">
        <v>30</v>
      </c>
      <c r="V1616" s="9" t="s">
        <v>13493</v>
      </c>
      <c r="W1616" s="9" t="s">
        <v>82</v>
      </c>
      <c r="X1616" s="9" t="s">
        <v>45</v>
      </c>
      <c r="Y1616" s="9" t="s">
        <v>13494</v>
      </c>
      <c r="Z1616" s="9" t="s">
        <v>13495</v>
      </c>
      <c r="AA1616" s="9">
        <v>2015</v>
      </c>
      <c r="AB1616" s="5">
        <v>42310</v>
      </c>
      <c r="AC1616" s="5">
        <f t="shared" si="92"/>
        <v>42344</v>
      </c>
      <c r="AD1616" s="9" t="str">
        <f t="shared" si="114"/>
        <v>Four Million Eight Hundred  Thousand  and Cents Zero</v>
      </c>
      <c r="AE1616" s="9"/>
      <c r="AF1616" s="9"/>
    </row>
    <row r="1617" spans="1:32" ht="15.75" customHeight="1" x14ac:dyDescent="0.3">
      <c r="A1617" s="9" t="s">
        <v>13496</v>
      </c>
      <c r="B1617" s="5">
        <v>42314</v>
      </c>
      <c r="C1617" s="7" t="s">
        <v>13497</v>
      </c>
      <c r="D1617" s="9" t="s">
        <v>13498</v>
      </c>
      <c r="E1617" s="9" t="s">
        <v>13499</v>
      </c>
      <c r="F1617" s="8">
        <v>2100000</v>
      </c>
      <c r="G1617" s="8">
        <v>0</v>
      </c>
      <c r="H1617" s="8">
        <f t="shared" si="110"/>
        <v>2100000</v>
      </c>
      <c r="I1617" s="9">
        <v>36</v>
      </c>
      <c r="J1617" s="9">
        <v>12.5</v>
      </c>
      <c r="K1617" s="10">
        <f t="shared" si="131"/>
        <v>69528</v>
      </c>
      <c r="L1617" s="10">
        <v>0</v>
      </c>
      <c r="M1617" s="10">
        <f t="shared" si="112"/>
        <v>69528</v>
      </c>
      <c r="N1617" s="10">
        <f t="shared" si="136"/>
        <v>25030.079999999998</v>
      </c>
      <c r="O1617" s="10">
        <v>5000</v>
      </c>
      <c r="P1617" s="9" t="s">
        <v>13500</v>
      </c>
      <c r="Q1617" s="9" t="s">
        <v>13501</v>
      </c>
      <c r="R1617" s="9"/>
      <c r="S1617" s="9" t="s">
        <v>13502</v>
      </c>
      <c r="T1617" s="9" t="s">
        <v>13503</v>
      </c>
      <c r="U1617" s="9" t="s">
        <v>30</v>
      </c>
      <c r="V1617" s="9" t="s">
        <v>2087</v>
      </c>
      <c r="W1617" s="9" t="s">
        <v>82</v>
      </c>
      <c r="X1617" s="9" t="s">
        <v>13504</v>
      </c>
      <c r="Y1617" s="9" t="s">
        <v>13505</v>
      </c>
      <c r="Z1617" s="9" t="s">
        <v>13506</v>
      </c>
      <c r="AA1617" s="9">
        <v>2013</v>
      </c>
      <c r="AB1617" s="5">
        <v>42312</v>
      </c>
      <c r="AC1617" s="5">
        <f t="shared" si="92"/>
        <v>42344</v>
      </c>
      <c r="AD1617" s="9" t="str">
        <f t="shared" si="114"/>
        <v>Two Million One Hundred  Thousand  and Cents Zero</v>
      </c>
      <c r="AE1617" s="9"/>
      <c r="AF1617" s="9"/>
    </row>
    <row r="1618" spans="1:32" ht="15.75" customHeight="1" x14ac:dyDescent="0.3">
      <c r="A1618" s="9" t="s">
        <v>13507</v>
      </c>
      <c r="B1618" s="5">
        <v>42314</v>
      </c>
      <c r="C1618" s="7" t="s">
        <v>13508</v>
      </c>
      <c r="D1618" s="9" t="s">
        <v>13509</v>
      </c>
      <c r="E1618" s="9" t="s">
        <v>13510</v>
      </c>
      <c r="F1618" s="8">
        <v>5700000</v>
      </c>
      <c r="G1618" s="8">
        <v>0</v>
      </c>
      <c r="H1618" s="8">
        <f t="shared" si="110"/>
        <v>5700000</v>
      </c>
      <c r="I1618" s="9">
        <v>60</v>
      </c>
      <c r="J1618" s="9">
        <v>10.5</v>
      </c>
      <c r="K1618" s="10">
        <f t="shared" si="131"/>
        <v>121453</v>
      </c>
      <c r="L1618" s="10">
        <v>0</v>
      </c>
      <c r="M1618" s="10">
        <f t="shared" si="112"/>
        <v>121453</v>
      </c>
      <c r="N1618" s="10">
        <f t="shared" si="136"/>
        <v>72871.8</v>
      </c>
      <c r="O1618" s="10">
        <v>5000</v>
      </c>
      <c r="P1618" s="9" t="s">
        <v>13511</v>
      </c>
      <c r="Q1618" s="9" t="s">
        <v>13512</v>
      </c>
      <c r="R1618" s="9"/>
      <c r="S1618" s="9" t="s">
        <v>4908</v>
      </c>
      <c r="T1618" s="9" t="s">
        <v>4909</v>
      </c>
      <c r="U1618" s="9" t="s">
        <v>30</v>
      </c>
      <c r="V1618" s="9" t="s">
        <v>864</v>
      </c>
      <c r="W1618" s="9" t="s">
        <v>82</v>
      </c>
      <c r="X1618" s="9" t="s">
        <v>45</v>
      </c>
      <c r="Y1618" s="9" t="s">
        <v>13513</v>
      </c>
      <c r="Z1618" s="9" t="s">
        <v>13514</v>
      </c>
      <c r="AA1618" s="9">
        <v>2015</v>
      </c>
      <c r="AB1618" s="5">
        <v>42312</v>
      </c>
      <c r="AC1618" s="5">
        <f t="shared" si="92"/>
        <v>42344</v>
      </c>
      <c r="AD1618" s="9" t="str">
        <f t="shared" si="114"/>
        <v>Five Million Seven Hundred  Thousand  and Cents Zero</v>
      </c>
      <c r="AE1618" s="9"/>
      <c r="AF1618" s="9"/>
    </row>
    <row r="1619" spans="1:32" ht="15.75" customHeight="1" x14ac:dyDescent="0.3">
      <c r="A1619" s="9" t="s">
        <v>13515</v>
      </c>
      <c r="B1619" s="5">
        <v>42314</v>
      </c>
      <c r="C1619" s="7" t="s">
        <v>13516</v>
      </c>
      <c r="D1619" s="9" t="s">
        <v>13517</v>
      </c>
      <c r="E1619" s="9" t="s">
        <v>13518</v>
      </c>
      <c r="F1619" s="8">
        <v>4000000</v>
      </c>
      <c r="G1619" s="8">
        <v>0</v>
      </c>
      <c r="H1619" s="8">
        <f t="shared" si="110"/>
        <v>4000000</v>
      </c>
      <c r="I1619" s="9">
        <v>60</v>
      </c>
      <c r="J1619" s="9">
        <v>10</v>
      </c>
      <c r="K1619" s="10">
        <f t="shared" si="131"/>
        <v>84286</v>
      </c>
      <c r="L1619" s="10">
        <v>0</v>
      </c>
      <c r="M1619" s="10">
        <f t="shared" si="112"/>
        <v>84286</v>
      </c>
      <c r="N1619" s="10">
        <f t="shared" si="136"/>
        <v>50571.6</v>
      </c>
      <c r="O1619" s="10">
        <v>5000</v>
      </c>
      <c r="P1619" s="9" t="s">
        <v>5910</v>
      </c>
      <c r="Q1619" s="9" t="s">
        <v>5911</v>
      </c>
      <c r="R1619" s="9"/>
      <c r="S1619" s="9" t="s">
        <v>4908</v>
      </c>
      <c r="T1619" s="9" t="s">
        <v>11431</v>
      </c>
      <c r="U1619" s="9" t="s">
        <v>30</v>
      </c>
      <c r="V1619" s="9" t="s">
        <v>1528</v>
      </c>
      <c r="W1619" s="9" t="s">
        <v>82</v>
      </c>
      <c r="X1619" s="9" t="s">
        <v>45</v>
      </c>
      <c r="Y1619" s="9" t="s">
        <v>13519</v>
      </c>
      <c r="Z1619" s="9" t="s">
        <v>13520</v>
      </c>
      <c r="AA1619" s="9">
        <v>2015</v>
      </c>
      <c r="AB1619" s="5">
        <v>42311</v>
      </c>
      <c r="AC1619" s="5">
        <f t="shared" si="92"/>
        <v>42344</v>
      </c>
      <c r="AD1619" s="9" t="str">
        <f t="shared" si="114"/>
        <v>Four Million  and Cents Zero</v>
      </c>
      <c r="AE1619" s="9"/>
      <c r="AF1619" s="9"/>
    </row>
    <row r="1620" spans="1:32" ht="15.75" customHeight="1" x14ac:dyDescent="0.3">
      <c r="A1620" s="9" t="s">
        <v>13521</v>
      </c>
      <c r="B1620" s="5">
        <v>42314</v>
      </c>
      <c r="C1620" s="7" t="s">
        <v>13522</v>
      </c>
      <c r="D1620" s="9" t="s">
        <v>13523</v>
      </c>
      <c r="E1620" s="9" t="s">
        <v>13524</v>
      </c>
      <c r="F1620" s="8">
        <v>2700000</v>
      </c>
      <c r="G1620" s="8">
        <v>0</v>
      </c>
      <c r="H1620" s="8">
        <f t="shared" si="110"/>
        <v>2700000</v>
      </c>
      <c r="I1620" s="9">
        <v>60</v>
      </c>
      <c r="J1620" s="9">
        <v>10</v>
      </c>
      <c r="K1620" s="10">
        <f t="shared" si="131"/>
        <v>56893</v>
      </c>
      <c r="L1620" s="10">
        <v>0</v>
      </c>
      <c r="M1620" s="10">
        <f t="shared" si="112"/>
        <v>56893</v>
      </c>
      <c r="N1620" s="10">
        <f t="shared" si="136"/>
        <v>34135.800000000003</v>
      </c>
      <c r="O1620" s="10">
        <v>5000</v>
      </c>
      <c r="P1620" s="9" t="s">
        <v>5324</v>
      </c>
      <c r="Q1620" s="9" t="s">
        <v>5325</v>
      </c>
      <c r="R1620" s="9"/>
      <c r="S1620" s="9" t="s">
        <v>79</v>
      </c>
      <c r="T1620" s="9" t="s">
        <v>80</v>
      </c>
      <c r="U1620" s="9" t="s">
        <v>30</v>
      </c>
      <c r="V1620" s="9" t="s">
        <v>9066</v>
      </c>
      <c r="W1620" s="9" t="s">
        <v>44</v>
      </c>
      <c r="X1620" s="9" t="s">
        <v>45</v>
      </c>
      <c r="Y1620" s="9" t="s">
        <v>13525</v>
      </c>
      <c r="Z1620" s="9" t="s">
        <v>13526</v>
      </c>
      <c r="AA1620" s="9">
        <v>2014</v>
      </c>
      <c r="AB1620" s="5">
        <v>42311</v>
      </c>
      <c r="AC1620" s="5">
        <f t="shared" si="92"/>
        <v>42344</v>
      </c>
      <c r="AD1620" s="9" t="str">
        <f t="shared" si="114"/>
        <v>Two Million Seven Hundred  Thousand  and Cents Zero</v>
      </c>
      <c r="AE1620" s="9"/>
      <c r="AF1620" s="9"/>
    </row>
    <row r="1621" spans="1:32" ht="15.75" customHeight="1" x14ac:dyDescent="0.3">
      <c r="A1621" s="9" t="s">
        <v>13527</v>
      </c>
      <c r="B1621" s="5">
        <v>42314</v>
      </c>
      <c r="C1621" s="7" t="s">
        <v>13528</v>
      </c>
      <c r="D1621" s="9" t="s">
        <v>2350</v>
      </c>
      <c r="E1621" s="9" t="s">
        <v>2351</v>
      </c>
      <c r="F1621" s="8">
        <v>2000000</v>
      </c>
      <c r="G1621" s="8">
        <v>0</v>
      </c>
      <c r="H1621" s="8">
        <f t="shared" si="110"/>
        <v>2000000</v>
      </c>
      <c r="I1621" s="9">
        <v>48</v>
      </c>
      <c r="J1621" s="9">
        <v>10</v>
      </c>
      <c r="K1621" s="10">
        <f t="shared" si="131"/>
        <v>50306</v>
      </c>
      <c r="L1621" s="10">
        <v>0</v>
      </c>
      <c r="M1621" s="10">
        <f t="shared" si="112"/>
        <v>50306</v>
      </c>
      <c r="N1621" s="10">
        <f t="shared" si="136"/>
        <v>24146.880000000001</v>
      </c>
      <c r="O1621" s="10">
        <v>5000</v>
      </c>
      <c r="P1621" s="9" t="s">
        <v>13529</v>
      </c>
      <c r="Q1621" s="9" t="s">
        <v>13530</v>
      </c>
      <c r="R1621" s="9"/>
      <c r="S1621" s="9" t="s">
        <v>13531</v>
      </c>
      <c r="T1621" s="9" t="s">
        <v>13532</v>
      </c>
      <c r="U1621" s="9" t="s">
        <v>30</v>
      </c>
      <c r="V1621" s="9" t="s">
        <v>1841</v>
      </c>
      <c r="W1621" s="9" t="s">
        <v>95</v>
      </c>
      <c r="X1621" s="9" t="s">
        <v>45</v>
      </c>
      <c r="Y1621" s="9" t="s">
        <v>13533</v>
      </c>
      <c r="Z1621" s="9" t="s">
        <v>13534</v>
      </c>
      <c r="AA1621" s="9">
        <v>2015</v>
      </c>
      <c r="AB1621" s="5">
        <v>42307</v>
      </c>
      <c r="AC1621" s="5">
        <f t="shared" si="92"/>
        <v>42344</v>
      </c>
      <c r="AD1621" s="9" t="str">
        <f t="shared" si="114"/>
        <v>Two Million  and Cents Zero</v>
      </c>
      <c r="AE1621" s="9"/>
      <c r="AF1621" s="9"/>
    </row>
    <row r="1622" spans="1:32" ht="15.75" customHeight="1" x14ac:dyDescent="0.3">
      <c r="A1622" s="9" t="s">
        <v>13360</v>
      </c>
      <c r="B1622" s="5">
        <v>42314</v>
      </c>
      <c r="C1622" s="7" t="s">
        <v>13528</v>
      </c>
      <c r="D1622" s="9" t="s">
        <v>2350</v>
      </c>
      <c r="E1622" s="9" t="s">
        <v>2351</v>
      </c>
      <c r="F1622" s="8">
        <v>4275000</v>
      </c>
      <c r="G1622" s="8">
        <v>0</v>
      </c>
      <c r="H1622" s="8">
        <f t="shared" si="110"/>
        <v>4275000</v>
      </c>
      <c r="I1622" s="9">
        <v>48</v>
      </c>
      <c r="J1622" s="9">
        <v>10</v>
      </c>
      <c r="K1622" s="10">
        <f t="shared" si="131"/>
        <v>107529</v>
      </c>
      <c r="L1622" s="10">
        <v>0</v>
      </c>
      <c r="M1622" s="10">
        <f t="shared" si="112"/>
        <v>107529</v>
      </c>
      <c r="N1622" s="10">
        <v>0</v>
      </c>
      <c r="O1622" s="10">
        <v>5000</v>
      </c>
      <c r="P1622" s="9" t="s">
        <v>13529</v>
      </c>
      <c r="Q1622" s="9" t="s">
        <v>13530</v>
      </c>
      <c r="R1622" s="9"/>
      <c r="S1622" s="9" t="s">
        <v>453</v>
      </c>
      <c r="T1622" s="9" t="s">
        <v>454</v>
      </c>
      <c r="U1622" s="9" t="s">
        <v>30</v>
      </c>
      <c r="V1622" s="9" t="s">
        <v>13535</v>
      </c>
      <c r="W1622" s="9" t="s">
        <v>456</v>
      </c>
      <c r="X1622" s="9" t="s">
        <v>45</v>
      </c>
      <c r="Y1622" s="9" t="s">
        <v>13536</v>
      </c>
      <c r="Z1622" s="9" t="s">
        <v>13537</v>
      </c>
      <c r="AA1622" s="9">
        <v>2015</v>
      </c>
      <c r="AB1622" s="5">
        <v>42307</v>
      </c>
      <c r="AC1622" s="5">
        <f t="shared" si="92"/>
        <v>42344</v>
      </c>
      <c r="AD1622" s="9" t="str">
        <f t="shared" si="114"/>
        <v>Four Million Two Hundred Seventy Five Thousand  and Cents Zero</v>
      </c>
      <c r="AE1622" s="9"/>
      <c r="AF1622" s="9"/>
    </row>
    <row r="1623" spans="1:32" ht="15.75" customHeight="1" x14ac:dyDescent="0.3">
      <c r="A1623" s="9" t="s">
        <v>13538</v>
      </c>
      <c r="B1623" s="5">
        <v>42314</v>
      </c>
      <c r="C1623" s="7" t="s">
        <v>13539</v>
      </c>
      <c r="D1623" s="9" t="s">
        <v>13540</v>
      </c>
      <c r="E1623" s="9" t="s">
        <v>13541</v>
      </c>
      <c r="F1623" s="8">
        <v>5000000</v>
      </c>
      <c r="G1623" s="8">
        <v>0</v>
      </c>
      <c r="H1623" s="8">
        <f t="shared" si="110"/>
        <v>5000000</v>
      </c>
      <c r="I1623" s="9">
        <v>60</v>
      </c>
      <c r="J1623" s="9">
        <v>10</v>
      </c>
      <c r="K1623" s="10">
        <f t="shared" si="131"/>
        <v>105357</v>
      </c>
      <c r="L1623" s="10">
        <v>0</v>
      </c>
      <c r="M1623" s="10">
        <f t="shared" si="112"/>
        <v>105357</v>
      </c>
      <c r="N1623" s="10">
        <f t="shared" ref="N1623:N1641" si="137">M1623*1%*I1623</f>
        <v>63214.2</v>
      </c>
      <c r="O1623" s="10">
        <v>5000</v>
      </c>
      <c r="P1623" s="9" t="s">
        <v>13542</v>
      </c>
      <c r="Q1623" s="9" t="s">
        <v>13543</v>
      </c>
      <c r="R1623" s="9"/>
      <c r="S1623" s="9" t="s">
        <v>5209</v>
      </c>
      <c r="T1623" s="9" t="s">
        <v>5210</v>
      </c>
      <c r="U1623" s="9" t="s">
        <v>30</v>
      </c>
      <c r="V1623" s="9" t="s">
        <v>3138</v>
      </c>
      <c r="W1623" s="9" t="s">
        <v>246</v>
      </c>
      <c r="X1623" s="9" t="s">
        <v>45</v>
      </c>
      <c r="Y1623" s="9" t="s">
        <v>13544</v>
      </c>
      <c r="Z1623" s="9" t="s">
        <v>13545</v>
      </c>
      <c r="AA1623" s="9">
        <v>2015</v>
      </c>
      <c r="AB1623" s="5">
        <v>42311</v>
      </c>
      <c r="AC1623" s="5">
        <f t="shared" si="92"/>
        <v>42344</v>
      </c>
      <c r="AD1623" s="9" t="str">
        <f t="shared" si="114"/>
        <v>Five Million  and Cents Zero</v>
      </c>
      <c r="AE1623" s="9"/>
      <c r="AF1623" s="9"/>
    </row>
    <row r="1624" spans="1:32" ht="15.75" customHeight="1" x14ac:dyDescent="0.3">
      <c r="A1624" s="9" t="s">
        <v>13546</v>
      </c>
      <c r="B1624" s="5">
        <v>42314</v>
      </c>
      <c r="C1624" s="7" t="s">
        <v>13547</v>
      </c>
      <c r="D1624" s="9" t="s">
        <v>13548</v>
      </c>
      <c r="E1624" s="9" t="s">
        <v>13549</v>
      </c>
      <c r="F1624" s="8">
        <v>1700000</v>
      </c>
      <c r="G1624" s="8">
        <v>0</v>
      </c>
      <c r="H1624" s="8">
        <f t="shared" si="110"/>
        <v>1700000</v>
      </c>
      <c r="I1624" s="9">
        <v>60</v>
      </c>
      <c r="J1624" s="9">
        <v>10</v>
      </c>
      <c r="K1624" s="10">
        <f t="shared" si="131"/>
        <v>35821</v>
      </c>
      <c r="L1624" s="10">
        <v>0</v>
      </c>
      <c r="M1624" s="10">
        <f t="shared" si="112"/>
        <v>35821</v>
      </c>
      <c r="N1624" s="10">
        <f t="shared" si="137"/>
        <v>21492.6</v>
      </c>
      <c r="O1624" s="10">
        <v>5000</v>
      </c>
      <c r="P1624" s="9" t="s">
        <v>13550</v>
      </c>
      <c r="Q1624" s="9" t="s">
        <v>13551</v>
      </c>
      <c r="R1624" s="9"/>
      <c r="S1624" s="9" t="s">
        <v>3403</v>
      </c>
      <c r="T1624" s="9" t="s">
        <v>5033</v>
      </c>
      <c r="U1624" s="9" t="s">
        <v>30</v>
      </c>
      <c r="V1624" s="9" t="s">
        <v>1841</v>
      </c>
      <c r="W1624" s="9" t="s">
        <v>95</v>
      </c>
      <c r="X1624" s="9" t="s">
        <v>45</v>
      </c>
      <c r="Y1624" s="9" t="s">
        <v>13552</v>
      </c>
      <c r="Z1624" s="9" t="s">
        <v>13553</v>
      </c>
      <c r="AA1624" s="9">
        <v>2015</v>
      </c>
      <c r="AB1624" s="5">
        <v>42313</v>
      </c>
      <c r="AC1624" s="5">
        <f t="shared" si="92"/>
        <v>42344</v>
      </c>
      <c r="AD1624" s="9" t="str">
        <f t="shared" si="114"/>
        <v>One Million Seven Hundred  Thousand  and Cents Zero</v>
      </c>
      <c r="AE1624" s="9"/>
      <c r="AF1624" s="9"/>
    </row>
    <row r="1625" spans="1:32" ht="15.75" customHeight="1" x14ac:dyDescent="0.3">
      <c r="A1625" s="9" t="s">
        <v>13554</v>
      </c>
      <c r="B1625" s="5">
        <v>42314</v>
      </c>
      <c r="C1625" s="7" t="s">
        <v>5630</v>
      </c>
      <c r="D1625" s="9" t="s">
        <v>8277</v>
      </c>
      <c r="E1625" s="9" t="s">
        <v>13555</v>
      </c>
      <c r="F1625" s="8">
        <v>5000000</v>
      </c>
      <c r="G1625" s="8">
        <v>0</v>
      </c>
      <c r="H1625" s="8">
        <f t="shared" si="110"/>
        <v>5000000</v>
      </c>
      <c r="I1625" s="9">
        <v>60</v>
      </c>
      <c r="J1625" s="9">
        <v>10.5</v>
      </c>
      <c r="K1625" s="10">
        <f t="shared" si="131"/>
        <v>106537</v>
      </c>
      <c r="L1625" s="10">
        <v>0</v>
      </c>
      <c r="M1625" s="10">
        <f t="shared" si="112"/>
        <v>106537</v>
      </c>
      <c r="N1625" s="10">
        <f t="shared" si="137"/>
        <v>63922.200000000004</v>
      </c>
      <c r="O1625" s="10">
        <v>5000</v>
      </c>
      <c r="P1625" s="9" t="s">
        <v>13556</v>
      </c>
      <c r="Q1625" s="9" t="s">
        <v>13557</v>
      </c>
      <c r="R1625" s="9"/>
      <c r="S1625" s="9" t="s">
        <v>2333</v>
      </c>
      <c r="T1625" s="9" t="s">
        <v>2334</v>
      </c>
      <c r="U1625" s="9" t="s">
        <v>30</v>
      </c>
      <c r="V1625" s="9" t="s">
        <v>5094</v>
      </c>
      <c r="W1625" s="9" t="s">
        <v>44</v>
      </c>
      <c r="X1625" s="9" t="s">
        <v>45</v>
      </c>
      <c r="Y1625" s="9" t="s">
        <v>13558</v>
      </c>
      <c r="Z1625" s="9" t="s">
        <v>13559</v>
      </c>
      <c r="AA1625" s="9">
        <v>2015</v>
      </c>
      <c r="AB1625" s="5">
        <v>42313</v>
      </c>
      <c r="AC1625" s="5">
        <f t="shared" si="92"/>
        <v>42344</v>
      </c>
      <c r="AD1625" s="9" t="str">
        <f t="shared" si="114"/>
        <v>Five Million  and Cents Zero</v>
      </c>
      <c r="AE1625" s="9"/>
      <c r="AF1625" s="9"/>
    </row>
    <row r="1626" spans="1:32" ht="15.75" customHeight="1" x14ac:dyDescent="0.3">
      <c r="A1626" s="9" t="s">
        <v>13560</v>
      </c>
      <c r="B1626" s="5">
        <v>42314</v>
      </c>
      <c r="C1626" s="7" t="s">
        <v>13561</v>
      </c>
      <c r="D1626" s="9" t="s">
        <v>13562</v>
      </c>
      <c r="E1626" s="9" t="s">
        <v>13563</v>
      </c>
      <c r="F1626" s="8">
        <v>1050000</v>
      </c>
      <c r="G1626" s="8">
        <v>0</v>
      </c>
      <c r="H1626" s="8">
        <f t="shared" si="110"/>
        <v>1050000</v>
      </c>
      <c r="I1626" s="9">
        <v>48</v>
      </c>
      <c r="J1626" s="9">
        <v>10</v>
      </c>
      <c r="K1626" s="10">
        <f t="shared" si="131"/>
        <v>26411</v>
      </c>
      <c r="L1626" s="10">
        <v>0</v>
      </c>
      <c r="M1626" s="10">
        <f t="shared" si="112"/>
        <v>26411</v>
      </c>
      <c r="N1626" s="10">
        <f t="shared" si="137"/>
        <v>12677.28</v>
      </c>
      <c r="O1626" s="10">
        <v>5000</v>
      </c>
      <c r="P1626" s="9" t="s">
        <v>148</v>
      </c>
      <c r="Q1626" s="9" t="s">
        <v>148</v>
      </c>
      <c r="R1626" s="9"/>
      <c r="S1626" s="9" t="s">
        <v>180</v>
      </c>
      <c r="T1626" s="9" t="s">
        <v>181</v>
      </c>
      <c r="U1626" s="9" t="s">
        <v>30</v>
      </c>
      <c r="V1626" s="9" t="s">
        <v>8580</v>
      </c>
      <c r="W1626" s="9" t="s">
        <v>183</v>
      </c>
      <c r="X1626" s="9" t="s">
        <v>45</v>
      </c>
      <c r="Y1626" s="9" t="s">
        <v>13564</v>
      </c>
      <c r="Z1626" s="9" t="s">
        <v>13565</v>
      </c>
      <c r="AA1626" s="9">
        <v>2015</v>
      </c>
      <c r="AB1626" s="5">
        <v>42307</v>
      </c>
      <c r="AC1626" s="5">
        <f t="shared" si="92"/>
        <v>42344</v>
      </c>
      <c r="AD1626" s="9" t="str">
        <f t="shared" si="114"/>
        <v>One Million Fifty  Thousand  and Cents Zero</v>
      </c>
      <c r="AE1626" s="9"/>
      <c r="AF1626" s="9"/>
    </row>
    <row r="1627" spans="1:32" ht="15.75" customHeight="1" x14ac:dyDescent="0.3">
      <c r="A1627" s="9" t="s">
        <v>13566</v>
      </c>
      <c r="B1627" s="5">
        <v>42314</v>
      </c>
      <c r="C1627" s="7" t="s">
        <v>13567</v>
      </c>
      <c r="D1627" s="9" t="s">
        <v>13568</v>
      </c>
      <c r="E1627" s="9" t="s">
        <v>13569</v>
      </c>
      <c r="F1627" s="8">
        <v>2500000</v>
      </c>
      <c r="G1627" s="8">
        <v>0</v>
      </c>
      <c r="H1627" s="8">
        <f t="shared" si="110"/>
        <v>2500000</v>
      </c>
      <c r="I1627" s="9">
        <v>60</v>
      </c>
      <c r="J1627" s="9">
        <v>10.5</v>
      </c>
      <c r="K1627" s="10">
        <f t="shared" si="131"/>
        <v>53269</v>
      </c>
      <c r="L1627" s="10">
        <v>0</v>
      </c>
      <c r="M1627" s="10">
        <f t="shared" si="112"/>
        <v>53269</v>
      </c>
      <c r="N1627" s="10">
        <f t="shared" si="137"/>
        <v>31961.4</v>
      </c>
      <c r="O1627" s="10">
        <v>5000</v>
      </c>
      <c r="P1627" s="9" t="s">
        <v>13570</v>
      </c>
      <c r="Q1627" s="9" t="s">
        <v>13571</v>
      </c>
      <c r="R1627" s="9"/>
      <c r="S1627" s="9" t="s">
        <v>13572</v>
      </c>
      <c r="T1627" s="9" t="s">
        <v>13573</v>
      </c>
      <c r="U1627" s="9" t="s">
        <v>30</v>
      </c>
      <c r="V1627" s="9" t="s">
        <v>8213</v>
      </c>
      <c r="W1627" s="9" t="s">
        <v>95</v>
      </c>
      <c r="X1627" s="9" t="s">
        <v>45</v>
      </c>
      <c r="Y1627" s="9" t="s">
        <v>13574</v>
      </c>
      <c r="Z1627" s="9" t="s">
        <v>13575</v>
      </c>
      <c r="AA1627" s="9">
        <v>2015</v>
      </c>
      <c r="AB1627" s="5">
        <v>42306</v>
      </c>
      <c r="AC1627" s="5">
        <f t="shared" si="92"/>
        <v>42344</v>
      </c>
      <c r="AD1627" s="9" t="str">
        <f t="shared" si="114"/>
        <v>Two Million Five Hundred  Thousand  and Cents Zero</v>
      </c>
      <c r="AE1627" s="9"/>
      <c r="AF1627" s="9"/>
    </row>
    <row r="1628" spans="1:32" ht="15.75" customHeight="1" x14ac:dyDescent="0.3">
      <c r="A1628" s="9" t="s">
        <v>13576</v>
      </c>
      <c r="B1628" s="5">
        <v>42327</v>
      </c>
      <c r="C1628" s="7" t="s">
        <v>13577</v>
      </c>
      <c r="D1628" s="9" t="s">
        <v>13578</v>
      </c>
      <c r="E1628" s="9" t="s">
        <v>13579</v>
      </c>
      <c r="F1628" s="8">
        <v>2500000</v>
      </c>
      <c r="G1628" s="8">
        <v>0</v>
      </c>
      <c r="H1628" s="8">
        <f t="shared" si="110"/>
        <v>2500000</v>
      </c>
      <c r="I1628" s="9">
        <v>24</v>
      </c>
      <c r="J1628" s="9">
        <v>12.25</v>
      </c>
      <c r="K1628" s="10">
        <f t="shared" si="131"/>
        <v>116784</v>
      </c>
      <c r="L1628" s="10">
        <v>0</v>
      </c>
      <c r="M1628" s="10">
        <f t="shared" si="112"/>
        <v>116784</v>
      </c>
      <c r="N1628" s="10">
        <f t="shared" si="137"/>
        <v>28028.159999999996</v>
      </c>
      <c r="O1628" s="10">
        <v>5000</v>
      </c>
      <c r="P1628" s="9" t="s">
        <v>321</v>
      </c>
      <c r="Q1628" s="9" t="s">
        <v>322</v>
      </c>
      <c r="R1628" s="9"/>
      <c r="S1628" s="9" t="s">
        <v>3479</v>
      </c>
      <c r="T1628" s="9" t="s">
        <v>3480</v>
      </c>
      <c r="U1628" s="9" t="s">
        <v>30</v>
      </c>
      <c r="V1628" s="9" t="s">
        <v>2057</v>
      </c>
      <c r="W1628" s="9" t="s">
        <v>44</v>
      </c>
      <c r="X1628" s="9" t="s">
        <v>13580</v>
      </c>
      <c r="Y1628" s="9" t="s">
        <v>13581</v>
      </c>
      <c r="Z1628" s="9" t="s">
        <v>13582</v>
      </c>
      <c r="AA1628" s="9">
        <v>2013</v>
      </c>
      <c r="AB1628" s="5">
        <v>42324</v>
      </c>
      <c r="AC1628" s="5">
        <f t="shared" si="92"/>
        <v>42357</v>
      </c>
      <c r="AD1628" s="9" t="str">
        <f t="shared" si="114"/>
        <v>Two Million Five Hundred  Thousand  and Cents Zero</v>
      </c>
      <c r="AE1628" s="9"/>
      <c r="AF1628" s="9"/>
    </row>
    <row r="1629" spans="1:32" ht="15.75" customHeight="1" x14ac:dyDescent="0.3">
      <c r="A1629" s="9" t="s">
        <v>13583</v>
      </c>
      <c r="B1629" s="5">
        <v>42327</v>
      </c>
      <c r="C1629" s="7" t="s">
        <v>1501</v>
      </c>
      <c r="D1629" s="9" t="s">
        <v>1502</v>
      </c>
      <c r="E1629" s="9" t="s">
        <v>13584</v>
      </c>
      <c r="F1629" s="8">
        <v>3550000</v>
      </c>
      <c r="G1629" s="8">
        <v>0</v>
      </c>
      <c r="H1629" s="8">
        <f t="shared" si="110"/>
        <v>3550000</v>
      </c>
      <c r="I1629" s="9">
        <v>42</v>
      </c>
      <c r="J1629" s="9">
        <v>10</v>
      </c>
      <c r="K1629" s="10">
        <f t="shared" si="131"/>
        <v>99694</v>
      </c>
      <c r="L1629" s="10">
        <v>0</v>
      </c>
      <c r="M1629" s="10">
        <f t="shared" si="112"/>
        <v>99694</v>
      </c>
      <c r="N1629" s="10">
        <f t="shared" si="137"/>
        <v>41871.480000000003</v>
      </c>
      <c r="O1629" s="10">
        <v>5000</v>
      </c>
      <c r="P1629" s="9" t="s">
        <v>1501</v>
      </c>
      <c r="Q1629" s="9" t="s">
        <v>13585</v>
      </c>
      <c r="R1629" s="9"/>
      <c r="S1629" s="9" t="s">
        <v>1280</v>
      </c>
      <c r="T1629" s="9" t="s">
        <v>1504</v>
      </c>
      <c r="U1629" s="9" t="s">
        <v>30</v>
      </c>
      <c r="V1629" s="9" t="s">
        <v>1129</v>
      </c>
      <c r="W1629" s="9" t="s">
        <v>82</v>
      </c>
      <c r="X1629" s="9" t="s">
        <v>45</v>
      </c>
      <c r="Y1629" s="9" t="s">
        <v>13586</v>
      </c>
      <c r="Z1629" s="9" t="s">
        <v>13587</v>
      </c>
      <c r="AA1629" s="9">
        <v>2013</v>
      </c>
      <c r="AB1629" s="5">
        <v>42324</v>
      </c>
      <c r="AC1629" s="5">
        <f t="shared" si="92"/>
        <v>42357</v>
      </c>
      <c r="AD1629" s="9" t="str">
        <f t="shared" si="114"/>
        <v>Three Million Five Hundred Fifty  Thousand  and Cents Zero</v>
      </c>
      <c r="AE1629" s="9"/>
      <c r="AF1629" s="9"/>
    </row>
    <row r="1630" spans="1:32" ht="15.75" customHeight="1" x14ac:dyDescent="0.3">
      <c r="A1630" s="9" t="s">
        <v>13588</v>
      </c>
      <c r="B1630" s="5">
        <v>42327</v>
      </c>
      <c r="C1630" s="7" t="s">
        <v>13589</v>
      </c>
      <c r="D1630" s="9" t="s">
        <v>13590</v>
      </c>
      <c r="E1630" s="9" t="s">
        <v>13591</v>
      </c>
      <c r="F1630" s="8">
        <v>7300000</v>
      </c>
      <c r="G1630" s="8">
        <v>0</v>
      </c>
      <c r="H1630" s="8">
        <f t="shared" si="110"/>
        <v>7300000</v>
      </c>
      <c r="I1630" s="9">
        <v>60</v>
      </c>
      <c r="J1630" s="9">
        <v>10</v>
      </c>
      <c r="K1630" s="10">
        <f t="shared" si="131"/>
        <v>153822</v>
      </c>
      <c r="L1630" s="10">
        <v>0</v>
      </c>
      <c r="M1630" s="10">
        <f t="shared" si="112"/>
        <v>153822</v>
      </c>
      <c r="N1630" s="10">
        <f t="shared" si="137"/>
        <v>92293.2</v>
      </c>
      <c r="O1630" s="10">
        <v>5000</v>
      </c>
      <c r="P1630" s="9" t="s">
        <v>6650</v>
      </c>
      <c r="Q1630" s="9" t="s">
        <v>6651</v>
      </c>
      <c r="R1630" s="9"/>
      <c r="S1630" s="9" t="s">
        <v>79</v>
      </c>
      <c r="T1630" s="9" t="s">
        <v>80</v>
      </c>
      <c r="U1630" s="9" t="s">
        <v>30</v>
      </c>
      <c r="V1630" s="9" t="s">
        <v>5094</v>
      </c>
      <c r="W1630" s="9" t="s">
        <v>44</v>
      </c>
      <c r="X1630" s="9" t="s">
        <v>45</v>
      </c>
      <c r="Y1630" s="9" t="s">
        <v>13592</v>
      </c>
      <c r="Z1630" s="9" t="s">
        <v>13593</v>
      </c>
      <c r="AA1630" s="9">
        <v>2015</v>
      </c>
      <c r="AB1630" s="5">
        <v>42325</v>
      </c>
      <c r="AC1630" s="5">
        <f t="shared" si="92"/>
        <v>42357</v>
      </c>
      <c r="AD1630" s="9" t="str">
        <f t="shared" si="114"/>
        <v>Seven Million Three Hundred  Thousand  and Cents Zero</v>
      </c>
      <c r="AE1630" s="9"/>
      <c r="AF1630" s="9"/>
    </row>
    <row r="1631" spans="1:32" ht="15.75" customHeight="1" x14ac:dyDescent="0.3">
      <c r="A1631" s="9" t="s">
        <v>13594</v>
      </c>
      <c r="B1631" s="5">
        <v>42327</v>
      </c>
      <c r="C1631" s="7" t="s">
        <v>13595</v>
      </c>
      <c r="D1631" s="9" t="s">
        <v>13596</v>
      </c>
      <c r="E1631" s="9" t="s">
        <v>13597</v>
      </c>
      <c r="F1631" s="8">
        <v>800000</v>
      </c>
      <c r="G1631" s="8">
        <v>0</v>
      </c>
      <c r="H1631" s="8">
        <f t="shared" si="110"/>
        <v>800000</v>
      </c>
      <c r="I1631" s="9">
        <v>36</v>
      </c>
      <c r="J1631" s="9">
        <v>10.5</v>
      </c>
      <c r="K1631" s="10">
        <f t="shared" si="131"/>
        <v>25776</v>
      </c>
      <c r="L1631" s="10">
        <v>0</v>
      </c>
      <c r="M1631" s="10">
        <f t="shared" si="112"/>
        <v>25776</v>
      </c>
      <c r="N1631" s="10">
        <f t="shared" si="137"/>
        <v>9279.36</v>
      </c>
      <c r="O1631" s="10">
        <v>5000</v>
      </c>
      <c r="P1631" s="9" t="s">
        <v>13598</v>
      </c>
      <c r="Q1631" s="9" t="s">
        <v>13599</v>
      </c>
      <c r="R1631" s="9"/>
      <c r="S1631" s="9" t="s">
        <v>92</v>
      </c>
      <c r="T1631" s="9" t="s">
        <v>8597</v>
      </c>
      <c r="U1631" s="9" t="s">
        <v>30</v>
      </c>
      <c r="V1631" s="9" t="s">
        <v>4847</v>
      </c>
      <c r="W1631" s="9" t="s">
        <v>95</v>
      </c>
      <c r="X1631" s="9" t="s">
        <v>45</v>
      </c>
      <c r="Y1631" s="9" t="s">
        <v>13600</v>
      </c>
      <c r="Z1631" s="9" t="s">
        <v>13601</v>
      </c>
      <c r="AA1631" s="9">
        <v>2015</v>
      </c>
      <c r="AB1631" s="5">
        <v>42324</v>
      </c>
      <c r="AC1631" s="5">
        <f t="shared" si="92"/>
        <v>42357</v>
      </c>
      <c r="AD1631" s="9" t="str">
        <f t="shared" si="114"/>
        <v>Eight Hundred  Thousand  and Cents Zero</v>
      </c>
      <c r="AE1631" s="9"/>
      <c r="AF1631" s="9"/>
    </row>
    <row r="1632" spans="1:32" ht="15.75" customHeight="1" x14ac:dyDescent="0.3">
      <c r="A1632" s="9" t="s">
        <v>13602</v>
      </c>
      <c r="B1632" s="5">
        <v>42327</v>
      </c>
      <c r="C1632" s="7" t="s">
        <v>13603</v>
      </c>
      <c r="D1632" s="9" t="s">
        <v>13604</v>
      </c>
      <c r="E1632" s="9" t="s">
        <v>13605</v>
      </c>
      <c r="F1632" s="8">
        <v>600000</v>
      </c>
      <c r="G1632" s="8">
        <v>0</v>
      </c>
      <c r="H1632" s="8">
        <f t="shared" si="110"/>
        <v>600000</v>
      </c>
      <c r="I1632" s="9">
        <v>60</v>
      </c>
      <c r="J1632" s="9">
        <v>10.5</v>
      </c>
      <c r="K1632" s="10">
        <f t="shared" si="131"/>
        <v>12784</v>
      </c>
      <c r="L1632" s="10">
        <v>0</v>
      </c>
      <c r="M1632" s="10">
        <f t="shared" si="112"/>
        <v>12784</v>
      </c>
      <c r="N1632" s="10">
        <f t="shared" si="137"/>
        <v>7670.4000000000005</v>
      </c>
      <c r="O1632" s="10">
        <v>5000</v>
      </c>
      <c r="P1632" s="9" t="s">
        <v>13606</v>
      </c>
      <c r="Q1632" s="9" t="s">
        <v>13607</v>
      </c>
      <c r="R1632" s="9"/>
      <c r="S1632" s="9" t="s">
        <v>92</v>
      </c>
      <c r="T1632" s="9" t="s">
        <v>780</v>
      </c>
      <c r="U1632" s="9" t="s">
        <v>30</v>
      </c>
      <c r="V1632" s="9" t="s">
        <v>4847</v>
      </c>
      <c r="W1632" s="9" t="s">
        <v>95</v>
      </c>
      <c r="X1632" s="9" t="s">
        <v>45</v>
      </c>
      <c r="Y1632" s="9" t="s">
        <v>13608</v>
      </c>
      <c r="Z1632" s="9" t="s">
        <v>13609</v>
      </c>
      <c r="AA1632" s="9">
        <v>2015</v>
      </c>
      <c r="AB1632" s="5">
        <v>42321</v>
      </c>
      <c r="AC1632" s="5">
        <f t="shared" si="92"/>
        <v>42357</v>
      </c>
      <c r="AD1632" s="9" t="str">
        <f t="shared" si="114"/>
        <v>Six Hundred  Thousand  and Cents Zero</v>
      </c>
      <c r="AE1632" s="9"/>
      <c r="AF1632" s="9"/>
    </row>
    <row r="1633" spans="1:32" ht="15.75" customHeight="1" x14ac:dyDescent="0.3">
      <c r="A1633" s="9" t="s">
        <v>13610</v>
      </c>
      <c r="B1633" s="5">
        <v>42327</v>
      </c>
      <c r="C1633" s="7" t="s">
        <v>13324</v>
      </c>
      <c r="D1633" s="9" t="s">
        <v>13611</v>
      </c>
      <c r="E1633" s="9" t="s">
        <v>13612</v>
      </c>
      <c r="F1633" s="8">
        <v>2000000</v>
      </c>
      <c r="G1633" s="8">
        <v>0</v>
      </c>
      <c r="H1633" s="8">
        <f t="shared" si="110"/>
        <v>2000000</v>
      </c>
      <c r="I1633" s="9">
        <v>60</v>
      </c>
      <c r="J1633" s="9">
        <v>9.8000000000000007</v>
      </c>
      <c r="K1633" s="10">
        <f t="shared" si="131"/>
        <v>41955</v>
      </c>
      <c r="L1633" s="10">
        <v>0</v>
      </c>
      <c r="M1633" s="10">
        <f t="shared" si="112"/>
        <v>41955</v>
      </c>
      <c r="N1633" s="10">
        <f t="shared" si="137"/>
        <v>25173</v>
      </c>
      <c r="O1633" s="10">
        <v>5000</v>
      </c>
      <c r="P1633" s="9" t="s">
        <v>13613</v>
      </c>
      <c r="Q1633" s="9" t="s">
        <v>13614</v>
      </c>
      <c r="R1633" s="9"/>
      <c r="S1633" s="9" t="s">
        <v>92</v>
      </c>
      <c r="T1633" s="9" t="s">
        <v>780</v>
      </c>
      <c r="U1633" s="9" t="s">
        <v>30</v>
      </c>
      <c r="V1633" s="9" t="s">
        <v>1736</v>
      </c>
      <c r="W1633" s="9" t="s">
        <v>95</v>
      </c>
      <c r="X1633" s="9" t="s">
        <v>45</v>
      </c>
      <c r="Y1633" s="9" t="s">
        <v>13615</v>
      </c>
      <c r="Z1633" s="9" t="s">
        <v>13616</v>
      </c>
      <c r="AA1633" s="9">
        <v>2015</v>
      </c>
      <c r="AB1633" s="5">
        <v>42325</v>
      </c>
      <c r="AC1633" s="5">
        <f t="shared" si="92"/>
        <v>42357</v>
      </c>
      <c r="AD1633" s="9" t="str">
        <f t="shared" si="114"/>
        <v>Two Million  and Cents Zero</v>
      </c>
      <c r="AE1633" s="9"/>
      <c r="AF1633" s="9"/>
    </row>
    <row r="1634" spans="1:32" ht="15.75" customHeight="1" x14ac:dyDescent="0.3">
      <c r="A1634" s="9" t="s">
        <v>13617</v>
      </c>
      <c r="B1634" s="5">
        <v>42327</v>
      </c>
      <c r="C1634" s="7" t="s">
        <v>13618</v>
      </c>
      <c r="D1634" s="9" t="s">
        <v>13619</v>
      </c>
      <c r="E1634" s="9" t="s">
        <v>13620</v>
      </c>
      <c r="F1634" s="8">
        <v>700000</v>
      </c>
      <c r="G1634" s="8">
        <v>0</v>
      </c>
      <c r="H1634" s="8">
        <f t="shared" si="110"/>
        <v>700000</v>
      </c>
      <c r="I1634" s="9">
        <v>60</v>
      </c>
      <c r="J1634" s="9">
        <v>10.5</v>
      </c>
      <c r="K1634" s="10">
        <f t="shared" si="131"/>
        <v>14915</v>
      </c>
      <c r="L1634" s="10">
        <v>0</v>
      </c>
      <c r="M1634" s="10">
        <f t="shared" si="112"/>
        <v>14915</v>
      </c>
      <c r="N1634" s="10">
        <f t="shared" si="137"/>
        <v>8949</v>
      </c>
      <c r="O1634" s="10">
        <v>5000</v>
      </c>
      <c r="P1634" s="9" t="s">
        <v>13621</v>
      </c>
      <c r="Q1634" s="9" t="s">
        <v>13622</v>
      </c>
      <c r="R1634" s="9"/>
      <c r="S1634" s="9" t="s">
        <v>92</v>
      </c>
      <c r="T1634" s="9" t="s">
        <v>780</v>
      </c>
      <c r="U1634" s="9" t="s">
        <v>30</v>
      </c>
      <c r="V1634" s="9" t="s">
        <v>4847</v>
      </c>
      <c r="W1634" s="9" t="s">
        <v>95</v>
      </c>
      <c r="X1634" s="9" t="s">
        <v>45</v>
      </c>
      <c r="Y1634" s="9" t="s">
        <v>13623</v>
      </c>
      <c r="Z1634" s="9" t="s">
        <v>13624</v>
      </c>
      <c r="AA1634" s="9">
        <v>2015</v>
      </c>
      <c r="AB1634" s="5">
        <v>42324</v>
      </c>
      <c r="AC1634" s="5">
        <f t="shared" si="92"/>
        <v>42357</v>
      </c>
      <c r="AD1634" s="9" t="str">
        <f t="shared" si="114"/>
        <v>Seven Hundred  Thousand  and Cents Zero</v>
      </c>
      <c r="AE1634" s="9"/>
      <c r="AF1634" s="9"/>
    </row>
    <row r="1635" spans="1:32" ht="15.75" customHeight="1" x14ac:dyDescent="0.3">
      <c r="A1635" s="9" t="s">
        <v>13625</v>
      </c>
      <c r="B1635" s="5">
        <v>42327</v>
      </c>
      <c r="C1635" s="7" t="s">
        <v>13626</v>
      </c>
      <c r="D1635" s="9" t="s">
        <v>13627</v>
      </c>
      <c r="E1635" s="9" t="s">
        <v>13628</v>
      </c>
      <c r="F1635" s="8">
        <v>4000000</v>
      </c>
      <c r="G1635" s="8">
        <v>0</v>
      </c>
      <c r="H1635" s="8">
        <f t="shared" si="110"/>
        <v>4000000</v>
      </c>
      <c r="I1635" s="9">
        <v>36</v>
      </c>
      <c r="J1635" s="9">
        <v>12.25</v>
      </c>
      <c r="K1635" s="10">
        <f t="shared" si="131"/>
        <v>131988</v>
      </c>
      <c r="L1635" s="10">
        <v>0</v>
      </c>
      <c r="M1635" s="10">
        <f t="shared" si="112"/>
        <v>131988</v>
      </c>
      <c r="N1635" s="10">
        <f t="shared" si="137"/>
        <v>47515.680000000008</v>
      </c>
      <c r="O1635" s="10">
        <v>5000</v>
      </c>
      <c r="P1635" s="9" t="s">
        <v>13629</v>
      </c>
      <c r="Q1635" s="9" t="s">
        <v>13630</v>
      </c>
      <c r="R1635" s="9"/>
      <c r="S1635" s="9" t="s">
        <v>13631</v>
      </c>
      <c r="T1635" s="9" t="s">
        <v>13632</v>
      </c>
      <c r="U1635" s="9" t="s">
        <v>30</v>
      </c>
      <c r="V1635" s="9" t="s">
        <v>1857</v>
      </c>
      <c r="W1635" s="9" t="s">
        <v>44</v>
      </c>
      <c r="X1635" s="9" t="s">
        <v>13633</v>
      </c>
      <c r="Y1635" s="9" t="s">
        <v>13634</v>
      </c>
      <c r="Z1635" s="9" t="s">
        <v>13635</v>
      </c>
      <c r="AA1635" s="9">
        <v>2014</v>
      </c>
      <c r="AB1635" s="5">
        <v>42320</v>
      </c>
      <c r="AC1635" s="5">
        <f t="shared" si="92"/>
        <v>42357</v>
      </c>
      <c r="AD1635" s="9" t="str">
        <f t="shared" si="114"/>
        <v>Four Million  and Cents Zero</v>
      </c>
      <c r="AE1635" s="9"/>
      <c r="AF1635" s="9"/>
    </row>
    <row r="1636" spans="1:32" ht="15.75" customHeight="1" x14ac:dyDescent="0.3">
      <c r="A1636" s="9" t="s">
        <v>13636</v>
      </c>
      <c r="B1636" s="5">
        <v>42327</v>
      </c>
      <c r="C1636" s="7" t="s">
        <v>13637</v>
      </c>
      <c r="D1636" s="9" t="s">
        <v>13638</v>
      </c>
      <c r="E1636" s="9" t="s">
        <v>13639</v>
      </c>
      <c r="F1636" s="8">
        <v>2400000</v>
      </c>
      <c r="G1636" s="8">
        <v>0</v>
      </c>
      <c r="H1636" s="8">
        <f t="shared" si="110"/>
        <v>2400000</v>
      </c>
      <c r="I1636" s="9">
        <v>60</v>
      </c>
      <c r="J1636" s="9">
        <v>10.5</v>
      </c>
      <c r="K1636" s="10">
        <f t="shared" si="131"/>
        <v>51138</v>
      </c>
      <c r="L1636" s="10">
        <v>0</v>
      </c>
      <c r="M1636" s="10">
        <f t="shared" si="112"/>
        <v>51138</v>
      </c>
      <c r="N1636" s="10">
        <f t="shared" si="137"/>
        <v>30682.799999999999</v>
      </c>
      <c r="O1636" s="10">
        <v>5000</v>
      </c>
      <c r="P1636" s="9" t="s">
        <v>371</v>
      </c>
      <c r="Q1636" s="9" t="s">
        <v>13640</v>
      </c>
      <c r="R1636" s="9"/>
      <c r="S1636" s="9" t="s">
        <v>384</v>
      </c>
      <c r="T1636" s="9" t="s">
        <v>385</v>
      </c>
      <c r="U1636" s="9" t="s">
        <v>30</v>
      </c>
      <c r="V1636" s="9" t="s">
        <v>12366</v>
      </c>
      <c r="W1636" s="9" t="s">
        <v>246</v>
      </c>
      <c r="X1636" s="9" t="s">
        <v>45</v>
      </c>
      <c r="Y1636" s="9" t="s">
        <v>13641</v>
      </c>
      <c r="Z1636" s="9" t="s">
        <v>13642</v>
      </c>
      <c r="AA1636" s="9">
        <v>2015</v>
      </c>
      <c r="AB1636" s="5">
        <v>42324</v>
      </c>
      <c r="AC1636" s="5">
        <f t="shared" si="92"/>
        <v>42357</v>
      </c>
      <c r="AD1636" s="9" t="str">
        <f t="shared" si="114"/>
        <v>Two Million Four Hundred  Thousand  and Cents Zero</v>
      </c>
      <c r="AE1636" s="9"/>
      <c r="AF1636" s="9"/>
    </row>
    <row r="1637" spans="1:32" ht="15.75" customHeight="1" x14ac:dyDescent="0.3">
      <c r="A1637" s="9" t="s">
        <v>13643</v>
      </c>
      <c r="B1637" s="5">
        <v>42327</v>
      </c>
      <c r="C1637" s="7" t="s">
        <v>13644</v>
      </c>
      <c r="D1637" s="9" t="s">
        <v>13645</v>
      </c>
      <c r="E1637" s="9" t="s">
        <v>11921</v>
      </c>
      <c r="F1637" s="8">
        <v>1300000</v>
      </c>
      <c r="G1637" s="8">
        <v>0</v>
      </c>
      <c r="H1637" s="8">
        <f t="shared" si="110"/>
        <v>1300000</v>
      </c>
      <c r="I1637" s="9">
        <v>60</v>
      </c>
      <c r="J1637" s="9">
        <v>10.5</v>
      </c>
      <c r="K1637" s="10">
        <f t="shared" si="131"/>
        <v>27700</v>
      </c>
      <c r="L1637" s="10">
        <v>0</v>
      </c>
      <c r="M1637" s="10">
        <f t="shared" si="112"/>
        <v>27700</v>
      </c>
      <c r="N1637" s="10">
        <f t="shared" si="137"/>
        <v>16620</v>
      </c>
      <c r="O1637" s="10">
        <v>5000</v>
      </c>
      <c r="P1637" s="9" t="s">
        <v>148</v>
      </c>
      <c r="Q1637" s="9" t="s">
        <v>148</v>
      </c>
      <c r="R1637" s="9"/>
      <c r="S1637" s="9" t="s">
        <v>92</v>
      </c>
      <c r="T1637" s="9" t="s">
        <v>780</v>
      </c>
      <c r="U1637" s="9" t="s">
        <v>30</v>
      </c>
      <c r="V1637" s="9" t="s">
        <v>4847</v>
      </c>
      <c r="W1637" s="9" t="s">
        <v>95</v>
      </c>
      <c r="X1637" s="9" t="s">
        <v>45</v>
      </c>
      <c r="Y1637" s="9" t="s">
        <v>13646</v>
      </c>
      <c r="Z1637" s="9" t="s">
        <v>13647</v>
      </c>
      <c r="AA1637" s="9">
        <v>2015</v>
      </c>
      <c r="AB1637" s="5">
        <v>42326</v>
      </c>
      <c r="AC1637" s="5">
        <f t="shared" si="92"/>
        <v>42357</v>
      </c>
      <c r="AD1637" s="9" t="str">
        <f t="shared" si="114"/>
        <v>One Million Three Hundred  Thousand  and Cents Zero</v>
      </c>
      <c r="AE1637" s="9"/>
      <c r="AF1637" s="9"/>
    </row>
    <row r="1638" spans="1:32" ht="15.75" customHeight="1" x14ac:dyDescent="0.3">
      <c r="A1638" s="9" t="s">
        <v>13648</v>
      </c>
      <c r="B1638" s="5">
        <v>42327</v>
      </c>
      <c r="C1638" s="7" t="s">
        <v>13649</v>
      </c>
      <c r="D1638" s="9" t="s">
        <v>13650</v>
      </c>
      <c r="E1638" s="9" t="s">
        <v>13651</v>
      </c>
      <c r="F1638" s="8">
        <v>155000</v>
      </c>
      <c r="G1638" s="8">
        <v>0</v>
      </c>
      <c r="H1638" s="8">
        <f t="shared" si="110"/>
        <v>155000</v>
      </c>
      <c r="I1638" s="9">
        <v>36</v>
      </c>
      <c r="J1638" s="9">
        <v>20</v>
      </c>
      <c r="K1638" s="10">
        <f t="shared" si="131"/>
        <v>5666</v>
      </c>
      <c r="L1638" s="10">
        <v>0</v>
      </c>
      <c r="M1638" s="10">
        <f t="shared" si="112"/>
        <v>5666</v>
      </c>
      <c r="N1638" s="10">
        <f t="shared" si="137"/>
        <v>2039.7600000000002</v>
      </c>
      <c r="O1638" s="10">
        <v>3000</v>
      </c>
      <c r="P1638" s="9" t="s">
        <v>13652</v>
      </c>
      <c r="Q1638" s="9" t="s">
        <v>3573</v>
      </c>
      <c r="R1638" s="9"/>
      <c r="S1638" s="9" t="s">
        <v>609</v>
      </c>
      <c r="T1638" s="9" t="s">
        <v>610</v>
      </c>
      <c r="U1638" s="9" t="s">
        <v>30</v>
      </c>
      <c r="V1638" s="9" t="s">
        <v>611</v>
      </c>
      <c r="W1638" s="9" t="s">
        <v>612</v>
      </c>
      <c r="X1638" s="9" t="s">
        <v>45</v>
      </c>
      <c r="Y1638" s="9" t="s">
        <v>13653</v>
      </c>
      <c r="Z1638" s="9" t="s">
        <v>13654</v>
      </c>
      <c r="AA1638" s="9">
        <v>2015</v>
      </c>
      <c r="AB1638" s="5">
        <v>42324</v>
      </c>
      <c r="AC1638" s="5">
        <f t="shared" si="92"/>
        <v>42357</v>
      </c>
      <c r="AD1638" s="9" t="str">
        <f t="shared" si="114"/>
        <v>One Hundred Fifty Five Thousand  and Cents Zero</v>
      </c>
      <c r="AE1638" s="9"/>
      <c r="AF1638" s="9"/>
    </row>
    <row r="1639" spans="1:32" ht="15.75" customHeight="1" x14ac:dyDescent="0.3">
      <c r="A1639" s="9" t="s">
        <v>13655</v>
      </c>
      <c r="B1639" s="5">
        <v>42327</v>
      </c>
      <c r="C1639" s="7" t="s">
        <v>13656</v>
      </c>
      <c r="D1639" s="9" t="s">
        <v>13657</v>
      </c>
      <c r="E1639" s="9" t="s">
        <v>13658</v>
      </c>
      <c r="F1639" s="8">
        <v>147500</v>
      </c>
      <c r="G1639" s="8">
        <v>0</v>
      </c>
      <c r="H1639" s="8">
        <f t="shared" si="110"/>
        <v>147500</v>
      </c>
      <c r="I1639" s="9">
        <v>36</v>
      </c>
      <c r="J1639" s="9">
        <v>20</v>
      </c>
      <c r="K1639" s="10">
        <f t="shared" si="131"/>
        <v>5392</v>
      </c>
      <c r="L1639" s="10">
        <v>0</v>
      </c>
      <c r="M1639" s="10">
        <f t="shared" si="112"/>
        <v>5392</v>
      </c>
      <c r="N1639" s="10">
        <f t="shared" si="137"/>
        <v>1941.1200000000001</v>
      </c>
      <c r="O1639" s="10">
        <v>3000</v>
      </c>
      <c r="P1639" s="9" t="s">
        <v>13659</v>
      </c>
      <c r="Q1639" s="9" t="s">
        <v>13660</v>
      </c>
      <c r="R1639" s="9"/>
      <c r="S1639" s="9" t="s">
        <v>531</v>
      </c>
      <c r="T1639" s="9" t="s">
        <v>352</v>
      </c>
      <c r="U1639" s="9" t="s">
        <v>30</v>
      </c>
      <c r="V1639" s="9" t="s">
        <v>353</v>
      </c>
      <c r="W1639" s="9" t="s">
        <v>82</v>
      </c>
      <c r="X1639" s="9" t="s">
        <v>45</v>
      </c>
      <c r="Y1639" s="9" t="s">
        <v>13661</v>
      </c>
      <c r="Z1639" s="9" t="s">
        <v>13662</v>
      </c>
      <c r="AA1639" s="9">
        <v>2015</v>
      </c>
      <c r="AB1639" s="5">
        <v>42321</v>
      </c>
      <c r="AC1639" s="5">
        <f t="shared" si="92"/>
        <v>42357</v>
      </c>
      <c r="AD1639" s="9" t="str">
        <f t="shared" si="114"/>
        <v>One Hundred Forty Seven Thousand Five Hundred  and Cents Zero</v>
      </c>
      <c r="AE1639" s="9"/>
      <c r="AF1639" s="9"/>
    </row>
    <row r="1640" spans="1:32" ht="15.75" customHeight="1" x14ac:dyDescent="0.3">
      <c r="A1640" s="9" t="s">
        <v>13663</v>
      </c>
      <c r="B1640" s="5">
        <v>42327</v>
      </c>
      <c r="C1640" s="7" t="s">
        <v>13664</v>
      </c>
      <c r="D1640" s="9" t="s">
        <v>8662</v>
      </c>
      <c r="E1640" s="9" t="s">
        <v>13665</v>
      </c>
      <c r="F1640" s="8">
        <v>2400000</v>
      </c>
      <c r="G1640" s="8">
        <v>0</v>
      </c>
      <c r="H1640" s="8">
        <f t="shared" si="110"/>
        <v>2400000</v>
      </c>
      <c r="I1640" s="9">
        <v>60</v>
      </c>
      <c r="J1640" s="9">
        <v>10.5</v>
      </c>
      <c r="K1640" s="10">
        <f t="shared" si="131"/>
        <v>51138</v>
      </c>
      <c r="L1640" s="10">
        <v>0</v>
      </c>
      <c r="M1640" s="10">
        <f t="shared" si="112"/>
        <v>51138</v>
      </c>
      <c r="N1640" s="10">
        <f t="shared" si="137"/>
        <v>30682.799999999999</v>
      </c>
      <c r="O1640" s="10">
        <v>5000</v>
      </c>
      <c r="P1640" s="9" t="s">
        <v>5080</v>
      </c>
      <c r="Q1640" s="9" t="s">
        <v>8665</v>
      </c>
      <c r="R1640" s="9"/>
      <c r="S1640" s="9" t="s">
        <v>13666</v>
      </c>
      <c r="T1640" s="9" t="s">
        <v>13667</v>
      </c>
      <c r="U1640" s="9" t="s">
        <v>30</v>
      </c>
      <c r="V1640" s="9" t="s">
        <v>2714</v>
      </c>
      <c r="W1640" s="9" t="s">
        <v>95</v>
      </c>
      <c r="X1640" s="9" t="s">
        <v>45</v>
      </c>
      <c r="Y1640" s="9" t="s">
        <v>13668</v>
      </c>
      <c r="Z1640" s="9" t="s">
        <v>13669</v>
      </c>
      <c r="AA1640" s="9">
        <v>2014</v>
      </c>
      <c r="AB1640" s="5">
        <v>42325</v>
      </c>
      <c r="AC1640" s="5">
        <f t="shared" si="92"/>
        <v>42357</v>
      </c>
      <c r="AD1640" s="9" t="str">
        <f t="shared" si="114"/>
        <v>Two Million Four Hundred  Thousand  and Cents Zero</v>
      </c>
      <c r="AE1640" s="9"/>
      <c r="AF1640" s="9"/>
    </row>
    <row r="1641" spans="1:32" ht="15.75" customHeight="1" x14ac:dyDescent="0.3">
      <c r="A1641" s="9" t="s">
        <v>13670</v>
      </c>
      <c r="B1641" s="5">
        <v>42327</v>
      </c>
      <c r="C1641" s="7" t="s">
        <v>13671</v>
      </c>
      <c r="D1641" s="9" t="s">
        <v>13672</v>
      </c>
      <c r="E1641" s="9" t="s">
        <v>13673</v>
      </c>
      <c r="F1641" s="8">
        <v>228400</v>
      </c>
      <c r="G1641" s="8">
        <v>0</v>
      </c>
      <c r="H1641" s="8">
        <f t="shared" si="110"/>
        <v>228400</v>
      </c>
      <c r="I1641" s="9">
        <v>24</v>
      </c>
      <c r="J1641" s="9">
        <v>19</v>
      </c>
      <c r="K1641" s="10">
        <f t="shared" si="131"/>
        <v>11334</v>
      </c>
      <c r="L1641" s="10">
        <v>0</v>
      </c>
      <c r="M1641" s="10">
        <f t="shared" si="112"/>
        <v>11334</v>
      </c>
      <c r="N1641" s="10">
        <f t="shared" si="137"/>
        <v>2720.16</v>
      </c>
      <c r="O1641" s="10">
        <v>3000</v>
      </c>
      <c r="P1641" s="9" t="s">
        <v>13674</v>
      </c>
      <c r="Q1641" s="9" t="s">
        <v>13675</v>
      </c>
      <c r="R1641" s="9"/>
      <c r="S1641" s="9" t="s">
        <v>92</v>
      </c>
      <c r="T1641" s="9" t="s">
        <v>2882</v>
      </c>
      <c r="U1641" s="9" t="s">
        <v>30</v>
      </c>
      <c r="V1641" s="9" t="s">
        <v>2883</v>
      </c>
      <c r="W1641" s="9" t="s">
        <v>1442</v>
      </c>
      <c r="X1641" s="9" t="s">
        <v>45</v>
      </c>
      <c r="Y1641" s="9" t="s">
        <v>13676</v>
      </c>
      <c r="Z1641" s="9" t="s">
        <v>13677</v>
      </c>
      <c r="AA1641" s="9">
        <v>2015</v>
      </c>
      <c r="AB1641" s="5">
        <v>42297</v>
      </c>
      <c r="AC1641" s="5">
        <f t="shared" si="92"/>
        <v>42357</v>
      </c>
      <c r="AD1641" s="9" t="str">
        <f t="shared" si="114"/>
        <v>Two Hundred Twenty Eight Thousand Four Hundred  and Cents Zero</v>
      </c>
      <c r="AE1641" s="9"/>
      <c r="AF1641" s="9"/>
    </row>
    <row r="1642" spans="1:32" ht="15.75" customHeight="1" x14ac:dyDescent="0.3">
      <c r="A1642" s="9" t="s">
        <v>13678</v>
      </c>
      <c r="B1642" s="5">
        <v>42327</v>
      </c>
      <c r="C1642" s="7" t="s">
        <v>13679</v>
      </c>
      <c r="D1642" s="9" t="s">
        <v>13680</v>
      </c>
      <c r="E1642" s="9" t="s">
        <v>13681</v>
      </c>
      <c r="F1642" s="8">
        <v>360000</v>
      </c>
      <c r="G1642" s="8">
        <v>0</v>
      </c>
      <c r="H1642" s="8">
        <f t="shared" si="110"/>
        <v>360000</v>
      </c>
      <c r="I1642" s="9">
        <v>36</v>
      </c>
      <c r="J1642" s="9">
        <v>19</v>
      </c>
      <c r="K1642" s="10">
        <f t="shared" si="131"/>
        <v>12990</v>
      </c>
      <c r="L1642" s="10">
        <v>0</v>
      </c>
      <c r="M1642" s="10">
        <f t="shared" si="112"/>
        <v>12990</v>
      </c>
      <c r="N1642" s="10">
        <v>0</v>
      </c>
      <c r="O1642" s="10">
        <v>5000</v>
      </c>
      <c r="P1642" s="9" t="s">
        <v>13682</v>
      </c>
      <c r="Q1642" s="9" t="s">
        <v>13683</v>
      </c>
      <c r="R1642" s="9"/>
      <c r="S1642" s="9" t="s">
        <v>3087</v>
      </c>
      <c r="T1642" s="9" t="s">
        <v>1038</v>
      </c>
      <c r="U1642" s="9" t="s">
        <v>30</v>
      </c>
      <c r="V1642" s="9" t="s">
        <v>1833</v>
      </c>
      <c r="W1642" s="9" t="s">
        <v>171</v>
      </c>
      <c r="X1642" s="9" t="s">
        <v>45</v>
      </c>
      <c r="Y1642" s="9" t="s">
        <v>13684</v>
      </c>
      <c r="Z1642" s="9" t="s">
        <v>13685</v>
      </c>
      <c r="AA1642" s="9">
        <v>2015</v>
      </c>
      <c r="AB1642" s="5">
        <v>42326</v>
      </c>
      <c r="AC1642" s="5">
        <f t="shared" si="92"/>
        <v>42357</v>
      </c>
      <c r="AD1642" s="9" t="str">
        <f t="shared" si="114"/>
        <v>Three Hundred Sixty  Thousand  and Cents Zero</v>
      </c>
      <c r="AE1642" s="9"/>
      <c r="AF1642" s="9"/>
    </row>
    <row r="1643" spans="1:32" ht="15.75" customHeight="1" x14ac:dyDescent="0.3">
      <c r="A1643" s="9" t="s">
        <v>13686</v>
      </c>
      <c r="B1643" s="5">
        <v>42327</v>
      </c>
      <c r="C1643" s="7" t="s">
        <v>13687</v>
      </c>
      <c r="D1643" s="9" t="s">
        <v>13688</v>
      </c>
      <c r="E1643" s="9" t="s">
        <v>13689</v>
      </c>
      <c r="F1643" s="8">
        <v>1250000</v>
      </c>
      <c r="G1643" s="8">
        <v>0</v>
      </c>
      <c r="H1643" s="8">
        <f t="shared" si="110"/>
        <v>1250000</v>
      </c>
      <c r="I1643" s="9">
        <v>60</v>
      </c>
      <c r="J1643" s="9">
        <v>12.5</v>
      </c>
      <c r="K1643" s="10">
        <f t="shared" si="131"/>
        <v>27833</v>
      </c>
      <c r="L1643" s="10">
        <v>0</v>
      </c>
      <c r="M1643" s="10">
        <f t="shared" si="112"/>
        <v>27833</v>
      </c>
      <c r="N1643" s="10">
        <f t="shared" ref="N1643:N1648" si="138">M1643*1%*I1643</f>
        <v>16699.8</v>
      </c>
      <c r="O1643" s="10">
        <v>5000</v>
      </c>
      <c r="P1643" s="9" t="s">
        <v>13690</v>
      </c>
      <c r="Q1643" s="9" t="s">
        <v>13691</v>
      </c>
      <c r="R1643" s="9"/>
      <c r="S1643" s="9" t="s">
        <v>13692</v>
      </c>
      <c r="T1643" s="9" t="s">
        <v>13693</v>
      </c>
      <c r="U1643" s="9" t="s">
        <v>30</v>
      </c>
      <c r="V1643" s="9" t="s">
        <v>2236</v>
      </c>
      <c r="W1643" s="9" t="s">
        <v>95</v>
      </c>
      <c r="X1643" s="9" t="s">
        <v>13694</v>
      </c>
      <c r="Y1643" s="9" t="s">
        <v>13695</v>
      </c>
      <c r="Z1643" s="9" t="s">
        <v>13696</v>
      </c>
      <c r="AA1643" s="9">
        <v>2011</v>
      </c>
      <c r="AB1643" s="5">
        <v>42321</v>
      </c>
      <c r="AC1643" s="5">
        <f t="shared" si="92"/>
        <v>42357</v>
      </c>
      <c r="AD1643" s="9" t="str">
        <f t="shared" si="114"/>
        <v>One Million Two Hundred Fifty  Thousand  and Cents Zero</v>
      </c>
      <c r="AE1643" s="9"/>
      <c r="AF1643" s="9"/>
    </row>
    <row r="1644" spans="1:32" ht="15.75" customHeight="1" x14ac:dyDescent="0.3">
      <c r="A1644" s="9" t="s">
        <v>13697</v>
      </c>
      <c r="B1644" s="5">
        <v>42327</v>
      </c>
      <c r="C1644" s="7" t="s">
        <v>13698</v>
      </c>
      <c r="D1644" s="9" t="s">
        <v>13699</v>
      </c>
      <c r="E1644" s="9" t="s">
        <v>13700</v>
      </c>
      <c r="F1644" s="8">
        <v>1492000</v>
      </c>
      <c r="G1644" s="8">
        <v>0</v>
      </c>
      <c r="H1644" s="8">
        <f t="shared" si="110"/>
        <v>1492000</v>
      </c>
      <c r="I1644" s="9">
        <v>60</v>
      </c>
      <c r="J1644" s="9">
        <v>10.5</v>
      </c>
      <c r="K1644" s="10">
        <f t="shared" si="131"/>
        <v>31791</v>
      </c>
      <c r="L1644" s="10">
        <v>0</v>
      </c>
      <c r="M1644" s="10">
        <f t="shared" si="112"/>
        <v>31791</v>
      </c>
      <c r="N1644" s="10">
        <f t="shared" si="138"/>
        <v>19074.600000000002</v>
      </c>
      <c r="O1644" s="10">
        <v>5000</v>
      </c>
      <c r="P1644" s="9" t="s">
        <v>148</v>
      </c>
      <c r="Q1644" s="9" t="s">
        <v>148</v>
      </c>
      <c r="R1644" s="9"/>
      <c r="S1644" s="9" t="s">
        <v>92</v>
      </c>
      <c r="T1644" s="9" t="s">
        <v>780</v>
      </c>
      <c r="U1644" s="9" t="s">
        <v>30</v>
      </c>
      <c r="V1644" s="9" t="s">
        <v>4847</v>
      </c>
      <c r="W1644" s="9" t="s">
        <v>95</v>
      </c>
      <c r="X1644" s="9" t="s">
        <v>45</v>
      </c>
      <c r="Y1644" s="9" t="s">
        <v>13701</v>
      </c>
      <c r="Z1644" s="9" t="s">
        <v>13702</v>
      </c>
      <c r="AA1644" s="9">
        <v>2015</v>
      </c>
      <c r="AB1644" s="5">
        <v>42326</v>
      </c>
      <c r="AC1644" s="5">
        <f t="shared" si="92"/>
        <v>42357</v>
      </c>
      <c r="AD1644" s="9" t="str">
        <f t="shared" si="114"/>
        <v>One Million Four Hundred Ninety Two Thousand  and Cents Zero</v>
      </c>
      <c r="AE1644" s="9"/>
      <c r="AF1644" s="9"/>
    </row>
    <row r="1645" spans="1:32" ht="15.75" customHeight="1" x14ac:dyDescent="0.3">
      <c r="A1645" s="9" t="s">
        <v>13703</v>
      </c>
      <c r="B1645" s="5">
        <v>42327</v>
      </c>
      <c r="C1645" s="7" t="s">
        <v>13704</v>
      </c>
      <c r="D1645" s="9" t="s">
        <v>13705</v>
      </c>
      <c r="E1645" s="9" t="s">
        <v>13706</v>
      </c>
      <c r="F1645" s="8">
        <v>892000</v>
      </c>
      <c r="G1645" s="8">
        <v>0</v>
      </c>
      <c r="H1645" s="8">
        <f t="shared" si="110"/>
        <v>892000</v>
      </c>
      <c r="I1645" s="9">
        <v>60</v>
      </c>
      <c r="J1645" s="9">
        <v>12.5</v>
      </c>
      <c r="K1645" s="10">
        <f t="shared" si="131"/>
        <v>19861</v>
      </c>
      <c r="L1645" s="10">
        <v>0</v>
      </c>
      <c r="M1645" s="10">
        <f t="shared" si="112"/>
        <v>19861</v>
      </c>
      <c r="N1645" s="10">
        <f t="shared" si="138"/>
        <v>11916.6</v>
      </c>
      <c r="O1645" s="10">
        <v>5000</v>
      </c>
      <c r="P1645" s="9" t="s">
        <v>148</v>
      </c>
      <c r="Q1645" s="9" t="s">
        <v>148</v>
      </c>
      <c r="R1645" s="9"/>
      <c r="S1645" s="9" t="s">
        <v>841</v>
      </c>
      <c r="T1645" s="9" t="s">
        <v>13707</v>
      </c>
      <c r="U1645" s="9" t="s">
        <v>30</v>
      </c>
      <c r="V1645" s="9" t="s">
        <v>13708</v>
      </c>
      <c r="W1645" s="9" t="s">
        <v>2489</v>
      </c>
      <c r="X1645" s="9" t="s">
        <v>13709</v>
      </c>
      <c r="Y1645" s="9" t="s">
        <v>13710</v>
      </c>
      <c r="Z1645" s="9" t="s">
        <v>13711</v>
      </c>
      <c r="AA1645" s="9">
        <v>2007</v>
      </c>
      <c r="AB1645" s="5">
        <v>42308</v>
      </c>
      <c r="AC1645" s="5">
        <f t="shared" si="92"/>
        <v>42357</v>
      </c>
      <c r="AD1645" s="9" t="str">
        <f t="shared" si="114"/>
        <v>Eight Hundred Ninety Two Thousand  and Cents Zero</v>
      </c>
      <c r="AE1645" s="9"/>
      <c r="AF1645" s="9"/>
    </row>
    <row r="1646" spans="1:32" ht="15.75" customHeight="1" x14ac:dyDescent="0.3">
      <c r="A1646" s="9" t="s">
        <v>13686</v>
      </c>
      <c r="B1646" s="5">
        <v>42327</v>
      </c>
      <c r="C1646" s="7" t="s">
        <v>13712</v>
      </c>
      <c r="D1646" s="9" t="s">
        <v>13713</v>
      </c>
      <c r="E1646" s="9" t="s">
        <v>13714</v>
      </c>
      <c r="F1646" s="8">
        <v>6000000</v>
      </c>
      <c r="G1646" s="8">
        <v>0</v>
      </c>
      <c r="H1646" s="8">
        <f t="shared" si="110"/>
        <v>6000000</v>
      </c>
      <c r="I1646" s="9">
        <v>60</v>
      </c>
      <c r="J1646" s="9">
        <v>10.5</v>
      </c>
      <c r="K1646" s="10">
        <f t="shared" si="131"/>
        <v>127845</v>
      </c>
      <c r="L1646" s="10">
        <v>0</v>
      </c>
      <c r="M1646" s="10">
        <f t="shared" si="112"/>
        <v>127845</v>
      </c>
      <c r="N1646" s="10">
        <f t="shared" si="138"/>
        <v>76707</v>
      </c>
      <c r="O1646" s="10">
        <v>5000</v>
      </c>
      <c r="P1646" s="9" t="s">
        <v>13715</v>
      </c>
      <c r="Q1646" s="9" t="s">
        <v>13716</v>
      </c>
      <c r="R1646" s="9"/>
      <c r="S1646" s="9" t="s">
        <v>9043</v>
      </c>
      <c r="T1646" s="9" t="s">
        <v>9044</v>
      </c>
      <c r="U1646" s="9" t="s">
        <v>30</v>
      </c>
      <c r="V1646" s="9" t="s">
        <v>13717</v>
      </c>
      <c r="W1646" s="9" t="s">
        <v>2152</v>
      </c>
      <c r="X1646" s="9" t="s">
        <v>45</v>
      </c>
      <c r="Y1646" s="9" t="s">
        <v>13718</v>
      </c>
      <c r="Z1646" s="33">
        <v>27091030341941</v>
      </c>
      <c r="AA1646" s="9">
        <v>2014</v>
      </c>
      <c r="AB1646" s="5">
        <v>42325</v>
      </c>
      <c r="AC1646" s="5">
        <f t="shared" si="92"/>
        <v>42357</v>
      </c>
      <c r="AD1646" s="9" t="str">
        <f t="shared" si="114"/>
        <v>Six Million  and Cents Zero</v>
      </c>
      <c r="AE1646" s="9"/>
      <c r="AF1646" s="9"/>
    </row>
    <row r="1647" spans="1:32" ht="15.75" customHeight="1" x14ac:dyDescent="0.3">
      <c r="A1647" s="9" t="s">
        <v>13719</v>
      </c>
      <c r="B1647" s="5">
        <v>42327</v>
      </c>
      <c r="C1647" s="7" t="s">
        <v>13720</v>
      </c>
      <c r="D1647" s="9" t="s">
        <v>13721</v>
      </c>
      <c r="E1647" s="9" t="s">
        <v>13722</v>
      </c>
      <c r="F1647" s="8">
        <v>2300000</v>
      </c>
      <c r="G1647" s="8">
        <v>0</v>
      </c>
      <c r="H1647" s="8">
        <f t="shared" si="110"/>
        <v>2300000</v>
      </c>
      <c r="I1647" s="9">
        <v>60</v>
      </c>
      <c r="J1647" s="9">
        <v>10.5</v>
      </c>
      <c r="K1647" s="10">
        <f t="shared" si="131"/>
        <v>49007</v>
      </c>
      <c r="L1647" s="10">
        <v>0</v>
      </c>
      <c r="M1647" s="10">
        <f t="shared" si="112"/>
        <v>49007</v>
      </c>
      <c r="N1647" s="10">
        <f t="shared" si="138"/>
        <v>29404.2</v>
      </c>
      <c r="O1647" s="10">
        <v>5000</v>
      </c>
      <c r="P1647" s="9" t="s">
        <v>2135</v>
      </c>
      <c r="Q1647" s="9" t="s">
        <v>13723</v>
      </c>
      <c r="R1647" s="9"/>
      <c r="S1647" s="9" t="s">
        <v>7413</v>
      </c>
      <c r="T1647" s="9" t="s">
        <v>13724</v>
      </c>
      <c r="U1647" s="9" t="s">
        <v>30</v>
      </c>
      <c r="V1647" s="9" t="s">
        <v>106</v>
      </c>
      <c r="W1647" s="9" t="s">
        <v>95</v>
      </c>
      <c r="X1647" s="9" t="s">
        <v>45</v>
      </c>
      <c r="Y1647" s="9" t="s">
        <v>13725</v>
      </c>
      <c r="Z1647" s="9" t="s">
        <v>13726</v>
      </c>
      <c r="AA1647" s="9">
        <v>2014</v>
      </c>
      <c r="AB1647" s="5">
        <v>42330</v>
      </c>
      <c r="AC1647" s="5">
        <f t="shared" si="92"/>
        <v>42357</v>
      </c>
      <c r="AD1647" s="9" t="str">
        <f t="shared" si="114"/>
        <v>Two Million Three Hundred  Thousand  and Cents Zero</v>
      </c>
      <c r="AE1647" s="9"/>
      <c r="AF1647" s="9"/>
    </row>
    <row r="1648" spans="1:32" ht="15.75" customHeight="1" x14ac:dyDescent="0.3">
      <c r="A1648" s="9" t="s">
        <v>13727</v>
      </c>
      <c r="B1648" s="5">
        <v>42327</v>
      </c>
      <c r="C1648" s="7" t="s">
        <v>13728</v>
      </c>
      <c r="D1648" s="9" t="s">
        <v>13729</v>
      </c>
      <c r="E1648" s="9" t="s">
        <v>13730</v>
      </c>
      <c r="F1648" s="8">
        <v>1500000</v>
      </c>
      <c r="G1648" s="8">
        <v>0</v>
      </c>
      <c r="H1648" s="8">
        <f t="shared" si="110"/>
        <v>1500000</v>
      </c>
      <c r="I1648" s="9">
        <v>36</v>
      </c>
      <c r="J1648" s="9">
        <v>10.5</v>
      </c>
      <c r="K1648" s="10">
        <f t="shared" si="131"/>
        <v>48331</v>
      </c>
      <c r="L1648" s="10">
        <v>0</v>
      </c>
      <c r="M1648" s="10">
        <f t="shared" si="112"/>
        <v>48331</v>
      </c>
      <c r="N1648" s="10">
        <f t="shared" si="138"/>
        <v>17399.16</v>
      </c>
      <c r="O1648" s="10">
        <v>5000</v>
      </c>
      <c r="P1648" s="9" t="s">
        <v>148</v>
      </c>
      <c r="Q1648" s="9" t="s">
        <v>148</v>
      </c>
      <c r="R1648" s="9"/>
      <c r="S1648" s="9" t="s">
        <v>4013</v>
      </c>
      <c r="T1648" s="9" t="s">
        <v>13731</v>
      </c>
      <c r="U1648" s="9" t="s">
        <v>30</v>
      </c>
      <c r="V1648" s="9" t="s">
        <v>1841</v>
      </c>
      <c r="W1648" s="9" t="s">
        <v>95</v>
      </c>
      <c r="X1648" s="9" t="s">
        <v>45</v>
      </c>
      <c r="Y1648" s="9" t="s">
        <v>13732</v>
      </c>
      <c r="Z1648" s="9" t="s">
        <v>13733</v>
      </c>
      <c r="AA1648" s="9">
        <v>2014</v>
      </c>
      <c r="AB1648" s="5">
        <v>42326</v>
      </c>
      <c r="AC1648" s="5">
        <f t="shared" si="92"/>
        <v>42357</v>
      </c>
      <c r="AD1648" s="9" t="str">
        <f t="shared" si="114"/>
        <v>One Million Five Hundred  Thousand  and Cents Zero</v>
      </c>
      <c r="AE1648" s="9"/>
      <c r="AF1648" s="9"/>
    </row>
    <row r="1649" spans="1:32" ht="15.75" customHeight="1" x14ac:dyDescent="0.3">
      <c r="A1649" s="9" t="s">
        <v>13734</v>
      </c>
      <c r="B1649" s="5">
        <v>42317</v>
      </c>
      <c r="C1649" s="7" t="s">
        <v>13735</v>
      </c>
      <c r="D1649" s="9" t="s">
        <v>13736</v>
      </c>
      <c r="E1649" s="9" t="s">
        <v>13737</v>
      </c>
      <c r="F1649" s="8">
        <v>8600000</v>
      </c>
      <c r="G1649" s="8">
        <v>0</v>
      </c>
      <c r="H1649" s="8">
        <v>8600000</v>
      </c>
      <c r="I1649" s="9">
        <v>48</v>
      </c>
      <c r="J1649" s="9">
        <v>9.5</v>
      </c>
      <c r="K1649" s="10">
        <v>214362</v>
      </c>
      <c r="L1649" s="10">
        <v>0</v>
      </c>
      <c r="M1649" s="10">
        <v>214362</v>
      </c>
      <c r="N1649" s="10">
        <v>102893.75999999999</v>
      </c>
      <c r="O1649" s="10">
        <v>5000</v>
      </c>
      <c r="P1649" s="9" t="s">
        <v>13738</v>
      </c>
      <c r="Q1649" s="9" t="s">
        <v>13739</v>
      </c>
      <c r="R1649" s="9"/>
      <c r="S1649" s="9" t="s">
        <v>13740</v>
      </c>
      <c r="T1649" s="9" t="s">
        <v>13741</v>
      </c>
      <c r="U1649" s="9" t="s">
        <v>30</v>
      </c>
      <c r="V1649" s="9" t="s">
        <v>13742</v>
      </c>
      <c r="W1649" s="9" t="s">
        <v>196</v>
      </c>
      <c r="X1649" s="9" t="s">
        <v>45</v>
      </c>
      <c r="Y1649" s="9" t="s">
        <v>13743</v>
      </c>
      <c r="Z1649" s="9" t="s">
        <v>13744</v>
      </c>
      <c r="AA1649" s="9">
        <v>2015</v>
      </c>
      <c r="AB1649" s="40">
        <v>42311</v>
      </c>
      <c r="AC1649" s="5">
        <v>42347</v>
      </c>
      <c r="AD1649" s="5" t="s">
        <v>13745</v>
      </c>
      <c r="AE1649" s="9"/>
      <c r="AF1649" s="9"/>
    </row>
    <row r="1650" spans="1:32" ht="15.75" customHeight="1" x14ac:dyDescent="0.3">
      <c r="A1650" s="9" t="s">
        <v>13746</v>
      </c>
      <c r="B1650" s="5">
        <v>42317</v>
      </c>
      <c r="C1650" s="7" t="s">
        <v>13747</v>
      </c>
      <c r="D1650" s="9" t="s">
        <v>4904</v>
      </c>
      <c r="E1650" s="9" t="s">
        <v>13748</v>
      </c>
      <c r="F1650" s="8">
        <v>4400000</v>
      </c>
      <c r="G1650" s="8">
        <v>0</v>
      </c>
      <c r="H1650" s="8">
        <v>4400000</v>
      </c>
      <c r="I1650" s="9">
        <v>48</v>
      </c>
      <c r="J1650" s="9">
        <v>9.75</v>
      </c>
      <c r="K1650" s="10">
        <v>110173</v>
      </c>
      <c r="L1650" s="10">
        <v>0</v>
      </c>
      <c r="M1650" s="10">
        <v>110173</v>
      </c>
      <c r="N1650" s="10">
        <v>52883.040000000001</v>
      </c>
      <c r="O1650" s="10">
        <v>5000</v>
      </c>
      <c r="P1650" s="9" t="s">
        <v>13749</v>
      </c>
      <c r="Q1650" s="9" t="s">
        <v>4907</v>
      </c>
      <c r="R1650" s="9"/>
      <c r="S1650" s="9" t="s">
        <v>13750</v>
      </c>
      <c r="T1650" s="9" t="s">
        <v>2976</v>
      </c>
      <c r="U1650" s="9" t="s">
        <v>30</v>
      </c>
      <c r="V1650" s="9" t="s">
        <v>13751</v>
      </c>
      <c r="W1650" s="9" t="s">
        <v>1351</v>
      </c>
      <c r="X1650" s="9" t="s">
        <v>45</v>
      </c>
      <c r="Y1650" s="9" t="s">
        <v>13752</v>
      </c>
      <c r="Z1650" s="9" t="s">
        <v>13753</v>
      </c>
      <c r="AA1650" s="9">
        <v>2015</v>
      </c>
      <c r="AB1650" s="40">
        <v>42312</v>
      </c>
      <c r="AC1650" s="5">
        <v>42347</v>
      </c>
      <c r="AD1650" s="5" t="s">
        <v>13754</v>
      </c>
      <c r="AE1650" s="9"/>
      <c r="AF1650" s="9"/>
    </row>
    <row r="1651" spans="1:32" ht="15.75" customHeight="1" x14ac:dyDescent="0.3">
      <c r="A1651" s="9" t="s">
        <v>13755</v>
      </c>
      <c r="B1651" s="5">
        <v>42317</v>
      </c>
      <c r="C1651" s="7" t="s">
        <v>13756</v>
      </c>
      <c r="D1651" s="9" t="s">
        <v>13757</v>
      </c>
      <c r="E1651" s="9" t="s">
        <v>13758</v>
      </c>
      <c r="F1651" s="8">
        <v>1700000</v>
      </c>
      <c r="G1651" s="8">
        <v>0</v>
      </c>
      <c r="H1651" s="8">
        <v>1700000</v>
      </c>
      <c r="I1651" s="9">
        <v>60</v>
      </c>
      <c r="J1651" s="9">
        <v>12</v>
      </c>
      <c r="K1651" s="10">
        <v>37441</v>
      </c>
      <c r="L1651" s="10">
        <v>0</v>
      </c>
      <c r="M1651" s="10">
        <v>37441</v>
      </c>
      <c r="N1651" s="10">
        <v>22464.6</v>
      </c>
      <c r="O1651" s="10">
        <v>5000</v>
      </c>
      <c r="P1651" s="9" t="s">
        <v>13759</v>
      </c>
      <c r="Q1651" s="9" t="s">
        <v>5776</v>
      </c>
      <c r="R1651" s="9"/>
      <c r="S1651" s="9" t="s">
        <v>13760</v>
      </c>
      <c r="T1651" s="9" t="s">
        <v>13761</v>
      </c>
      <c r="U1651" s="9" t="s">
        <v>30</v>
      </c>
      <c r="V1651" s="9" t="s">
        <v>12366</v>
      </c>
      <c r="W1651" s="9" t="s">
        <v>246</v>
      </c>
      <c r="X1651" s="9" t="s">
        <v>45</v>
      </c>
      <c r="Y1651" s="9" t="s">
        <v>13762</v>
      </c>
      <c r="Z1651" s="9" t="s">
        <v>13763</v>
      </c>
      <c r="AA1651" s="9">
        <v>2014</v>
      </c>
      <c r="AB1651" s="40">
        <v>42308</v>
      </c>
      <c r="AC1651" s="5">
        <v>42347</v>
      </c>
      <c r="AD1651" s="5" t="s">
        <v>10162</v>
      </c>
      <c r="AE1651" s="9"/>
      <c r="AF1651" s="9"/>
    </row>
    <row r="1652" spans="1:32" ht="15.75" customHeight="1" x14ac:dyDescent="0.3">
      <c r="A1652" s="9" t="s">
        <v>13764</v>
      </c>
      <c r="B1652" s="5">
        <v>42317</v>
      </c>
      <c r="C1652" s="7" t="s">
        <v>13765</v>
      </c>
      <c r="D1652" s="9" t="s">
        <v>13766</v>
      </c>
      <c r="E1652" s="9" t="s">
        <v>13767</v>
      </c>
      <c r="F1652" s="8">
        <v>2700000</v>
      </c>
      <c r="G1652" s="8">
        <v>0</v>
      </c>
      <c r="H1652" s="8">
        <v>2700000</v>
      </c>
      <c r="I1652" s="9">
        <v>60</v>
      </c>
      <c r="J1652" s="9">
        <v>10.25</v>
      </c>
      <c r="K1652" s="10">
        <v>57211</v>
      </c>
      <c r="L1652" s="10">
        <v>0</v>
      </c>
      <c r="M1652" s="10">
        <v>57211</v>
      </c>
      <c r="N1652" s="10">
        <v>34326.6</v>
      </c>
      <c r="O1652" s="10">
        <v>5000</v>
      </c>
      <c r="P1652" s="9" t="s">
        <v>13768</v>
      </c>
      <c r="Q1652" s="9" t="s">
        <v>13769</v>
      </c>
      <c r="R1652" s="9"/>
      <c r="S1652" s="9" t="s">
        <v>13770</v>
      </c>
      <c r="T1652" s="9" t="s">
        <v>10945</v>
      </c>
      <c r="U1652" s="9" t="s">
        <v>30</v>
      </c>
      <c r="V1652" s="9" t="s">
        <v>1841</v>
      </c>
      <c r="W1652" s="9" t="s">
        <v>95</v>
      </c>
      <c r="X1652" s="9" t="s">
        <v>45</v>
      </c>
      <c r="Y1652" s="9" t="s">
        <v>13771</v>
      </c>
      <c r="Z1652" s="9" t="s">
        <v>13772</v>
      </c>
      <c r="AA1652" s="9">
        <v>2015</v>
      </c>
      <c r="AB1652" s="40">
        <v>42312</v>
      </c>
      <c r="AC1652" s="5">
        <v>42347</v>
      </c>
      <c r="AD1652" s="5" t="s">
        <v>13773</v>
      </c>
      <c r="AE1652" s="9"/>
      <c r="AF1652" s="9"/>
    </row>
    <row r="1653" spans="1:32" ht="15.75" customHeight="1" x14ac:dyDescent="0.3">
      <c r="A1653" s="9" t="s">
        <v>13774</v>
      </c>
      <c r="B1653" s="5">
        <v>42317</v>
      </c>
      <c r="C1653" s="7" t="s">
        <v>13775</v>
      </c>
      <c r="D1653" s="9" t="s">
        <v>13776</v>
      </c>
      <c r="E1653" s="9" t="s">
        <v>13777</v>
      </c>
      <c r="F1653" s="8">
        <v>4535000</v>
      </c>
      <c r="G1653" s="8">
        <v>0</v>
      </c>
      <c r="H1653" s="8">
        <v>4535000</v>
      </c>
      <c r="I1653" s="9">
        <v>60</v>
      </c>
      <c r="J1653" s="9">
        <v>10.5</v>
      </c>
      <c r="K1653" s="10">
        <v>96629</v>
      </c>
      <c r="L1653" s="10">
        <v>0</v>
      </c>
      <c r="M1653" s="10">
        <v>96629</v>
      </c>
      <c r="N1653" s="10">
        <v>57977.4</v>
      </c>
      <c r="O1653" s="10">
        <v>5000</v>
      </c>
      <c r="P1653" s="9" t="s">
        <v>148</v>
      </c>
      <c r="Q1653" s="9" t="s">
        <v>148</v>
      </c>
      <c r="R1653" s="9"/>
      <c r="S1653" s="9" t="s">
        <v>13778</v>
      </c>
      <c r="T1653" s="9" t="s">
        <v>13779</v>
      </c>
      <c r="U1653" s="9" t="s">
        <v>30</v>
      </c>
      <c r="V1653" s="9" t="s">
        <v>13780</v>
      </c>
      <c r="W1653" s="9" t="s">
        <v>13781</v>
      </c>
      <c r="X1653" s="9" t="s">
        <v>45</v>
      </c>
      <c r="Y1653" s="9" t="s">
        <v>13782</v>
      </c>
      <c r="Z1653" s="9" t="s">
        <v>13783</v>
      </c>
      <c r="AA1653" s="9">
        <v>2015</v>
      </c>
      <c r="AB1653" s="40">
        <v>42310</v>
      </c>
      <c r="AC1653" s="5">
        <v>42347</v>
      </c>
      <c r="AD1653" s="5" t="s">
        <v>13784</v>
      </c>
      <c r="AE1653" s="9"/>
      <c r="AF1653" s="9"/>
    </row>
    <row r="1654" spans="1:32" ht="15.75" customHeight="1" x14ac:dyDescent="0.3">
      <c r="A1654" s="9" t="s">
        <v>13785</v>
      </c>
      <c r="B1654" s="5">
        <v>42317</v>
      </c>
      <c r="C1654" s="7" t="s">
        <v>13786</v>
      </c>
      <c r="D1654" s="9" t="s">
        <v>13787</v>
      </c>
      <c r="E1654" s="9" t="s">
        <v>13788</v>
      </c>
      <c r="F1654" s="8">
        <v>2700000</v>
      </c>
      <c r="G1654" s="8">
        <v>0</v>
      </c>
      <c r="H1654" s="8">
        <v>2700000</v>
      </c>
      <c r="I1654" s="9">
        <v>48</v>
      </c>
      <c r="J1654" s="9">
        <v>10.5</v>
      </c>
      <c r="K1654" s="10">
        <v>68529</v>
      </c>
      <c r="L1654" s="10">
        <v>0</v>
      </c>
      <c r="M1654" s="10">
        <v>68529</v>
      </c>
      <c r="N1654" s="10">
        <v>0</v>
      </c>
      <c r="O1654" s="10">
        <v>5000</v>
      </c>
      <c r="P1654" s="9" t="s">
        <v>13789</v>
      </c>
      <c r="Q1654" s="9" t="s">
        <v>13790</v>
      </c>
      <c r="R1654" s="9"/>
      <c r="S1654" s="9" t="s">
        <v>2392</v>
      </c>
      <c r="T1654" s="9" t="s">
        <v>13791</v>
      </c>
      <c r="U1654" s="9" t="s">
        <v>30</v>
      </c>
      <c r="V1654" s="9" t="s">
        <v>13792</v>
      </c>
      <c r="W1654" s="9" t="s">
        <v>2395</v>
      </c>
      <c r="X1654" s="9" t="s">
        <v>45</v>
      </c>
      <c r="Y1654" s="9" t="s">
        <v>13793</v>
      </c>
      <c r="Z1654" s="9" t="s">
        <v>13794</v>
      </c>
      <c r="AA1654" s="9">
        <v>2015</v>
      </c>
      <c r="AB1654" s="40">
        <v>42313</v>
      </c>
      <c r="AC1654" s="5">
        <v>42347</v>
      </c>
      <c r="AD1654" s="5" t="s">
        <v>13773</v>
      </c>
      <c r="AE1654" s="9"/>
      <c r="AF1654" s="9"/>
    </row>
    <row r="1655" spans="1:32" ht="15.75" customHeight="1" x14ac:dyDescent="0.3">
      <c r="A1655" s="9" t="s">
        <v>13795</v>
      </c>
      <c r="B1655" s="5">
        <v>42317</v>
      </c>
      <c r="C1655" s="7" t="s">
        <v>13796</v>
      </c>
      <c r="D1655" s="9" t="s">
        <v>13797</v>
      </c>
      <c r="E1655" s="9" t="s">
        <v>13798</v>
      </c>
      <c r="F1655" s="8">
        <v>5900000</v>
      </c>
      <c r="G1655" s="8">
        <v>0</v>
      </c>
      <c r="H1655" s="8">
        <v>5900000</v>
      </c>
      <c r="I1655" s="9">
        <v>48</v>
      </c>
      <c r="J1655" s="9">
        <v>12.25</v>
      </c>
      <c r="K1655" s="10">
        <v>154517</v>
      </c>
      <c r="L1655" s="10">
        <v>0</v>
      </c>
      <c r="M1655" s="10">
        <v>154517</v>
      </c>
      <c r="N1655" s="10">
        <v>74168.160000000003</v>
      </c>
      <c r="O1655" s="10">
        <v>5000</v>
      </c>
      <c r="P1655" s="9" t="s">
        <v>13799</v>
      </c>
      <c r="Q1655" s="9" t="s">
        <v>13800</v>
      </c>
      <c r="R1655" s="9"/>
      <c r="S1655" s="9" t="s">
        <v>13801</v>
      </c>
      <c r="T1655" s="9" t="s">
        <v>13802</v>
      </c>
      <c r="U1655" s="9" t="s">
        <v>30</v>
      </c>
      <c r="V1655" s="9" t="s">
        <v>520</v>
      </c>
      <c r="W1655" s="9" t="s">
        <v>521</v>
      </c>
      <c r="X1655" s="9" t="s">
        <v>13803</v>
      </c>
      <c r="Y1655" s="9" t="s">
        <v>13804</v>
      </c>
      <c r="Z1655" s="9" t="s">
        <v>13805</v>
      </c>
      <c r="AA1655" s="9">
        <v>2012</v>
      </c>
      <c r="AB1655" s="40">
        <v>42313</v>
      </c>
      <c r="AC1655" s="5">
        <v>42347</v>
      </c>
      <c r="AD1655" s="5" t="s">
        <v>13806</v>
      </c>
      <c r="AE1655" s="9"/>
      <c r="AF1655" s="9"/>
    </row>
    <row r="1656" spans="1:32" ht="15.75" customHeight="1" x14ac:dyDescent="0.3">
      <c r="A1656" s="9" t="s">
        <v>13807</v>
      </c>
      <c r="B1656" s="5">
        <v>42317</v>
      </c>
      <c r="C1656" s="7" t="s">
        <v>13808</v>
      </c>
      <c r="D1656" s="9" t="s">
        <v>13809</v>
      </c>
      <c r="E1656" s="9" t="s">
        <v>13810</v>
      </c>
      <c r="F1656" s="8">
        <v>1300000</v>
      </c>
      <c r="G1656" s="8">
        <v>0</v>
      </c>
      <c r="H1656" s="8">
        <v>1300000</v>
      </c>
      <c r="I1656" s="9">
        <v>60</v>
      </c>
      <c r="J1656" s="9">
        <v>10.5</v>
      </c>
      <c r="K1656" s="10">
        <v>27700</v>
      </c>
      <c r="L1656" s="10">
        <v>0</v>
      </c>
      <c r="M1656" s="10">
        <v>27700</v>
      </c>
      <c r="N1656" s="10">
        <v>16620</v>
      </c>
      <c r="O1656" s="10">
        <v>5000</v>
      </c>
      <c r="P1656" s="9" t="s">
        <v>13811</v>
      </c>
      <c r="Q1656" s="9" t="s">
        <v>13082</v>
      </c>
      <c r="R1656" s="9"/>
      <c r="S1656" s="9" t="s">
        <v>7985</v>
      </c>
      <c r="T1656" s="9" t="s">
        <v>7986</v>
      </c>
      <c r="U1656" s="9" t="s">
        <v>30</v>
      </c>
      <c r="V1656" s="9" t="s">
        <v>13812</v>
      </c>
      <c r="W1656" s="9" t="s">
        <v>951</v>
      </c>
      <c r="X1656" s="9" t="s">
        <v>45</v>
      </c>
      <c r="Y1656" s="9" t="s">
        <v>13813</v>
      </c>
      <c r="Z1656" s="9" t="s">
        <v>13814</v>
      </c>
      <c r="AA1656" s="9">
        <v>2010</v>
      </c>
      <c r="AB1656" s="40">
        <v>42306</v>
      </c>
      <c r="AC1656" s="5">
        <v>42347</v>
      </c>
      <c r="AD1656" s="5" t="s">
        <v>13815</v>
      </c>
      <c r="AE1656" s="9"/>
      <c r="AF1656" s="9"/>
    </row>
    <row r="1657" spans="1:32" ht="15.75" customHeight="1" x14ac:dyDescent="0.3">
      <c r="A1657" s="9" t="s">
        <v>13816</v>
      </c>
      <c r="B1657" s="5">
        <v>42317</v>
      </c>
      <c r="C1657" s="7" t="s">
        <v>13817</v>
      </c>
      <c r="D1657" s="9" t="s">
        <v>2350</v>
      </c>
      <c r="E1657" s="9" t="s">
        <v>13818</v>
      </c>
      <c r="F1657" s="8">
        <v>2000000</v>
      </c>
      <c r="G1657" s="8">
        <v>0</v>
      </c>
      <c r="H1657" s="8">
        <v>2000000</v>
      </c>
      <c r="I1657" s="9">
        <v>48</v>
      </c>
      <c r="J1657" s="9">
        <v>10</v>
      </c>
      <c r="K1657" s="10">
        <v>50306</v>
      </c>
      <c r="L1657" s="10">
        <v>0</v>
      </c>
      <c r="M1657" s="10">
        <v>50306</v>
      </c>
      <c r="N1657" s="10">
        <v>24146.880000000001</v>
      </c>
      <c r="O1657" s="10">
        <v>5000</v>
      </c>
      <c r="P1657" s="9" t="s">
        <v>13819</v>
      </c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5">
        <v>42347</v>
      </c>
      <c r="AD1657" s="5" t="s">
        <v>13820</v>
      </c>
      <c r="AE1657" s="9"/>
      <c r="AF1657" s="9"/>
    </row>
    <row r="1658" spans="1:32" ht="15.75" customHeight="1" x14ac:dyDescent="0.3">
      <c r="A1658" s="9" t="s">
        <v>13821</v>
      </c>
      <c r="B1658" s="5">
        <v>42317</v>
      </c>
      <c r="C1658" s="7" t="s">
        <v>13822</v>
      </c>
      <c r="D1658" s="9" t="s">
        <v>13823</v>
      </c>
      <c r="E1658" s="9" t="s">
        <v>13824</v>
      </c>
      <c r="F1658" s="8">
        <v>5200000</v>
      </c>
      <c r="G1658" s="8">
        <v>0</v>
      </c>
      <c r="H1658" s="8">
        <v>5200000</v>
      </c>
      <c r="I1658" s="9">
        <v>48</v>
      </c>
      <c r="J1658" s="9">
        <v>10.5</v>
      </c>
      <c r="K1658" s="10">
        <v>131983</v>
      </c>
      <c r="L1658" s="10">
        <v>0</v>
      </c>
      <c r="M1658" s="10">
        <v>131983</v>
      </c>
      <c r="N1658" s="10">
        <v>63351.839999999997</v>
      </c>
      <c r="O1658" s="10">
        <v>5000</v>
      </c>
      <c r="P1658" s="9" t="s">
        <v>13825</v>
      </c>
      <c r="Q1658" s="9" t="s">
        <v>13826</v>
      </c>
      <c r="R1658" s="9"/>
      <c r="S1658" s="9" t="s">
        <v>13827</v>
      </c>
      <c r="T1658" s="9" t="s">
        <v>13828</v>
      </c>
      <c r="U1658" s="9" t="s">
        <v>30</v>
      </c>
      <c r="V1658" s="9" t="s">
        <v>13829</v>
      </c>
      <c r="W1658" s="9" t="s">
        <v>82</v>
      </c>
      <c r="X1658" s="9" t="s">
        <v>45</v>
      </c>
      <c r="Y1658" s="9" t="s">
        <v>13830</v>
      </c>
      <c r="Z1658" s="9" t="s">
        <v>13831</v>
      </c>
      <c r="AA1658" s="9">
        <v>2015</v>
      </c>
      <c r="AB1658" s="40">
        <v>42307</v>
      </c>
      <c r="AC1658" s="5">
        <v>42347</v>
      </c>
      <c r="AD1658" s="5" t="s">
        <v>13832</v>
      </c>
      <c r="AE1658" s="9"/>
      <c r="AF1658" s="9"/>
    </row>
    <row r="1659" spans="1:32" ht="15.75" customHeight="1" x14ac:dyDescent="0.3">
      <c r="A1659" s="9" t="s">
        <v>13833</v>
      </c>
      <c r="B1659" s="5">
        <v>42317</v>
      </c>
      <c r="C1659" s="7" t="s">
        <v>13834</v>
      </c>
      <c r="D1659" s="9" t="s">
        <v>13835</v>
      </c>
      <c r="E1659" s="9" t="s">
        <v>13836</v>
      </c>
      <c r="F1659" s="8">
        <v>1150000</v>
      </c>
      <c r="G1659" s="8">
        <v>0</v>
      </c>
      <c r="H1659" s="8">
        <v>1150000</v>
      </c>
      <c r="I1659" s="9">
        <v>60</v>
      </c>
      <c r="J1659" s="9">
        <v>10.5</v>
      </c>
      <c r="K1659" s="10">
        <v>24504</v>
      </c>
      <c r="L1659" s="10">
        <v>0</v>
      </c>
      <c r="M1659" s="10">
        <v>24504</v>
      </c>
      <c r="N1659" s="10">
        <v>14702.4</v>
      </c>
      <c r="O1659" s="10">
        <v>5000</v>
      </c>
      <c r="P1659" s="9" t="s">
        <v>13837</v>
      </c>
      <c r="Q1659" s="9" t="s">
        <v>13838</v>
      </c>
      <c r="R1659" s="9"/>
      <c r="S1659" s="9" t="s">
        <v>9075</v>
      </c>
      <c r="T1659" s="9" t="s">
        <v>13839</v>
      </c>
      <c r="U1659" s="9" t="s">
        <v>30</v>
      </c>
      <c r="V1659" s="9" t="s">
        <v>106</v>
      </c>
      <c r="W1659" s="9" t="s">
        <v>95</v>
      </c>
      <c r="X1659" s="9" t="s">
        <v>45</v>
      </c>
      <c r="Y1659" s="9" t="s">
        <v>13840</v>
      </c>
      <c r="Z1659" s="9" t="s">
        <v>13841</v>
      </c>
      <c r="AA1659" s="9">
        <v>2014</v>
      </c>
      <c r="AB1659" s="40">
        <v>42314</v>
      </c>
      <c r="AC1659" s="5">
        <v>42347</v>
      </c>
      <c r="AD1659" s="5" t="s">
        <v>13842</v>
      </c>
      <c r="AE1659" s="9"/>
      <c r="AF1659" s="9"/>
    </row>
    <row r="1660" spans="1:32" ht="15.75" customHeight="1" x14ac:dyDescent="0.3">
      <c r="A1660" s="9" t="s">
        <v>10194</v>
      </c>
      <c r="B1660" s="5">
        <v>42317</v>
      </c>
      <c r="C1660" s="7" t="s">
        <v>13843</v>
      </c>
      <c r="D1660" s="9" t="s">
        <v>13844</v>
      </c>
      <c r="E1660" s="9" t="s">
        <v>13845</v>
      </c>
      <c r="F1660" s="8">
        <v>1900000</v>
      </c>
      <c r="G1660" s="8">
        <v>0</v>
      </c>
      <c r="H1660" s="8">
        <v>1900000</v>
      </c>
      <c r="I1660" s="9">
        <v>60</v>
      </c>
      <c r="J1660" s="9">
        <v>11.5</v>
      </c>
      <c r="K1660" s="10">
        <v>41389</v>
      </c>
      <c r="L1660" s="10">
        <v>0</v>
      </c>
      <c r="M1660" s="10">
        <v>41389</v>
      </c>
      <c r="N1660" s="10">
        <v>0</v>
      </c>
      <c r="O1660" s="10">
        <v>5000</v>
      </c>
      <c r="P1660" s="9" t="s">
        <v>13846</v>
      </c>
      <c r="Q1660" s="9" t="s">
        <v>1855</v>
      </c>
      <c r="R1660" s="9"/>
      <c r="S1660" s="9" t="s">
        <v>13847</v>
      </c>
      <c r="T1660" s="9" t="s">
        <v>13848</v>
      </c>
      <c r="U1660" s="9" t="s">
        <v>30</v>
      </c>
      <c r="V1660" s="9" t="s">
        <v>13849</v>
      </c>
      <c r="W1660" s="9" t="s">
        <v>183</v>
      </c>
      <c r="X1660" s="9" t="s">
        <v>13850</v>
      </c>
      <c r="Y1660" s="9" t="s">
        <v>13851</v>
      </c>
      <c r="Z1660" s="9" t="s">
        <v>13852</v>
      </c>
      <c r="AA1660" s="9">
        <v>2011</v>
      </c>
      <c r="AB1660" s="40">
        <v>42317</v>
      </c>
      <c r="AC1660" s="5">
        <v>42347</v>
      </c>
      <c r="AD1660" s="5" t="s">
        <v>13853</v>
      </c>
      <c r="AE1660" s="9"/>
      <c r="AF1660" s="9"/>
    </row>
    <row r="1661" spans="1:32" ht="15.75" customHeight="1" x14ac:dyDescent="0.3">
      <c r="A1661" s="9" t="s">
        <v>13456</v>
      </c>
      <c r="B1661" s="5">
        <v>42317</v>
      </c>
      <c r="C1661" s="7" t="s">
        <v>13854</v>
      </c>
      <c r="D1661" s="9" t="s">
        <v>13458</v>
      </c>
      <c r="E1661" s="9" t="s">
        <v>13855</v>
      </c>
      <c r="F1661" s="8">
        <v>1147500</v>
      </c>
      <c r="G1661" s="8">
        <v>0</v>
      </c>
      <c r="H1661" s="8">
        <v>1147500</v>
      </c>
      <c r="I1661" s="9">
        <v>60</v>
      </c>
      <c r="J1661" s="9">
        <v>10.5</v>
      </c>
      <c r="K1661" s="10">
        <v>24450</v>
      </c>
      <c r="L1661" s="10">
        <v>0</v>
      </c>
      <c r="M1661" s="10">
        <v>24450</v>
      </c>
      <c r="N1661" s="10">
        <v>14670</v>
      </c>
      <c r="O1661" s="10">
        <v>5000</v>
      </c>
      <c r="P1661" s="9" t="s">
        <v>13856</v>
      </c>
      <c r="Q1661" s="9" t="s">
        <v>13461</v>
      </c>
      <c r="R1661" s="9"/>
      <c r="S1661" s="9" t="s">
        <v>92</v>
      </c>
      <c r="T1661" s="9" t="s">
        <v>780</v>
      </c>
      <c r="U1661" s="9" t="s">
        <v>30</v>
      </c>
      <c r="V1661" s="9" t="s">
        <v>4847</v>
      </c>
      <c r="W1661" s="9" t="s">
        <v>95</v>
      </c>
      <c r="X1661" s="9" t="s">
        <v>45</v>
      </c>
      <c r="Y1661" s="9" t="s">
        <v>13857</v>
      </c>
      <c r="Z1661" s="9" t="s">
        <v>13858</v>
      </c>
      <c r="AA1661" s="9">
        <v>2015</v>
      </c>
      <c r="AB1661" s="40">
        <v>42311</v>
      </c>
      <c r="AC1661" s="5">
        <v>42347</v>
      </c>
      <c r="AD1661" s="5" t="s">
        <v>13859</v>
      </c>
      <c r="AE1661" s="9"/>
      <c r="AF1661" s="9"/>
    </row>
    <row r="1662" spans="1:32" ht="15.75" customHeight="1" x14ac:dyDescent="0.3">
      <c r="A1662" s="9" t="s">
        <v>13860</v>
      </c>
      <c r="B1662" s="5">
        <v>42328</v>
      </c>
      <c r="C1662" s="7" t="s">
        <v>13861</v>
      </c>
      <c r="D1662" s="9" t="s">
        <v>13862</v>
      </c>
      <c r="E1662" s="9" t="s">
        <v>13863</v>
      </c>
      <c r="F1662" s="8">
        <v>1000000</v>
      </c>
      <c r="G1662" s="8">
        <v>0</v>
      </c>
      <c r="H1662" s="8">
        <v>1000000</v>
      </c>
      <c r="I1662" s="9">
        <v>36</v>
      </c>
      <c r="J1662" s="9">
        <v>10.5</v>
      </c>
      <c r="K1662" s="10">
        <v>32221</v>
      </c>
      <c r="L1662" s="10">
        <v>0</v>
      </c>
      <c r="M1662" s="10">
        <v>32221</v>
      </c>
      <c r="N1662" s="10">
        <v>11599.56</v>
      </c>
      <c r="O1662" s="10">
        <v>5000</v>
      </c>
      <c r="P1662" s="9" t="s">
        <v>148</v>
      </c>
      <c r="Q1662" s="9" t="s">
        <v>148</v>
      </c>
      <c r="R1662" s="9"/>
      <c r="S1662" s="9" t="s">
        <v>13864</v>
      </c>
      <c r="T1662" s="9" t="s">
        <v>9467</v>
      </c>
      <c r="U1662" s="9" t="s">
        <v>30</v>
      </c>
      <c r="V1662" s="9" t="s">
        <v>10126</v>
      </c>
      <c r="W1662" s="9" t="s">
        <v>44</v>
      </c>
      <c r="X1662" s="9" t="s">
        <v>45</v>
      </c>
      <c r="Y1662" s="9" t="s">
        <v>13865</v>
      </c>
      <c r="Z1662" s="9" t="s">
        <v>13866</v>
      </c>
      <c r="AA1662" s="9">
        <v>2015</v>
      </c>
      <c r="AB1662" s="40">
        <v>42306</v>
      </c>
      <c r="AC1662" s="5">
        <v>42358</v>
      </c>
      <c r="AD1662" s="5" t="s">
        <v>13867</v>
      </c>
      <c r="AE1662" s="9"/>
      <c r="AF1662" s="9"/>
    </row>
    <row r="1663" spans="1:32" ht="15.75" customHeight="1" x14ac:dyDescent="0.3">
      <c r="A1663" s="9" t="s">
        <v>13868</v>
      </c>
      <c r="B1663" s="5">
        <v>42319</v>
      </c>
      <c r="C1663" s="7" t="s">
        <v>13869</v>
      </c>
      <c r="D1663" s="9" t="s">
        <v>8130</v>
      </c>
      <c r="E1663" s="9" t="s">
        <v>8131</v>
      </c>
      <c r="F1663" s="8">
        <v>1500000</v>
      </c>
      <c r="G1663" s="8">
        <v>0</v>
      </c>
      <c r="H1663" s="8">
        <v>1500000</v>
      </c>
      <c r="I1663" s="9">
        <v>48</v>
      </c>
      <c r="J1663" s="9">
        <v>10.5</v>
      </c>
      <c r="K1663" s="10">
        <v>38072</v>
      </c>
      <c r="L1663" s="10">
        <v>0</v>
      </c>
      <c r="M1663" s="10">
        <v>38072</v>
      </c>
      <c r="N1663" s="10">
        <v>18274.560000000001</v>
      </c>
      <c r="O1663" s="10">
        <v>5000</v>
      </c>
      <c r="P1663" s="9" t="s">
        <v>13870</v>
      </c>
      <c r="Q1663" s="9" t="s">
        <v>8133</v>
      </c>
      <c r="R1663" s="9"/>
      <c r="S1663" s="9" t="s">
        <v>13871</v>
      </c>
      <c r="T1663" s="9" t="s">
        <v>13872</v>
      </c>
      <c r="U1663" s="9" t="s">
        <v>30</v>
      </c>
      <c r="V1663" s="9" t="s">
        <v>258</v>
      </c>
      <c r="W1663" s="9" t="s">
        <v>95</v>
      </c>
      <c r="X1663" s="9" t="s">
        <v>45</v>
      </c>
      <c r="Y1663" s="9" t="s">
        <v>13873</v>
      </c>
      <c r="Z1663" s="9" t="s">
        <v>13874</v>
      </c>
      <c r="AA1663" s="9">
        <v>2013</v>
      </c>
      <c r="AB1663" s="40">
        <v>42311</v>
      </c>
      <c r="AC1663" s="5">
        <v>42349</v>
      </c>
      <c r="AD1663" s="5" t="s">
        <v>6422</v>
      </c>
      <c r="AE1663" s="9"/>
      <c r="AF1663" s="9"/>
    </row>
    <row r="1664" spans="1:32" ht="15.75" customHeight="1" x14ac:dyDescent="0.3">
      <c r="A1664" s="9" t="s">
        <v>13875</v>
      </c>
      <c r="B1664" s="5">
        <v>42319</v>
      </c>
      <c r="C1664" s="7" t="s">
        <v>13876</v>
      </c>
      <c r="D1664" s="9" t="s">
        <v>13877</v>
      </c>
      <c r="E1664" s="9" t="s">
        <v>13878</v>
      </c>
      <c r="F1664" s="8">
        <v>1500000</v>
      </c>
      <c r="G1664" s="8">
        <v>0</v>
      </c>
      <c r="H1664" s="8">
        <v>1500000</v>
      </c>
      <c r="I1664" s="9">
        <v>60</v>
      </c>
      <c r="J1664" s="9">
        <v>10.5</v>
      </c>
      <c r="K1664" s="10">
        <v>31961</v>
      </c>
      <c r="L1664" s="10">
        <v>0</v>
      </c>
      <c r="M1664" s="10">
        <v>31961</v>
      </c>
      <c r="N1664" s="10">
        <v>0</v>
      </c>
      <c r="O1664" s="10">
        <v>5000</v>
      </c>
      <c r="P1664" s="9" t="s">
        <v>13879</v>
      </c>
      <c r="Q1664" s="9" t="s">
        <v>13880</v>
      </c>
      <c r="R1664" s="9"/>
      <c r="S1664" s="9" t="s">
        <v>180</v>
      </c>
      <c r="T1664" s="9" t="s">
        <v>181</v>
      </c>
      <c r="U1664" s="9" t="s">
        <v>30</v>
      </c>
      <c r="V1664" s="9" t="s">
        <v>13881</v>
      </c>
      <c r="W1664" s="9" t="s">
        <v>183</v>
      </c>
      <c r="X1664" s="9" t="s">
        <v>45</v>
      </c>
      <c r="Y1664" s="9" t="s">
        <v>13882</v>
      </c>
      <c r="Z1664" s="9" t="s">
        <v>13883</v>
      </c>
      <c r="AA1664" s="9">
        <v>2015</v>
      </c>
      <c r="AB1664" s="40">
        <v>42313</v>
      </c>
      <c r="AC1664" s="5">
        <v>42349</v>
      </c>
      <c r="AD1664" s="5" t="s">
        <v>6422</v>
      </c>
      <c r="AE1664" s="9"/>
      <c r="AF1664" s="9"/>
    </row>
    <row r="1665" spans="1:32" ht="15.75" customHeight="1" x14ac:dyDescent="0.3">
      <c r="A1665" s="9" t="s">
        <v>13884</v>
      </c>
      <c r="B1665" s="5">
        <v>42319</v>
      </c>
      <c r="C1665" s="7" t="s">
        <v>13885</v>
      </c>
      <c r="D1665" s="9" t="s">
        <v>13886</v>
      </c>
      <c r="E1665" s="9" t="s">
        <v>13887</v>
      </c>
      <c r="F1665" s="8">
        <v>2500000</v>
      </c>
      <c r="G1665" s="8">
        <v>0</v>
      </c>
      <c r="H1665" s="8">
        <v>2500000</v>
      </c>
      <c r="I1665" s="9">
        <v>40</v>
      </c>
      <c r="J1665" s="9">
        <v>10.5</v>
      </c>
      <c r="K1665" s="10">
        <v>73700</v>
      </c>
      <c r="L1665" s="10">
        <v>0</v>
      </c>
      <c r="M1665" s="10">
        <v>73700</v>
      </c>
      <c r="N1665" s="10">
        <v>29480</v>
      </c>
      <c r="O1665" s="10">
        <v>5000</v>
      </c>
      <c r="P1665" s="9" t="s">
        <v>148</v>
      </c>
      <c r="Q1665" s="9" t="s">
        <v>148</v>
      </c>
      <c r="R1665" s="9"/>
      <c r="S1665" s="9" t="s">
        <v>148</v>
      </c>
      <c r="T1665" s="9" t="s">
        <v>148</v>
      </c>
      <c r="U1665" s="9" t="s">
        <v>30</v>
      </c>
      <c r="V1665" s="9" t="s">
        <v>10126</v>
      </c>
      <c r="W1665" s="9" t="s">
        <v>44</v>
      </c>
      <c r="X1665" s="9" t="s">
        <v>45</v>
      </c>
      <c r="Y1665" s="9" t="s">
        <v>13888</v>
      </c>
      <c r="Z1665" s="9" t="s">
        <v>13889</v>
      </c>
      <c r="AA1665" s="9">
        <v>2015</v>
      </c>
      <c r="AB1665" s="40">
        <v>42317</v>
      </c>
      <c r="AC1665" s="5">
        <v>42349</v>
      </c>
      <c r="AD1665" s="5" t="s">
        <v>1224</v>
      </c>
      <c r="AE1665" s="9"/>
      <c r="AF1665" s="9"/>
    </row>
    <row r="1666" spans="1:32" ht="15.75" customHeight="1" x14ac:dyDescent="0.3">
      <c r="A1666" s="9" t="s">
        <v>13890</v>
      </c>
      <c r="B1666" s="5">
        <v>42319</v>
      </c>
      <c r="C1666" s="7" t="s">
        <v>13891</v>
      </c>
      <c r="D1666" s="9" t="s">
        <v>13892</v>
      </c>
      <c r="E1666" s="9" t="s">
        <v>13893</v>
      </c>
      <c r="F1666" s="8">
        <v>1500000</v>
      </c>
      <c r="G1666" s="8">
        <v>0</v>
      </c>
      <c r="H1666" s="8">
        <v>1500000</v>
      </c>
      <c r="I1666" s="9">
        <v>36</v>
      </c>
      <c r="J1666" s="9">
        <v>12.5</v>
      </c>
      <c r="K1666" s="10">
        <v>49663</v>
      </c>
      <c r="L1666" s="10">
        <v>0</v>
      </c>
      <c r="M1666" s="10">
        <v>49663</v>
      </c>
      <c r="N1666" s="10">
        <v>17878.68</v>
      </c>
      <c r="O1666" s="10">
        <v>5000</v>
      </c>
      <c r="P1666" s="9" t="s">
        <v>13894</v>
      </c>
      <c r="Q1666" s="9" t="s">
        <v>13895</v>
      </c>
      <c r="R1666" s="9"/>
      <c r="S1666" s="9" t="s">
        <v>13896</v>
      </c>
      <c r="T1666" s="9" t="s">
        <v>13897</v>
      </c>
      <c r="U1666" s="9" t="s">
        <v>30</v>
      </c>
      <c r="V1666" s="9" t="s">
        <v>13898</v>
      </c>
      <c r="W1666" s="9" t="s">
        <v>44</v>
      </c>
      <c r="X1666" s="9" t="s">
        <v>13899</v>
      </c>
      <c r="Y1666" s="9" t="s">
        <v>13900</v>
      </c>
      <c r="Z1666" s="9" t="s">
        <v>13901</v>
      </c>
      <c r="AA1666" s="9">
        <v>1999</v>
      </c>
      <c r="AB1666" s="40">
        <v>42319</v>
      </c>
      <c r="AC1666" s="5">
        <v>42349</v>
      </c>
      <c r="AD1666" s="5" t="s">
        <v>6422</v>
      </c>
      <c r="AE1666" s="9"/>
      <c r="AF1666" s="9"/>
    </row>
    <row r="1667" spans="1:32" ht="15.75" customHeight="1" x14ac:dyDescent="0.3">
      <c r="A1667" s="9" t="s">
        <v>13902</v>
      </c>
      <c r="B1667" s="5">
        <v>42319</v>
      </c>
      <c r="C1667" s="7" t="s">
        <v>13903</v>
      </c>
      <c r="D1667" s="9" t="s">
        <v>13904</v>
      </c>
      <c r="E1667" s="9" t="s">
        <v>13905</v>
      </c>
      <c r="F1667" s="8">
        <v>289900</v>
      </c>
      <c r="G1667" s="8">
        <v>0</v>
      </c>
      <c r="H1667" s="8">
        <v>289900</v>
      </c>
      <c r="I1667" s="9">
        <v>12</v>
      </c>
      <c r="J1667" s="9">
        <v>20</v>
      </c>
      <c r="K1667" s="10">
        <v>26415</v>
      </c>
      <c r="L1667" s="10">
        <v>0</v>
      </c>
      <c r="M1667" s="10">
        <v>26415</v>
      </c>
      <c r="N1667" s="10">
        <v>0</v>
      </c>
      <c r="O1667" s="10">
        <v>3000</v>
      </c>
      <c r="P1667" s="9" t="s">
        <v>13906</v>
      </c>
      <c r="Q1667" s="9" t="s">
        <v>13907</v>
      </c>
      <c r="R1667" s="9"/>
      <c r="S1667" s="9" t="s">
        <v>609</v>
      </c>
      <c r="T1667" s="9" t="s">
        <v>610</v>
      </c>
      <c r="U1667" s="9" t="s">
        <v>30</v>
      </c>
      <c r="V1667" s="9" t="s">
        <v>13468</v>
      </c>
      <c r="W1667" s="9" t="s">
        <v>612</v>
      </c>
      <c r="X1667" s="9" t="s">
        <v>45</v>
      </c>
      <c r="Y1667" s="9" t="s">
        <v>13908</v>
      </c>
      <c r="Z1667" s="9" t="s">
        <v>13909</v>
      </c>
      <c r="AA1667" s="9">
        <v>2015</v>
      </c>
      <c r="AB1667" s="40">
        <v>42317</v>
      </c>
      <c r="AC1667" s="5">
        <v>42349</v>
      </c>
      <c r="AD1667" s="5" t="s">
        <v>13910</v>
      </c>
      <c r="AE1667" s="9"/>
      <c r="AF1667" s="9"/>
    </row>
    <row r="1668" spans="1:32" ht="15.75" customHeight="1" x14ac:dyDescent="0.3">
      <c r="A1668" s="9" t="s">
        <v>13911</v>
      </c>
      <c r="B1668" s="5">
        <v>42320</v>
      </c>
      <c r="C1668" s="7" t="s">
        <v>13912</v>
      </c>
      <c r="D1668" s="9" t="s">
        <v>13913</v>
      </c>
      <c r="E1668" s="9" t="s">
        <v>13914</v>
      </c>
      <c r="F1668" s="8">
        <v>2600000</v>
      </c>
      <c r="G1668" s="8">
        <v>0</v>
      </c>
      <c r="H1668" s="8">
        <v>2600000</v>
      </c>
      <c r="I1668" s="9">
        <v>60</v>
      </c>
      <c r="J1668" s="9">
        <v>10</v>
      </c>
      <c r="K1668" s="10">
        <v>54786</v>
      </c>
      <c r="L1668" s="10">
        <v>0</v>
      </c>
      <c r="M1668" s="10">
        <v>54786</v>
      </c>
      <c r="N1668" s="10">
        <v>32871.599999999999</v>
      </c>
      <c r="O1668" s="10">
        <v>5000</v>
      </c>
      <c r="P1668" s="9" t="s">
        <v>13915</v>
      </c>
      <c r="Q1668" s="9" t="s">
        <v>13916</v>
      </c>
      <c r="R1668" s="9"/>
      <c r="S1668" s="9" t="s">
        <v>92</v>
      </c>
      <c r="T1668" s="9" t="s">
        <v>780</v>
      </c>
      <c r="U1668" s="9" t="s">
        <v>30</v>
      </c>
      <c r="V1668" s="9" t="s">
        <v>13917</v>
      </c>
      <c r="W1668" s="9" t="s">
        <v>95</v>
      </c>
      <c r="X1668" s="9" t="s">
        <v>45</v>
      </c>
      <c r="Y1668" s="9" t="s">
        <v>13918</v>
      </c>
      <c r="Z1668" s="9" t="s">
        <v>13919</v>
      </c>
      <c r="AA1668" s="9">
        <v>2015</v>
      </c>
      <c r="AB1668" s="40">
        <v>42305</v>
      </c>
      <c r="AC1668" s="5">
        <v>42350</v>
      </c>
      <c r="AD1668" s="5" t="s">
        <v>13920</v>
      </c>
      <c r="AE1668" s="9"/>
      <c r="AF1668" s="9"/>
    </row>
    <row r="1669" spans="1:32" ht="15.75" customHeight="1" x14ac:dyDescent="0.3">
      <c r="A1669" s="9" t="s">
        <v>13921</v>
      </c>
      <c r="B1669" s="5">
        <v>42320</v>
      </c>
      <c r="C1669" s="7" t="s">
        <v>13922</v>
      </c>
      <c r="D1669" s="9" t="s">
        <v>13923</v>
      </c>
      <c r="E1669" s="9" t="s">
        <v>13924</v>
      </c>
      <c r="F1669" s="8">
        <v>1000000</v>
      </c>
      <c r="G1669" s="8">
        <v>0</v>
      </c>
      <c r="H1669" s="8">
        <v>1000000</v>
      </c>
      <c r="I1669" s="9">
        <v>60</v>
      </c>
      <c r="J1669" s="9">
        <v>10</v>
      </c>
      <c r="K1669" s="10">
        <v>21071</v>
      </c>
      <c r="L1669" s="10">
        <v>0</v>
      </c>
      <c r="M1669" s="10">
        <v>21071</v>
      </c>
      <c r="N1669" s="10">
        <v>12642.6</v>
      </c>
      <c r="O1669" s="10">
        <v>5000</v>
      </c>
      <c r="P1669" s="9" t="s">
        <v>13925</v>
      </c>
      <c r="Q1669" s="9" t="s">
        <v>13926</v>
      </c>
      <c r="R1669" s="9"/>
      <c r="S1669" s="9" t="s">
        <v>92</v>
      </c>
      <c r="T1669" s="9" t="s">
        <v>780</v>
      </c>
      <c r="U1669" s="9" t="s">
        <v>30</v>
      </c>
      <c r="V1669" s="9" t="s">
        <v>13927</v>
      </c>
      <c r="W1669" s="9" t="s">
        <v>95</v>
      </c>
      <c r="X1669" s="9" t="s">
        <v>45</v>
      </c>
      <c r="Y1669" s="9" t="s">
        <v>13928</v>
      </c>
      <c r="Z1669" s="9" t="s">
        <v>13929</v>
      </c>
      <c r="AA1669" s="9">
        <v>2015</v>
      </c>
      <c r="AB1669" s="40">
        <v>42313</v>
      </c>
      <c r="AC1669" s="5">
        <v>42350</v>
      </c>
      <c r="AD1669" s="5" t="s">
        <v>13867</v>
      </c>
      <c r="AE1669" s="9"/>
      <c r="AF1669" s="9"/>
    </row>
    <row r="1670" spans="1:32" ht="15.75" customHeight="1" x14ac:dyDescent="0.3">
      <c r="A1670" s="9" t="s">
        <v>13930</v>
      </c>
      <c r="B1670" s="5">
        <v>42320</v>
      </c>
      <c r="C1670" s="7" t="s">
        <v>13931</v>
      </c>
      <c r="D1670" s="9" t="s">
        <v>13932</v>
      </c>
      <c r="E1670" s="9" t="s">
        <v>13933</v>
      </c>
      <c r="F1670" s="8">
        <v>2600000</v>
      </c>
      <c r="G1670" s="8">
        <v>0</v>
      </c>
      <c r="H1670" s="8">
        <v>2600000</v>
      </c>
      <c r="I1670" s="9">
        <v>60</v>
      </c>
      <c r="J1670" s="9">
        <v>10.5</v>
      </c>
      <c r="K1670" s="10">
        <v>55399</v>
      </c>
      <c r="L1670" s="10">
        <v>0</v>
      </c>
      <c r="M1670" s="10">
        <v>55399</v>
      </c>
      <c r="N1670" s="10">
        <v>33239.4</v>
      </c>
      <c r="O1670" s="10">
        <v>5000</v>
      </c>
      <c r="P1670" s="9" t="s">
        <v>148</v>
      </c>
      <c r="Q1670" s="9" t="s">
        <v>148</v>
      </c>
      <c r="R1670" s="9"/>
      <c r="S1670" s="9" t="s">
        <v>13934</v>
      </c>
      <c r="T1670" s="9" t="s">
        <v>13935</v>
      </c>
      <c r="U1670" s="9" t="s">
        <v>30</v>
      </c>
      <c r="V1670" s="9" t="s">
        <v>12366</v>
      </c>
      <c r="W1670" s="9" t="s">
        <v>246</v>
      </c>
      <c r="X1670" s="9" t="s">
        <v>45</v>
      </c>
      <c r="Y1670" s="9" t="s">
        <v>13936</v>
      </c>
      <c r="Z1670" s="9" t="s">
        <v>13937</v>
      </c>
      <c r="AA1670" s="9">
        <v>2014</v>
      </c>
      <c r="AB1670" s="40">
        <v>42320</v>
      </c>
      <c r="AC1670" s="5">
        <v>42350</v>
      </c>
      <c r="AD1670" s="5" t="s">
        <v>13920</v>
      </c>
      <c r="AE1670" s="9"/>
      <c r="AF1670" s="9"/>
    </row>
    <row r="1671" spans="1:32" ht="15.75" customHeight="1" x14ac:dyDescent="0.3">
      <c r="A1671" s="9" t="s">
        <v>13938</v>
      </c>
      <c r="B1671" s="5">
        <v>42320</v>
      </c>
      <c r="C1671" s="7" t="s">
        <v>13939</v>
      </c>
      <c r="D1671" s="9" t="s">
        <v>13940</v>
      </c>
      <c r="E1671" s="9" t="s">
        <v>13941</v>
      </c>
      <c r="F1671" s="8">
        <v>3500000</v>
      </c>
      <c r="G1671" s="8">
        <v>0</v>
      </c>
      <c r="H1671" s="8">
        <v>3500000</v>
      </c>
      <c r="I1671" s="9">
        <v>48</v>
      </c>
      <c r="J1671" s="9">
        <v>12.25</v>
      </c>
      <c r="K1671" s="10">
        <v>91663</v>
      </c>
      <c r="L1671" s="10">
        <v>0</v>
      </c>
      <c r="M1671" s="10">
        <v>91663</v>
      </c>
      <c r="N1671" s="10">
        <v>43998.239999999998</v>
      </c>
      <c r="O1671" s="10">
        <v>5000</v>
      </c>
      <c r="P1671" s="9" t="s">
        <v>13942</v>
      </c>
      <c r="Q1671" s="9" t="s">
        <v>3812</v>
      </c>
      <c r="R1671" s="9"/>
      <c r="S1671" s="9" t="s">
        <v>13943</v>
      </c>
      <c r="T1671" s="9" t="s">
        <v>13944</v>
      </c>
      <c r="U1671" s="9" t="s">
        <v>30</v>
      </c>
      <c r="V1671" s="9" t="s">
        <v>13945</v>
      </c>
      <c r="W1671" s="9" t="s">
        <v>82</v>
      </c>
      <c r="X1671" s="9" t="s">
        <v>13946</v>
      </c>
      <c r="Y1671" s="9" t="s">
        <v>13947</v>
      </c>
      <c r="Z1671" s="9" t="s">
        <v>13948</v>
      </c>
      <c r="AA1671" s="9">
        <v>2014</v>
      </c>
      <c r="AB1671" s="40">
        <v>42319</v>
      </c>
      <c r="AC1671" s="5">
        <v>42350</v>
      </c>
      <c r="AD1671" s="5" t="s">
        <v>8617</v>
      </c>
      <c r="AE1671" s="9"/>
      <c r="AF1671" s="9"/>
    </row>
    <row r="1672" spans="1:32" ht="15.75" customHeight="1" x14ac:dyDescent="0.3">
      <c r="A1672" s="9" t="s">
        <v>13949</v>
      </c>
      <c r="B1672" s="5">
        <v>42320</v>
      </c>
      <c r="C1672" s="7" t="s">
        <v>13950</v>
      </c>
      <c r="D1672" s="9" t="s">
        <v>13951</v>
      </c>
      <c r="E1672" s="9" t="s">
        <v>13952</v>
      </c>
      <c r="F1672" s="8">
        <v>2750000</v>
      </c>
      <c r="G1672" s="8">
        <v>0</v>
      </c>
      <c r="H1672" s="8">
        <v>2750000</v>
      </c>
      <c r="I1672" s="9">
        <v>60</v>
      </c>
      <c r="J1672" s="9">
        <v>12.25</v>
      </c>
      <c r="K1672" s="10">
        <v>60899</v>
      </c>
      <c r="L1672" s="10">
        <v>0</v>
      </c>
      <c r="M1672" s="10">
        <v>60899</v>
      </c>
      <c r="N1672" s="10">
        <v>36539.4</v>
      </c>
      <c r="O1672" s="10">
        <v>5000</v>
      </c>
      <c r="P1672" s="9" t="s">
        <v>13953</v>
      </c>
      <c r="Q1672" s="9" t="s">
        <v>12172</v>
      </c>
      <c r="R1672" s="9"/>
      <c r="S1672" s="9" t="s">
        <v>13954</v>
      </c>
      <c r="T1672" s="9" t="s">
        <v>80</v>
      </c>
      <c r="U1672" s="9" t="s">
        <v>30</v>
      </c>
      <c r="V1672" s="9" t="s">
        <v>13955</v>
      </c>
      <c r="W1672" s="9" t="s">
        <v>44</v>
      </c>
      <c r="X1672" s="9" t="s">
        <v>13956</v>
      </c>
      <c r="Y1672" s="9" t="s">
        <v>13957</v>
      </c>
      <c r="Z1672" s="9" t="s">
        <v>13958</v>
      </c>
      <c r="AA1672" s="9">
        <v>2010</v>
      </c>
      <c r="AB1672" s="40">
        <v>42319</v>
      </c>
      <c r="AC1672" s="5">
        <v>42350</v>
      </c>
      <c r="AD1672" s="5" t="s">
        <v>13959</v>
      </c>
      <c r="AE1672" s="9"/>
      <c r="AF1672" s="9"/>
    </row>
    <row r="1673" spans="1:32" ht="15.75" customHeight="1" x14ac:dyDescent="0.3">
      <c r="A1673" s="9" t="s">
        <v>13960</v>
      </c>
      <c r="B1673" s="5">
        <v>42320</v>
      </c>
      <c r="C1673" s="7" t="s">
        <v>13961</v>
      </c>
      <c r="D1673" s="9" t="s">
        <v>13962</v>
      </c>
      <c r="E1673" s="9" t="s">
        <v>13963</v>
      </c>
      <c r="F1673" s="8">
        <v>1330000</v>
      </c>
      <c r="G1673" s="8">
        <v>0</v>
      </c>
      <c r="H1673" s="8">
        <v>1330000</v>
      </c>
      <c r="I1673" s="9">
        <v>60</v>
      </c>
      <c r="J1673" s="9">
        <v>10.5</v>
      </c>
      <c r="K1673" s="10">
        <v>28339</v>
      </c>
      <c r="L1673" s="10">
        <v>0</v>
      </c>
      <c r="M1673" s="10">
        <v>28339</v>
      </c>
      <c r="N1673" s="10">
        <v>17003.400000000001</v>
      </c>
      <c r="O1673" s="10">
        <v>5000</v>
      </c>
      <c r="P1673" s="9" t="s">
        <v>13964</v>
      </c>
      <c r="Q1673" s="9" t="s">
        <v>13965</v>
      </c>
      <c r="R1673" s="9"/>
      <c r="S1673" s="9" t="s">
        <v>92</v>
      </c>
      <c r="T1673" s="9" t="s">
        <v>780</v>
      </c>
      <c r="U1673" s="9" t="s">
        <v>30</v>
      </c>
      <c r="V1673" s="9" t="s">
        <v>2822</v>
      </c>
      <c r="W1673" s="9" t="s">
        <v>95</v>
      </c>
      <c r="X1673" s="9" t="s">
        <v>45</v>
      </c>
      <c r="Y1673" s="9" t="s">
        <v>13966</v>
      </c>
      <c r="Z1673" s="9" t="s">
        <v>13967</v>
      </c>
      <c r="AA1673" s="9">
        <v>2015</v>
      </c>
      <c r="AB1673" s="40">
        <v>42317</v>
      </c>
      <c r="AC1673" s="5">
        <v>42350</v>
      </c>
      <c r="AD1673" s="5" t="s">
        <v>13968</v>
      </c>
      <c r="AE1673" s="9"/>
      <c r="AF1673" s="9"/>
    </row>
    <row r="1674" spans="1:32" ht="15.75" customHeight="1" x14ac:dyDescent="0.3">
      <c r="A1674" s="9" t="s">
        <v>13969</v>
      </c>
      <c r="B1674" s="5">
        <v>42320</v>
      </c>
      <c r="C1674" s="7" t="s">
        <v>13970</v>
      </c>
      <c r="D1674" s="9" t="s">
        <v>13971</v>
      </c>
      <c r="E1674" s="9" t="s">
        <v>13972</v>
      </c>
      <c r="F1674" s="8">
        <v>5200000</v>
      </c>
      <c r="G1674" s="8">
        <v>0</v>
      </c>
      <c r="H1674" s="8">
        <v>5200000</v>
      </c>
      <c r="I1674" s="9">
        <v>60</v>
      </c>
      <c r="J1674" s="9">
        <v>10.5</v>
      </c>
      <c r="K1674" s="10">
        <v>110799</v>
      </c>
      <c r="L1674" s="10">
        <v>0</v>
      </c>
      <c r="M1674" s="10">
        <v>110799</v>
      </c>
      <c r="N1674" s="10">
        <v>66479.399999999994</v>
      </c>
      <c r="O1674" s="10">
        <v>5000</v>
      </c>
      <c r="P1674" s="9" t="s">
        <v>13973</v>
      </c>
      <c r="Q1674" s="9" t="s">
        <v>3667</v>
      </c>
      <c r="R1674" s="9"/>
      <c r="S1674" s="9" t="s">
        <v>2743</v>
      </c>
      <c r="T1674" s="9" t="s">
        <v>2744</v>
      </c>
      <c r="U1674" s="9" t="s">
        <v>30</v>
      </c>
      <c r="V1674" s="9" t="s">
        <v>3147</v>
      </c>
      <c r="W1674" s="9" t="s">
        <v>44</v>
      </c>
      <c r="X1674" s="9" t="s">
        <v>45</v>
      </c>
      <c r="Y1674" s="9" t="s">
        <v>13974</v>
      </c>
      <c r="Z1674" s="9" t="s">
        <v>13975</v>
      </c>
      <c r="AA1674" s="9">
        <v>2015</v>
      </c>
      <c r="AB1674" s="40">
        <v>42319</v>
      </c>
      <c r="AC1674" s="5">
        <v>42350</v>
      </c>
      <c r="AD1674" s="5" t="s">
        <v>13832</v>
      </c>
      <c r="AE1674" s="9"/>
      <c r="AF1674" s="9"/>
    </row>
    <row r="1675" spans="1:32" ht="15.75" customHeight="1" x14ac:dyDescent="0.3">
      <c r="A1675" s="9" t="s">
        <v>13976</v>
      </c>
      <c r="B1675" s="5">
        <v>42320</v>
      </c>
      <c r="C1675" s="7" t="s">
        <v>13977</v>
      </c>
      <c r="D1675" s="9" t="s">
        <v>13978</v>
      </c>
      <c r="E1675" s="9" t="s">
        <v>13979</v>
      </c>
      <c r="F1675" s="8">
        <v>2100000</v>
      </c>
      <c r="G1675" s="8">
        <v>0</v>
      </c>
      <c r="H1675" s="8">
        <v>2100000</v>
      </c>
      <c r="I1675" s="9">
        <v>60</v>
      </c>
      <c r="J1675" s="9">
        <v>10.5</v>
      </c>
      <c r="K1675" s="10">
        <v>44746</v>
      </c>
      <c r="L1675" s="10">
        <v>0</v>
      </c>
      <c r="M1675" s="10">
        <v>44746</v>
      </c>
      <c r="N1675" s="10">
        <v>26847.599999999999</v>
      </c>
      <c r="O1675" s="10">
        <v>5000</v>
      </c>
      <c r="P1675" s="9" t="s">
        <v>148</v>
      </c>
      <c r="Q1675" s="9" t="s">
        <v>148</v>
      </c>
      <c r="R1675" s="9"/>
      <c r="S1675" s="9" t="s">
        <v>92</v>
      </c>
      <c r="T1675" s="9" t="s">
        <v>780</v>
      </c>
      <c r="U1675" s="9" t="s">
        <v>30</v>
      </c>
      <c r="V1675" s="9" t="s">
        <v>13980</v>
      </c>
      <c r="W1675" s="9" t="s">
        <v>95</v>
      </c>
      <c r="X1675" s="9" t="s">
        <v>45</v>
      </c>
      <c r="Y1675" s="9" t="s">
        <v>13981</v>
      </c>
      <c r="Z1675" s="9" t="s">
        <v>13982</v>
      </c>
      <c r="AA1675" s="9">
        <v>2015</v>
      </c>
      <c r="AB1675" s="40">
        <v>42292</v>
      </c>
      <c r="AC1675" s="5">
        <v>42350</v>
      </c>
      <c r="AD1675" s="5" t="s">
        <v>13983</v>
      </c>
      <c r="AE1675" s="9"/>
      <c r="AF1675" s="9"/>
    </row>
    <row r="1676" spans="1:32" ht="15.75" customHeight="1" x14ac:dyDescent="0.3">
      <c r="A1676" s="9" t="s">
        <v>13984</v>
      </c>
      <c r="B1676" s="5">
        <v>42320</v>
      </c>
      <c r="C1676" s="7" t="s">
        <v>13985</v>
      </c>
      <c r="D1676" s="9" t="s">
        <v>13986</v>
      </c>
      <c r="E1676" s="9" t="s">
        <v>13987</v>
      </c>
      <c r="F1676" s="8">
        <v>2700000</v>
      </c>
      <c r="G1676" s="8">
        <v>0</v>
      </c>
      <c r="H1676" s="8">
        <v>2700000</v>
      </c>
      <c r="I1676" s="9">
        <v>60</v>
      </c>
      <c r="J1676" s="9">
        <v>10.5</v>
      </c>
      <c r="K1676" s="10">
        <v>57530</v>
      </c>
      <c r="L1676" s="10">
        <v>0</v>
      </c>
      <c r="M1676" s="10">
        <v>57530</v>
      </c>
      <c r="N1676" s="10">
        <v>34518</v>
      </c>
      <c r="O1676" s="10">
        <v>5000</v>
      </c>
      <c r="P1676" s="9" t="s">
        <v>148</v>
      </c>
      <c r="Q1676" s="9" t="s">
        <v>148</v>
      </c>
      <c r="R1676" s="9"/>
      <c r="S1676" s="9" t="s">
        <v>92</v>
      </c>
      <c r="T1676" s="9" t="s">
        <v>13988</v>
      </c>
      <c r="U1676" s="9" t="s">
        <v>30</v>
      </c>
      <c r="V1676" s="9" t="s">
        <v>13989</v>
      </c>
      <c r="W1676" s="9" t="s">
        <v>95</v>
      </c>
      <c r="X1676" s="9" t="s">
        <v>45</v>
      </c>
      <c r="Y1676" s="9" t="s">
        <v>13990</v>
      </c>
      <c r="Z1676" s="9" t="s">
        <v>13991</v>
      </c>
      <c r="AA1676" s="9">
        <v>2014</v>
      </c>
      <c r="AB1676" s="40">
        <v>42317</v>
      </c>
      <c r="AC1676" s="5">
        <v>42350</v>
      </c>
      <c r="AD1676" s="5" t="s">
        <v>13773</v>
      </c>
      <c r="AE1676" s="9"/>
      <c r="AF1676" s="9"/>
    </row>
    <row r="1677" spans="1:32" ht="15.75" customHeight="1" x14ac:dyDescent="0.3">
      <c r="A1677" s="9" t="s">
        <v>13992</v>
      </c>
      <c r="B1677" s="5">
        <v>42320</v>
      </c>
      <c r="C1677" s="7" t="s">
        <v>13993</v>
      </c>
      <c r="D1677" s="9" t="s">
        <v>13994</v>
      </c>
      <c r="E1677" s="9" t="s">
        <v>13995</v>
      </c>
      <c r="F1677" s="8">
        <v>6000000</v>
      </c>
      <c r="G1677" s="8">
        <v>0</v>
      </c>
      <c r="H1677" s="8">
        <v>6000000</v>
      </c>
      <c r="I1677" s="9">
        <v>60</v>
      </c>
      <c r="J1677" s="9">
        <v>10</v>
      </c>
      <c r="K1677" s="10">
        <v>126429</v>
      </c>
      <c r="L1677" s="10">
        <v>0</v>
      </c>
      <c r="M1677" s="10">
        <v>126429</v>
      </c>
      <c r="N1677" s="10">
        <v>75857.399999999994</v>
      </c>
      <c r="O1677" s="10">
        <v>5000</v>
      </c>
      <c r="P1677" s="9" t="s">
        <v>13996</v>
      </c>
      <c r="Q1677" s="9" t="s">
        <v>13997</v>
      </c>
      <c r="R1677" s="9"/>
      <c r="S1677" s="9" t="s">
        <v>9436</v>
      </c>
      <c r="T1677" s="9" t="s">
        <v>13998</v>
      </c>
      <c r="U1677" s="9" t="s">
        <v>30</v>
      </c>
      <c r="V1677" s="9" t="s">
        <v>13999</v>
      </c>
      <c r="W1677" s="9" t="s">
        <v>951</v>
      </c>
      <c r="X1677" s="9" t="s">
        <v>45</v>
      </c>
      <c r="Y1677" s="9" t="s">
        <v>14000</v>
      </c>
      <c r="Z1677" s="9" t="s">
        <v>14001</v>
      </c>
      <c r="AA1677" s="9">
        <v>2015</v>
      </c>
      <c r="AB1677" s="40">
        <v>42306</v>
      </c>
      <c r="AC1677" s="5">
        <v>42350</v>
      </c>
      <c r="AD1677" s="5" t="s">
        <v>14002</v>
      </c>
      <c r="AE1677" s="9"/>
      <c r="AF1677" s="9"/>
    </row>
    <row r="1678" spans="1:32" ht="15.75" customHeight="1" x14ac:dyDescent="0.3">
      <c r="A1678" s="9" t="s">
        <v>14003</v>
      </c>
      <c r="B1678" s="5">
        <v>42320</v>
      </c>
      <c r="C1678" s="7" t="s">
        <v>14004</v>
      </c>
      <c r="D1678" s="9" t="s">
        <v>14005</v>
      </c>
      <c r="E1678" s="9" t="s">
        <v>14006</v>
      </c>
      <c r="F1678" s="8">
        <v>1500000</v>
      </c>
      <c r="G1678" s="8">
        <v>0</v>
      </c>
      <c r="H1678" s="8">
        <v>1500000</v>
      </c>
      <c r="I1678" s="9">
        <v>60</v>
      </c>
      <c r="J1678" s="9">
        <v>6.45</v>
      </c>
      <c r="K1678" s="10">
        <v>29314</v>
      </c>
      <c r="L1678" s="10">
        <v>0</v>
      </c>
      <c r="M1678" s="10">
        <v>29314</v>
      </c>
      <c r="N1678" s="10">
        <v>17588.400000000001</v>
      </c>
      <c r="O1678" s="10" t="s">
        <v>148</v>
      </c>
      <c r="P1678" s="9" t="s">
        <v>148</v>
      </c>
      <c r="Q1678" s="9" t="s">
        <v>148</v>
      </c>
      <c r="R1678" s="9"/>
      <c r="S1678" s="9" t="s">
        <v>14007</v>
      </c>
      <c r="T1678" s="9" t="s">
        <v>14008</v>
      </c>
      <c r="U1678" s="9" t="s">
        <v>30</v>
      </c>
      <c r="V1678" s="9" t="s">
        <v>1493</v>
      </c>
      <c r="W1678" s="9" t="s">
        <v>95</v>
      </c>
      <c r="X1678" s="9" t="s">
        <v>14009</v>
      </c>
      <c r="Y1678" s="9" t="s">
        <v>14010</v>
      </c>
      <c r="Z1678" s="9" t="s">
        <v>14011</v>
      </c>
      <c r="AA1678" s="9">
        <v>2008</v>
      </c>
      <c r="AB1678" s="40">
        <v>42306</v>
      </c>
      <c r="AC1678" s="5">
        <v>42350</v>
      </c>
      <c r="AD1678" s="5" t="s">
        <v>6422</v>
      </c>
      <c r="AE1678" s="9"/>
      <c r="AF1678" s="9"/>
    </row>
    <row r="1679" spans="1:32" ht="15.75" customHeight="1" x14ac:dyDescent="0.3">
      <c r="A1679" s="9" t="s">
        <v>14012</v>
      </c>
      <c r="B1679" s="5">
        <v>42320</v>
      </c>
      <c r="C1679" s="7" t="s">
        <v>14013</v>
      </c>
      <c r="D1679" s="9" t="s">
        <v>14014</v>
      </c>
      <c r="E1679" s="9" t="s">
        <v>14015</v>
      </c>
      <c r="F1679" s="8">
        <v>3000000</v>
      </c>
      <c r="G1679" s="8">
        <v>0</v>
      </c>
      <c r="H1679" s="8">
        <v>3000000</v>
      </c>
      <c r="I1679" s="9">
        <v>60</v>
      </c>
      <c r="J1679" s="9">
        <v>12.5</v>
      </c>
      <c r="K1679" s="10">
        <v>66798</v>
      </c>
      <c r="L1679" s="10">
        <v>0</v>
      </c>
      <c r="M1679" s="10">
        <v>66798</v>
      </c>
      <c r="N1679" s="10">
        <v>40078.800000000003</v>
      </c>
      <c r="O1679" s="10">
        <v>5000</v>
      </c>
      <c r="P1679" s="9" t="s">
        <v>148</v>
      </c>
      <c r="Q1679" s="9" t="s">
        <v>148</v>
      </c>
      <c r="R1679" s="9"/>
      <c r="S1679" s="9" t="s">
        <v>14016</v>
      </c>
      <c r="T1679" s="9" t="s">
        <v>14017</v>
      </c>
      <c r="U1679" s="9" t="s">
        <v>30</v>
      </c>
      <c r="V1679" s="9" t="s">
        <v>14018</v>
      </c>
      <c r="W1679" s="9" t="s">
        <v>44</v>
      </c>
      <c r="X1679" s="9" t="s">
        <v>14019</v>
      </c>
      <c r="Y1679" s="9" t="s">
        <v>14020</v>
      </c>
      <c r="Z1679" s="9" t="s">
        <v>14021</v>
      </c>
      <c r="AA1679" s="9">
        <v>2009</v>
      </c>
      <c r="AB1679" s="40">
        <v>42317</v>
      </c>
      <c r="AC1679" s="5">
        <v>42350</v>
      </c>
      <c r="AD1679" s="5" t="s">
        <v>14022</v>
      </c>
      <c r="AE1679" s="9"/>
      <c r="AF1679" s="9"/>
    </row>
    <row r="1680" spans="1:32" ht="15.75" customHeight="1" x14ac:dyDescent="0.3">
      <c r="A1680" s="9" t="s">
        <v>14023</v>
      </c>
      <c r="B1680" s="5">
        <v>42320</v>
      </c>
      <c r="C1680" s="7" t="s">
        <v>14024</v>
      </c>
      <c r="D1680" s="9" t="s">
        <v>14025</v>
      </c>
      <c r="E1680" s="9" t="s">
        <v>14026</v>
      </c>
      <c r="F1680" s="8">
        <v>1500000</v>
      </c>
      <c r="G1680" s="8">
        <v>0</v>
      </c>
      <c r="H1680" s="8">
        <v>1500000</v>
      </c>
      <c r="I1680" s="9">
        <v>60</v>
      </c>
      <c r="J1680" s="9">
        <v>10.5</v>
      </c>
      <c r="K1680" s="10">
        <v>31961</v>
      </c>
      <c r="L1680" s="10">
        <v>0</v>
      </c>
      <c r="M1680" s="10">
        <v>31961</v>
      </c>
      <c r="N1680" s="10">
        <v>19176.599999999999</v>
      </c>
      <c r="O1680" s="10">
        <v>5000</v>
      </c>
      <c r="P1680" s="9" t="s">
        <v>14027</v>
      </c>
      <c r="Q1680" s="9" t="s">
        <v>14028</v>
      </c>
      <c r="R1680" s="9"/>
      <c r="S1680" s="9" t="s">
        <v>14029</v>
      </c>
      <c r="T1680" s="9" t="s">
        <v>9952</v>
      </c>
      <c r="U1680" s="9" t="s">
        <v>30</v>
      </c>
      <c r="V1680" s="9" t="s">
        <v>258</v>
      </c>
      <c r="W1680" s="9" t="s">
        <v>95</v>
      </c>
      <c r="X1680" s="9" t="s">
        <v>45</v>
      </c>
      <c r="Y1680" s="9" t="s">
        <v>14030</v>
      </c>
      <c r="Z1680" s="9" t="s">
        <v>14031</v>
      </c>
      <c r="AA1680" s="9">
        <v>2011</v>
      </c>
      <c r="AB1680" s="40">
        <v>42311</v>
      </c>
      <c r="AC1680" s="5">
        <v>42350</v>
      </c>
      <c r="AD1680" s="5" t="s">
        <v>6422</v>
      </c>
      <c r="AE1680" s="9"/>
      <c r="AF1680" s="9"/>
    </row>
    <row r="1681" spans="1:32" ht="15.75" customHeight="1" x14ac:dyDescent="0.3">
      <c r="A1681" s="9" t="s">
        <v>14032</v>
      </c>
      <c r="B1681" s="5">
        <v>42320</v>
      </c>
      <c r="C1681" s="7" t="s">
        <v>14033</v>
      </c>
      <c r="D1681" s="9" t="s">
        <v>14034</v>
      </c>
      <c r="E1681" s="9" t="s">
        <v>14035</v>
      </c>
      <c r="F1681" s="8">
        <v>2587500</v>
      </c>
      <c r="G1681" s="8">
        <v>0</v>
      </c>
      <c r="H1681" s="8">
        <v>2587500</v>
      </c>
      <c r="I1681" s="9">
        <v>60</v>
      </c>
      <c r="J1681" s="9">
        <v>10.5</v>
      </c>
      <c r="K1681" s="10">
        <v>55133</v>
      </c>
      <c r="L1681" s="10">
        <v>0</v>
      </c>
      <c r="M1681" s="10">
        <v>55133</v>
      </c>
      <c r="N1681" s="10">
        <v>33079.800000000003</v>
      </c>
      <c r="O1681" s="10">
        <v>5000</v>
      </c>
      <c r="P1681" s="9" t="s">
        <v>148</v>
      </c>
      <c r="Q1681" s="9" t="s">
        <v>148</v>
      </c>
      <c r="R1681" s="9"/>
      <c r="S1681" s="9" t="s">
        <v>14036</v>
      </c>
      <c r="T1681" s="9" t="s">
        <v>14037</v>
      </c>
      <c r="U1681" s="9" t="s">
        <v>30</v>
      </c>
      <c r="V1681" s="9" t="s">
        <v>14038</v>
      </c>
      <c r="W1681" s="9" t="s">
        <v>95</v>
      </c>
      <c r="X1681" s="9" t="s">
        <v>45</v>
      </c>
      <c r="Y1681" s="9" t="s">
        <v>14039</v>
      </c>
      <c r="Z1681" s="9" t="s">
        <v>14040</v>
      </c>
      <c r="AA1681" s="9">
        <v>2015</v>
      </c>
      <c r="AB1681" s="40">
        <v>42319</v>
      </c>
      <c r="AC1681" s="5">
        <v>42350</v>
      </c>
      <c r="AD1681" s="5" t="s">
        <v>14041</v>
      </c>
      <c r="AE1681" s="9"/>
      <c r="AF1681" s="9"/>
    </row>
    <row r="1682" spans="1:32" ht="15.75" customHeight="1" x14ac:dyDescent="0.3">
      <c r="A1682" s="9" t="s">
        <v>14042</v>
      </c>
      <c r="B1682" s="5">
        <v>42320</v>
      </c>
      <c r="C1682" s="7" t="s">
        <v>14043</v>
      </c>
      <c r="D1682" s="9" t="s">
        <v>14044</v>
      </c>
      <c r="E1682" s="9" t="s">
        <v>14045</v>
      </c>
      <c r="F1682" s="8">
        <v>995000</v>
      </c>
      <c r="G1682" s="8">
        <v>0</v>
      </c>
      <c r="H1682" s="8">
        <v>995000</v>
      </c>
      <c r="I1682" s="9">
        <v>48</v>
      </c>
      <c r="J1682" s="9">
        <v>10.5</v>
      </c>
      <c r="K1682" s="10">
        <v>25254</v>
      </c>
      <c r="L1682" s="10">
        <v>0</v>
      </c>
      <c r="M1682" s="10">
        <v>25254</v>
      </c>
      <c r="N1682" s="10">
        <v>12121.92</v>
      </c>
      <c r="O1682" s="10">
        <v>5000</v>
      </c>
      <c r="P1682" s="9" t="s">
        <v>14046</v>
      </c>
      <c r="Q1682" s="9" t="s">
        <v>14047</v>
      </c>
      <c r="R1682" s="9"/>
      <c r="S1682" s="9" t="s">
        <v>92</v>
      </c>
      <c r="T1682" s="9" t="s">
        <v>14048</v>
      </c>
      <c r="U1682" s="9" t="s">
        <v>30</v>
      </c>
      <c r="V1682" s="9" t="s">
        <v>1886</v>
      </c>
      <c r="W1682" s="9" t="s">
        <v>95</v>
      </c>
      <c r="X1682" s="9" t="s">
        <v>45</v>
      </c>
      <c r="Y1682" s="9" t="s">
        <v>14049</v>
      </c>
      <c r="Z1682" s="9" t="s">
        <v>14050</v>
      </c>
      <c r="AA1682" s="9">
        <v>2015</v>
      </c>
      <c r="AB1682" s="40">
        <v>42310</v>
      </c>
      <c r="AC1682" s="5">
        <v>42350</v>
      </c>
      <c r="AD1682" s="5" t="s">
        <v>14051</v>
      </c>
      <c r="AE1682" s="9"/>
      <c r="AF1682" s="9"/>
    </row>
    <row r="1683" spans="1:32" ht="15.75" customHeight="1" x14ac:dyDescent="0.3">
      <c r="A1683" s="9" t="s">
        <v>14052</v>
      </c>
      <c r="B1683" s="5">
        <v>42320</v>
      </c>
      <c r="C1683" s="7" t="s">
        <v>14053</v>
      </c>
      <c r="D1683" s="9" t="s">
        <v>14054</v>
      </c>
      <c r="E1683" s="9" t="s">
        <v>14055</v>
      </c>
      <c r="F1683" s="8">
        <v>1050000</v>
      </c>
      <c r="G1683" s="8">
        <v>0</v>
      </c>
      <c r="H1683" s="8">
        <v>1050000</v>
      </c>
      <c r="I1683" s="9">
        <v>60</v>
      </c>
      <c r="J1683" s="9">
        <v>10.25</v>
      </c>
      <c r="K1683" s="10">
        <v>22249</v>
      </c>
      <c r="L1683" s="10">
        <v>0</v>
      </c>
      <c r="M1683" s="10">
        <v>22249</v>
      </c>
      <c r="N1683" s="10">
        <v>13349.4</v>
      </c>
      <c r="O1683" s="10">
        <v>5000</v>
      </c>
      <c r="P1683" s="9" t="s">
        <v>14056</v>
      </c>
      <c r="Q1683" s="9" t="s">
        <v>14057</v>
      </c>
      <c r="R1683" s="9"/>
      <c r="S1683" s="9" t="s">
        <v>92</v>
      </c>
      <c r="T1683" s="9" t="s">
        <v>780</v>
      </c>
      <c r="U1683" s="9" t="s">
        <v>30</v>
      </c>
      <c r="V1683" s="9" t="s">
        <v>14058</v>
      </c>
      <c r="W1683" s="9" t="s">
        <v>95</v>
      </c>
      <c r="X1683" s="9" t="s">
        <v>45</v>
      </c>
      <c r="Y1683" s="9" t="s">
        <v>14059</v>
      </c>
      <c r="Z1683" s="9" t="s">
        <v>14060</v>
      </c>
      <c r="AA1683" s="9">
        <v>2015</v>
      </c>
      <c r="AB1683" s="40">
        <v>42319</v>
      </c>
      <c r="AC1683" s="5">
        <v>42350</v>
      </c>
      <c r="AD1683" s="5" t="s">
        <v>14061</v>
      </c>
      <c r="AE1683" s="9"/>
      <c r="AF1683" s="9"/>
    </row>
    <row r="1684" spans="1:32" ht="15.75" customHeight="1" x14ac:dyDescent="0.3">
      <c r="A1684" s="9" t="s">
        <v>14062</v>
      </c>
      <c r="B1684" s="5">
        <v>42320</v>
      </c>
      <c r="C1684" s="7" t="s">
        <v>14063</v>
      </c>
      <c r="D1684" s="9" t="s">
        <v>14064</v>
      </c>
      <c r="E1684" s="9" t="s">
        <v>14065</v>
      </c>
      <c r="F1684" s="8">
        <v>2000000</v>
      </c>
      <c r="G1684" s="8">
        <v>0</v>
      </c>
      <c r="H1684" s="8">
        <v>2000000</v>
      </c>
      <c r="I1684" s="9">
        <v>60</v>
      </c>
      <c r="J1684" s="9">
        <v>10.5</v>
      </c>
      <c r="K1684" s="10">
        <v>42615</v>
      </c>
      <c r="L1684" s="10">
        <v>0</v>
      </c>
      <c r="M1684" s="10">
        <v>42615</v>
      </c>
      <c r="N1684" s="10">
        <v>25569</v>
      </c>
      <c r="O1684" s="10">
        <v>5000</v>
      </c>
      <c r="P1684" s="9" t="s">
        <v>14066</v>
      </c>
      <c r="Q1684" s="9" t="s">
        <v>14067</v>
      </c>
      <c r="R1684" s="9"/>
      <c r="S1684" s="9" t="s">
        <v>92</v>
      </c>
      <c r="T1684" s="9" t="s">
        <v>8597</v>
      </c>
      <c r="U1684" s="9" t="s">
        <v>30</v>
      </c>
      <c r="V1684" s="9" t="s">
        <v>13980</v>
      </c>
      <c r="W1684" s="9" t="s">
        <v>95</v>
      </c>
      <c r="X1684" s="9" t="s">
        <v>45</v>
      </c>
      <c r="Y1684" s="9" t="s">
        <v>14068</v>
      </c>
      <c r="Z1684" s="9" t="s">
        <v>14069</v>
      </c>
      <c r="AA1684" s="9">
        <v>2015</v>
      </c>
      <c r="AB1684" s="40">
        <v>42308</v>
      </c>
      <c r="AC1684" s="5">
        <v>42350</v>
      </c>
      <c r="AD1684" s="5" t="s">
        <v>13820</v>
      </c>
      <c r="AE1684" s="9"/>
      <c r="AF1684" s="9"/>
    </row>
    <row r="1685" spans="1:32" ht="15.75" customHeight="1" x14ac:dyDescent="0.3">
      <c r="A1685" s="9" t="s">
        <v>14070</v>
      </c>
      <c r="B1685" s="5">
        <v>42320</v>
      </c>
      <c r="C1685" s="7" t="s">
        <v>14071</v>
      </c>
      <c r="D1685" s="9" t="s">
        <v>14072</v>
      </c>
      <c r="E1685" s="9" t="s">
        <v>14073</v>
      </c>
      <c r="F1685" s="8">
        <v>1300000</v>
      </c>
      <c r="G1685" s="8">
        <v>0</v>
      </c>
      <c r="H1685" s="8">
        <v>1300000</v>
      </c>
      <c r="I1685" s="9">
        <v>60</v>
      </c>
      <c r="J1685" s="9">
        <v>10.5</v>
      </c>
      <c r="K1685" s="10">
        <v>27700</v>
      </c>
      <c r="L1685" s="10">
        <v>0</v>
      </c>
      <c r="M1685" s="10">
        <v>27700</v>
      </c>
      <c r="N1685" s="10">
        <v>16620</v>
      </c>
      <c r="O1685" s="10">
        <v>5000</v>
      </c>
      <c r="P1685" s="9" t="s">
        <v>14074</v>
      </c>
      <c r="Q1685" s="9" t="s">
        <v>14075</v>
      </c>
      <c r="R1685" s="9"/>
      <c r="S1685" s="9" t="s">
        <v>92</v>
      </c>
      <c r="T1685" s="9" t="s">
        <v>14076</v>
      </c>
      <c r="U1685" s="9" t="s">
        <v>30</v>
      </c>
      <c r="V1685" s="9" t="s">
        <v>1886</v>
      </c>
      <c r="W1685" s="9" t="s">
        <v>95</v>
      </c>
      <c r="X1685" s="9" t="s">
        <v>45</v>
      </c>
      <c r="Y1685" s="9" t="s">
        <v>14077</v>
      </c>
      <c r="Z1685" s="9" t="s">
        <v>14078</v>
      </c>
      <c r="AA1685" s="9">
        <v>2015</v>
      </c>
      <c r="AB1685" s="40">
        <v>42317</v>
      </c>
      <c r="AC1685" s="5">
        <v>42350</v>
      </c>
      <c r="AD1685" s="5" t="s">
        <v>13815</v>
      </c>
      <c r="AE1685" s="9"/>
      <c r="AF1685" s="9"/>
    </row>
    <row r="1686" spans="1:32" ht="15.75" customHeight="1" x14ac:dyDescent="0.3">
      <c r="A1686" s="9" t="s">
        <v>11205</v>
      </c>
      <c r="B1686" s="5">
        <v>42321</v>
      </c>
      <c r="C1686" s="7" t="s">
        <v>14079</v>
      </c>
      <c r="D1686" s="9" t="s">
        <v>11207</v>
      </c>
      <c r="E1686" s="9" t="s">
        <v>11208</v>
      </c>
      <c r="F1686" s="8">
        <v>1350000</v>
      </c>
      <c r="G1686" s="8">
        <v>0</v>
      </c>
      <c r="H1686" s="8">
        <v>1350000</v>
      </c>
      <c r="I1686" s="9">
        <v>60</v>
      </c>
      <c r="J1686" s="9">
        <v>9.5</v>
      </c>
      <c r="K1686" s="10">
        <v>28130</v>
      </c>
      <c r="L1686" s="10">
        <v>0</v>
      </c>
      <c r="M1686" s="10">
        <v>28130</v>
      </c>
      <c r="N1686" s="10">
        <v>16878</v>
      </c>
      <c r="O1686" s="10">
        <v>5000</v>
      </c>
      <c r="P1686" s="9" t="s">
        <v>14080</v>
      </c>
      <c r="Q1686" s="9" t="s">
        <v>11210</v>
      </c>
      <c r="R1686" s="9"/>
      <c r="S1686" s="9" t="s">
        <v>92</v>
      </c>
      <c r="T1686" s="9" t="s">
        <v>780</v>
      </c>
      <c r="U1686" s="9" t="s">
        <v>30</v>
      </c>
      <c r="V1686" s="9" t="s">
        <v>1736</v>
      </c>
      <c r="W1686" s="9" t="s">
        <v>95</v>
      </c>
      <c r="X1686" s="9" t="s">
        <v>45</v>
      </c>
      <c r="Y1686" s="9" t="s">
        <v>14081</v>
      </c>
      <c r="Z1686" s="9" t="s">
        <v>14082</v>
      </c>
      <c r="AA1686" s="9">
        <v>2015</v>
      </c>
      <c r="AB1686" s="40">
        <v>42257</v>
      </c>
      <c r="AC1686" s="5">
        <v>42351</v>
      </c>
      <c r="AD1686" s="5" t="s">
        <v>14083</v>
      </c>
      <c r="AE1686" s="9"/>
      <c r="AF1686" s="9"/>
    </row>
    <row r="1687" spans="1:32" ht="15.75" customHeight="1" x14ac:dyDescent="0.3">
      <c r="A1687" s="9" t="s">
        <v>14084</v>
      </c>
      <c r="B1687" s="5">
        <v>42321</v>
      </c>
      <c r="C1687" s="7" t="s">
        <v>14085</v>
      </c>
      <c r="D1687" s="9" t="s">
        <v>14086</v>
      </c>
      <c r="E1687" s="9" t="s">
        <v>14087</v>
      </c>
      <c r="F1687" s="8">
        <v>175000</v>
      </c>
      <c r="G1687" s="8">
        <v>0</v>
      </c>
      <c r="H1687" s="8">
        <v>175000</v>
      </c>
      <c r="I1687" s="9">
        <v>36</v>
      </c>
      <c r="J1687" s="9">
        <v>6.85</v>
      </c>
      <c r="K1687" s="10">
        <v>5391</v>
      </c>
      <c r="L1687" s="10">
        <v>0</v>
      </c>
      <c r="M1687" s="10">
        <v>5391</v>
      </c>
      <c r="N1687" s="10">
        <v>1940.76</v>
      </c>
      <c r="O1687" s="10" t="s">
        <v>148</v>
      </c>
      <c r="P1687" s="9" t="s">
        <v>148</v>
      </c>
      <c r="Q1687" s="9" t="s">
        <v>148</v>
      </c>
      <c r="R1687" s="9"/>
      <c r="S1687" s="9" t="s">
        <v>531</v>
      </c>
      <c r="T1687" s="9" t="s">
        <v>352</v>
      </c>
      <c r="U1687" s="9" t="s">
        <v>30</v>
      </c>
      <c r="V1687" s="9" t="s">
        <v>353</v>
      </c>
      <c r="W1687" s="9" t="s">
        <v>82</v>
      </c>
      <c r="X1687" s="9" t="s">
        <v>45</v>
      </c>
      <c r="Y1687" s="9" t="s">
        <v>14088</v>
      </c>
      <c r="Z1687" s="9" t="s">
        <v>14089</v>
      </c>
      <c r="AA1687" s="9">
        <v>2015</v>
      </c>
      <c r="AB1687" s="40">
        <v>42310</v>
      </c>
      <c r="AC1687" s="5">
        <v>42351</v>
      </c>
      <c r="AD1687" s="5" t="s">
        <v>14090</v>
      </c>
      <c r="AE1687" s="9"/>
      <c r="AF1687" s="9"/>
    </row>
    <row r="1688" spans="1:32" ht="15.75" customHeight="1" x14ac:dyDescent="0.3">
      <c r="A1688" s="9" t="s">
        <v>14091</v>
      </c>
      <c r="B1688" s="5">
        <v>42321</v>
      </c>
      <c r="C1688" s="7" t="s">
        <v>14092</v>
      </c>
      <c r="D1688" s="9" t="s">
        <v>14093</v>
      </c>
      <c r="E1688" s="9" t="s">
        <v>14094</v>
      </c>
      <c r="F1688" s="8">
        <v>675000</v>
      </c>
      <c r="G1688" s="8">
        <v>0</v>
      </c>
      <c r="H1688" s="8">
        <v>675000</v>
      </c>
      <c r="I1688" s="9">
        <v>48</v>
      </c>
      <c r="J1688" s="9">
        <v>10.5</v>
      </c>
      <c r="K1688" s="10">
        <v>17132</v>
      </c>
      <c r="L1688" s="10">
        <v>0</v>
      </c>
      <c r="M1688" s="10">
        <v>17132</v>
      </c>
      <c r="N1688" s="10">
        <v>8223.36</v>
      </c>
      <c r="O1688" s="10">
        <v>5000</v>
      </c>
      <c r="P1688" s="9" t="s">
        <v>14095</v>
      </c>
      <c r="Q1688" s="9" t="s">
        <v>14096</v>
      </c>
      <c r="R1688" s="9"/>
      <c r="S1688" s="9" t="s">
        <v>92</v>
      </c>
      <c r="T1688" s="9" t="s">
        <v>780</v>
      </c>
      <c r="U1688" s="9" t="s">
        <v>30</v>
      </c>
      <c r="V1688" s="9" t="s">
        <v>2822</v>
      </c>
      <c r="W1688" s="9" t="s">
        <v>95</v>
      </c>
      <c r="X1688" s="9" t="s">
        <v>45</v>
      </c>
      <c r="Y1688" s="9" t="s">
        <v>14097</v>
      </c>
      <c r="Z1688" s="9" t="s">
        <v>14098</v>
      </c>
      <c r="AA1688" s="9">
        <v>2015</v>
      </c>
      <c r="AB1688" s="9" t="s">
        <v>14099</v>
      </c>
      <c r="AC1688" s="5">
        <v>42351</v>
      </c>
      <c r="AD1688" s="5" t="s">
        <v>14100</v>
      </c>
      <c r="AE1688" s="9"/>
      <c r="AF1688" s="9"/>
    </row>
    <row r="1689" spans="1:32" ht="15.75" customHeight="1" x14ac:dyDescent="0.3">
      <c r="A1689" s="9" t="s">
        <v>14101</v>
      </c>
      <c r="B1689" s="5">
        <v>42321</v>
      </c>
      <c r="C1689" s="7" t="s">
        <v>14102</v>
      </c>
      <c r="D1689" s="9" t="s">
        <v>14103</v>
      </c>
      <c r="E1689" s="9" t="s">
        <v>14104</v>
      </c>
      <c r="F1689" s="8">
        <v>6000000</v>
      </c>
      <c r="G1689" s="8">
        <v>0</v>
      </c>
      <c r="H1689" s="8">
        <v>6000000</v>
      </c>
      <c r="I1689" s="9">
        <v>36</v>
      </c>
      <c r="J1689" s="9">
        <v>10.5</v>
      </c>
      <c r="K1689" s="10">
        <v>193323</v>
      </c>
      <c r="L1689" s="10">
        <v>0</v>
      </c>
      <c r="M1689" s="10">
        <v>193323</v>
      </c>
      <c r="N1689" s="10">
        <v>69596.28</v>
      </c>
      <c r="O1689" s="10">
        <v>5000</v>
      </c>
      <c r="P1689" s="9" t="s">
        <v>14105</v>
      </c>
      <c r="Q1689" s="9" t="s">
        <v>14106</v>
      </c>
      <c r="R1689" s="9"/>
      <c r="S1689" s="9" t="s">
        <v>14107</v>
      </c>
      <c r="T1689" s="9" t="s">
        <v>3106</v>
      </c>
      <c r="U1689" s="9" t="s">
        <v>30</v>
      </c>
      <c r="V1689" s="9" t="s">
        <v>14108</v>
      </c>
      <c r="W1689" s="9" t="s">
        <v>44</v>
      </c>
      <c r="X1689" s="9" t="s">
        <v>45</v>
      </c>
      <c r="Y1689" s="9" t="s">
        <v>14109</v>
      </c>
      <c r="Z1689" s="9" t="s">
        <v>14110</v>
      </c>
      <c r="AA1689" s="9">
        <v>2015</v>
      </c>
      <c r="AB1689" s="40">
        <v>42310</v>
      </c>
      <c r="AC1689" s="5">
        <v>42351</v>
      </c>
      <c r="AD1689" s="5" t="s">
        <v>14002</v>
      </c>
      <c r="AE1689" s="9"/>
      <c r="AF1689" s="9"/>
    </row>
    <row r="1690" spans="1:32" ht="15.75" customHeight="1" x14ac:dyDescent="0.3">
      <c r="A1690" s="9" t="s">
        <v>14111</v>
      </c>
      <c r="B1690" s="5">
        <v>42321</v>
      </c>
      <c r="C1690" s="7" t="s">
        <v>14112</v>
      </c>
      <c r="D1690" s="9" t="s">
        <v>13640</v>
      </c>
      <c r="E1690" s="9" t="s">
        <v>14113</v>
      </c>
      <c r="F1690" s="8">
        <v>16200000</v>
      </c>
      <c r="G1690" s="8">
        <v>0</v>
      </c>
      <c r="H1690" s="8">
        <v>16200000</v>
      </c>
      <c r="I1690" s="9">
        <v>60</v>
      </c>
      <c r="J1690" s="9">
        <v>10.5</v>
      </c>
      <c r="K1690" s="10">
        <v>345181</v>
      </c>
      <c r="L1690" s="10">
        <v>0</v>
      </c>
      <c r="M1690" s="10">
        <v>345181</v>
      </c>
      <c r="N1690" s="10">
        <v>207108.6</v>
      </c>
      <c r="O1690" s="10">
        <v>5000</v>
      </c>
      <c r="P1690" s="9" t="s">
        <v>14114</v>
      </c>
      <c r="Q1690" s="9" t="s">
        <v>13638</v>
      </c>
      <c r="R1690" s="9"/>
      <c r="S1690" s="9" t="s">
        <v>14115</v>
      </c>
      <c r="T1690" s="9" t="s">
        <v>14116</v>
      </c>
      <c r="U1690" s="9" t="s">
        <v>30</v>
      </c>
      <c r="V1690" s="9" t="s">
        <v>7966</v>
      </c>
      <c r="W1690" s="9" t="s">
        <v>44</v>
      </c>
      <c r="X1690" s="9" t="s">
        <v>45</v>
      </c>
      <c r="Y1690" s="9" t="s">
        <v>14117</v>
      </c>
      <c r="Z1690" s="9" t="s">
        <v>14118</v>
      </c>
      <c r="AA1690" s="9">
        <v>2015</v>
      </c>
      <c r="AB1690" s="40">
        <v>42319</v>
      </c>
      <c r="AC1690" s="5">
        <v>42351</v>
      </c>
      <c r="AD1690" s="5" t="s">
        <v>14119</v>
      </c>
      <c r="AE1690" s="9"/>
      <c r="AF1690" s="9"/>
    </row>
    <row r="1691" spans="1:32" ht="15.75" customHeight="1" x14ac:dyDescent="0.3">
      <c r="A1691" s="9" t="s">
        <v>14120</v>
      </c>
      <c r="B1691" s="5">
        <v>42321</v>
      </c>
      <c r="C1691" s="7" t="s">
        <v>14121</v>
      </c>
      <c r="D1691" s="9" t="s">
        <v>14122</v>
      </c>
      <c r="E1691" s="9" t="s">
        <v>14123</v>
      </c>
      <c r="F1691" s="8">
        <v>1300000</v>
      </c>
      <c r="G1691" s="8">
        <v>0</v>
      </c>
      <c r="H1691" s="8">
        <v>1300000</v>
      </c>
      <c r="I1691" s="9">
        <v>60</v>
      </c>
      <c r="J1691" s="9">
        <v>10.5</v>
      </c>
      <c r="K1691" s="10">
        <v>27700</v>
      </c>
      <c r="L1691" s="10">
        <v>0</v>
      </c>
      <c r="M1691" s="10">
        <v>27700</v>
      </c>
      <c r="N1691" s="10">
        <v>16620</v>
      </c>
      <c r="O1691" s="10">
        <v>5000</v>
      </c>
      <c r="P1691" s="9" t="s">
        <v>14124</v>
      </c>
      <c r="Q1691" s="9" t="s">
        <v>14125</v>
      </c>
      <c r="R1691" s="9"/>
      <c r="S1691" s="9" t="s">
        <v>2333</v>
      </c>
      <c r="T1691" s="9" t="s">
        <v>2334</v>
      </c>
      <c r="U1691" s="9" t="s">
        <v>30</v>
      </c>
      <c r="V1691" s="9" t="s">
        <v>129</v>
      </c>
      <c r="W1691" s="9" t="s">
        <v>95</v>
      </c>
      <c r="X1691" s="9" t="s">
        <v>45</v>
      </c>
      <c r="Y1691" s="9" t="s">
        <v>14126</v>
      </c>
      <c r="Z1691" s="9" t="s">
        <v>14127</v>
      </c>
      <c r="AA1691" s="9">
        <v>2014</v>
      </c>
      <c r="AB1691" s="40">
        <v>42319</v>
      </c>
      <c r="AC1691" s="5">
        <v>42351</v>
      </c>
      <c r="AD1691" s="5" t="s">
        <v>13815</v>
      </c>
      <c r="AE1691" s="9"/>
      <c r="AF1691" s="9"/>
    </row>
    <row r="1692" spans="1:32" ht="15.75" customHeight="1" x14ac:dyDescent="0.3">
      <c r="A1692" s="9" t="s">
        <v>14128</v>
      </c>
      <c r="B1692" s="5">
        <v>42324</v>
      </c>
      <c r="C1692" s="7" t="s">
        <v>14129</v>
      </c>
      <c r="D1692" s="9" t="s">
        <v>14130</v>
      </c>
      <c r="E1692" s="9" t="s">
        <v>14131</v>
      </c>
      <c r="F1692" s="8">
        <v>600000</v>
      </c>
      <c r="G1692" s="8">
        <v>0</v>
      </c>
      <c r="H1692" s="8">
        <v>600000</v>
      </c>
      <c r="I1692" s="9">
        <v>60</v>
      </c>
      <c r="J1692" s="9">
        <v>10.5</v>
      </c>
      <c r="K1692" s="10">
        <v>12784</v>
      </c>
      <c r="L1692" s="10">
        <v>0</v>
      </c>
      <c r="M1692" s="10">
        <v>12784</v>
      </c>
      <c r="N1692" s="10">
        <v>7670.4</v>
      </c>
      <c r="O1692" s="10">
        <v>5000</v>
      </c>
      <c r="P1692" s="9" t="s">
        <v>14132</v>
      </c>
      <c r="Q1692" s="9" t="s">
        <v>14133</v>
      </c>
      <c r="R1692" s="9"/>
      <c r="S1692" s="9" t="s">
        <v>92</v>
      </c>
      <c r="T1692" s="9" t="s">
        <v>780</v>
      </c>
      <c r="U1692" s="9" t="s">
        <v>30</v>
      </c>
      <c r="V1692" s="9" t="s">
        <v>1886</v>
      </c>
      <c r="W1692" s="9" t="s">
        <v>95</v>
      </c>
      <c r="X1692" s="9" t="s">
        <v>45</v>
      </c>
      <c r="Y1692" s="9" t="s">
        <v>14134</v>
      </c>
      <c r="Z1692" s="9" t="s">
        <v>14135</v>
      </c>
      <c r="AA1692" s="9">
        <v>2015</v>
      </c>
      <c r="AB1692" s="40">
        <v>42320</v>
      </c>
      <c r="AC1692" s="5">
        <v>42354</v>
      </c>
      <c r="AD1692" s="5" t="s">
        <v>14136</v>
      </c>
      <c r="AE1692" s="9"/>
      <c r="AF1692" s="9"/>
    </row>
    <row r="1693" spans="1:32" ht="15.75" customHeight="1" x14ac:dyDescent="0.3">
      <c r="A1693" s="9" t="s">
        <v>14137</v>
      </c>
      <c r="B1693" s="5">
        <v>42324</v>
      </c>
      <c r="C1693" s="7" t="s">
        <v>14138</v>
      </c>
      <c r="D1693" s="9" t="s">
        <v>14139</v>
      </c>
      <c r="E1693" s="9" t="s">
        <v>14140</v>
      </c>
      <c r="F1693" s="8">
        <v>500000</v>
      </c>
      <c r="G1693" s="8">
        <v>0</v>
      </c>
      <c r="H1693" s="8">
        <v>500000</v>
      </c>
      <c r="I1693" s="9">
        <v>24</v>
      </c>
      <c r="J1693" s="9">
        <v>10.5</v>
      </c>
      <c r="K1693" s="10">
        <v>22987</v>
      </c>
      <c r="L1693" s="10">
        <v>0</v>
      </c>
      <c r="M1693" s="10">
        <v>22987</v>
      </c>
      <c r="N1693" s="10">
        <v>5516.88</v>
      </c>
      <c r="O1693" s="10">
        <v>5000</v>
      </c>
      <c r="P1693" s="9" t="s">
        <v>14141</v>
      </c>
      <c r="Q1693" s="9" t="s">
        <v>14142</v>
      </c>
      <c r="R1693" s="9"/>
      <c r="S1693" s="9" t="s">
        <v>92</v>
      </c>
      <c r="T1693" s="9" t="s">
        <v>5287</v>
      </c>
      <c r="U1693" s="9" t="s">
        <v>30</v>
      </c>
      <c r="V1693" s="9"/>
      <c r="W1693" s="9"/>
      <c r="X1693" s="9"/>
      <c r="Y1693" s="9"/>
      <c r="Z1693" s="9"/>
      <c r="AA1693" s="9"/>
      <c r="AB1693" s="9"/>
      <c r="AC1693" s="5">
        <v>42354</v>
      </c>
      <c r="AD1693" s="5" t="s">
        <v>14143</v>
      </c>
      <c r="AE1693" s="9"/>
      <c r="AF1693" s="9"/>
    </row>
    <row r="1694" spans="1:32" ht="15.75" customHeight="1" x14ac:dyDescent="0.3">
      <c r="A1694" s="9" t="s">
        <v>14144</v>
      </c>
      <c r="B1694" s="5">
        <v>42324</v>
      </c>
      <c r="C1694" s="7" t="s">
        <v>14145</v>
      </c>
      <c r="D1694" s="9" t="s">
        <v>14146</v>
      </c>
      <c r="E1694" s="9" t="s">
        <v>14147</v>
      </c>
      <c r="F1694" s="8">
        <v>114000</v>
      </c>
      <c r="G1694" s="8">
        <v>0</v>
      </c>
      <c r="H1694" s="8">
        <v>114000</v>
      </c>
      <c r="I1694" s="9">
        <v>36</v>
      </c>
      <c r="J1694" s="9">
        <v>20</v>
      </c>
      <c r="K1694" s="10">
        <v>4167</v>
      </c>
      <c r="L1694" s="10">
        <v>0</v>
      </c>
      <c r="M1694" s="10">
        <v>4167</v>
      </c>
      <c r="N1694" s="10">
        <v>1500.12</v>
      </c>
      <c r="O1694" s="10">
        <v>3000</v>
      </c>
      <c r="P1694" s="9" t="s">
        <v>14148</v>
      </c>
      <c r="Q1694" s="9" t="s">
        <v>14149</v>
      </c>
      <c r="R1694" s="9"/>
      <c r="S1694" s="9" t="s">
        <v>1231</v>
      </c>
      <c r="T1694" s="9" t="s">
        <v>1232</v>
      </c>
      <c r="U1694" s="9" t="s">
        <v>30</v>
      </c>
      <c r="V1694" s="9" t="s">
        <v>14150</v>
      </c>
      <c r="W1694" s="9" t="s">
        <v>1234</v>
      </c>
      <c r="X1694" s="9" t="s">
        <v>45</v>
      </c>
      <c r="Y1694" s="9" t="s">
        <v>14151</v>
      </c>
      <c r="Z1694" s="9" t="s">
        <v>14152</v>
      </c>
      <c r="AA1694" s="9">
        <v>2015</v>
      </c>
      <c r="AB1694" s="40">
        <v>42319</v>
      </c>
      <c r="AC1694" s="5">
        <v>42354</v>
      </c>
      <c r="AD1694" s="5" t="s">
        <v>14153</v>
      </c>
      <c r="AE1694" s="9"/>
      <c r="AF1694" s="9"/>
    </row>
    <row r="1695" spans="1:32" ht="15.75" customHeight="1" x14ac:dyDescent="0.3">
      <c r="A1695" s="9" t="s">
        <v>14154</v>
      </c>
      <c r="B1695" s="5">
        <v>42324</v>
      </c>
      <c r="C1695" s="7" t="s">
        <v>14155</v>
      </c>
      <c r="D1695" s="9" t="s">
        <v>14156</v>
      </c>
      <c r="E1695" s="9" t="s">
        <v>14157</v>
      </c>
      <c r="F1695" s="8">
        <v>1000000</v>
      </c>
      <c r="G1695" s="8">
        <v>0</v>
      </c>
      <c r="H1695" s="8">
        <v>1000000</v>
      </c>
      <c r="I1695" s="9">
        <v>60</v>
      </c>
      <c r="J1695" s="9">
        <v>10.5</v>
      </c>
      <c r="K1695" s="10">
        <v>21307</v>
      </c>
      <c r="L1695" s="10">
        <v>0</v>
      </c>
      <c r="M1695" s="10">
        <v>21307</v>
      </c>
      <c r="N1695" s="10">
        <v>12784.2</v>
      </c>
      <c r="O1695" s="10">
        <v>5000</v>
      </c>
      <c r="P1695" s="9" t="s">
        <v>14158</v>
      </c>
      <c r="Q1695" s="9" t="s">
        <v>4547</v>
      </c>
      <c r="R1695" s="9"/>
      <c r="S1695" s="9" t="s">
        <v>14159</v>
      </c>
      <c r="T1695" s="9" t="s">
        <v>14160</v>
      </c>
      <c r="U1695" s="9" t="s">
        <v>30</v>
      </c>
      <c r="V1695" s="9" t="s">
        <v>106</v>
      </c>
      <c r="W1695" s="9" t="s">
        <v>95</v>
      </c>
      <c r="X1695" s="9" t="s">
        <v>45</v>
      </c>
      <c r="Y1695" s="9" t="s">
        <v>14161</v>
      </c>
      <c r="Z1695" s="9" t="s">
        <v>14162</v>
      </c>
      <c r="AA1695" s="9">
        <v>2014</v>
      </c>
      <c r="AB1695" s="40">
        <v>42317</v>
      </c>
      <c r="AC1695" s="5">
        <v>42354</v>
      </c>
      <c r="AD1695" s="5" t="s">
        <v>13867</v>
      </c>
      <c r="AE1695" s="9"/>
      <c r="AF1695" s="9"/>
    </row>
    <row r="1696" spans="1:32" ht="15.75" customHeight="1" x14ac:dyDescent="0.3">
      <c r="A1696" s="9" t="s">
        <v>14163</v>
      </c>
      <c r="B1696" s="5">
        <v>42324</v>
      </c>
      <c r="C1696" s="7" t="s">
        <v>14164</v>
      </c>
      <c r="D1696" s="9" t="s">
        <v>14165</v>
      </c>
      <c r="E1696" s="9" t="s">
        <v>14166</v>
      </c>
      <c r="F1696" s="8">
        <v>900000</v>
      </c>
      <c r="G1696" s="8">
        <v>0</v>
      </c>
      <c r="H1696" s="8">
        <v>900000</v>
      </c>
      <c r="I1696" s="9">
        <v>60</v>
      </c>
      <c r="J1696" s="9">
        <v>10.5</v>
      </c>
      <c r="K1696" s="10">
        <v>19177</v>
      </c>
      <c r="L1696" s="10">
        <v>0</v>
      </c>
      <c r="M1696" s="10">
        <v>19177</v>
      </c>
      <c r="N1696" s="10">
        <v>11506.2</v>
      </c>
      <c r="O1696" s="10">
        <v>5000</v>
      </c>
      <c r="P1696" s="9" t="s">
        <v>14167</v>
      </c>
      <c r="Q1696" s="9" t="s">
        <v>14168</v>
      </c>
      <c r="R1696" s="9"/>
      <c r="S1696" s="9" t="s">
        <v>92</v>
      </c>
      <c r="T1696" s="9" t="s">
        <v>780</v>
      </c>
      <c r="U1696" s="9" t="s">
        <v>30</v>
      </c>
      <c r="V1696" s="9" t="s">
        <v>1886</v>
      </c>
      <c r="W1696" s="9" t="s">
        <v>95</v>
      </c>
      <c r="X1696" s="9" t="s">
        <v>45</v>
      </c>
      <c r="Y1696" s="9" t="s">
        <v>14169</v>
      </c>
      <c r="Z1696" s="9" t="s">
        <v>14170</v>
      </c>
      <c r="AA1696" s="9">
        <v>2015</v>
      </c>
      <c r="AB1696" s="40">
        <v>42311</v>
      </c>
      <c r="AC1696" s="5">
        <v>42354</v>
      </c>
      <c r="AD1696" s="5" t="s">
        <v>8628</v>
      </c>
      <c r="AE1696" s="9"/>
      <c r="AF1696" s="9"/>
    </row>
    <row r="1697" spans="1:32" ht="15.75" customHeight="1" x14ac:dyDescent="0.3">
      <c r="A1697" s="9" t="s">
        <v>13507</v>
      </c>
      <c r="B1697" s="5">
        <v>42324</v>
      </c>
      <c r="C1697" s="7" t="s">
        <v>14171</v>
      </c>
      <c r="D1697" s="9" t="s">
        <v>14172</v>
      </c>
      <c r="E1697" s="9" t="s">
        <v>14173</v>
      </c>
      <c r="F1697" s="8">
        <v>5000000</v>
      </c>
      <c r="G1697" s="8">
        <v>0</v>
      </c>
      <c r="H1697" s="8">
        <v>5000000</v>
      </c>
      <c r="I1697" s="9">
        <v>36</v>
      </c>
      <c r="J1697" s="9">
        <v>10</v>
      </c>
      <c r="K1697" s="10">
        <v>160003</v>
      </c>
      <c r="L1697" s="10">
        <v>0</v>
      </c>
      <c r="M1697" s="10">
        <v>160003</v>
      </c>
      <c r="N1697" s="10">
        <v>57601.08</v>
      </c>
      <c r="O1697" s="10">
        <v>5000</v>
      </c>
      <c r="P1697" s="9" t="s">
        <v>14174</v>
      </c>
      <c r="Q1697" s="9" t="s">
        <v>14175</v>
      </c>
      <c r="R1697" s="9"/>
      <c r="S1697" s="9" t="s">
        <v>2066</v>
      </c>
      <c r="T1697" s="9" t="s">
        <v>2067</v>
      </c>
      <c r="U1697" s="9" t="s">
        <v>30</v>
      </c>
      <c r="V1697" s="9" t="s">
        <v>1483</v>
      </c>
      <c r="W1697" s="9" t="s">
        <v>44</v>
      </c>
      <c r="X1697" s="9" t="s">
        <v>45</v>
      </c>
      <c r="Y1697" s="9" t="s">
        <v>14176</v>
      </c>
      <c r="Z1697" s="9" t="s">
        <v>14177</v>
      </c>
      <c r="AA1697" s="9">
        <v>2015</v>
      </c>
      <c r="AB1697" s="40">
        <v>42319</v>
      </c>
      <c r="AC1697" s="5">
        <v>42354</v>
      </c>
      <c r="AD1697" s="5" t="s">
        <v>14178</v>
      </c>
      <c r="AE1697" s="9"/>
      <c r="AF1697" s="9"/>
    </row>
    <row r="1698" spans="1:32" ht="15.75" customHeight="1" x14ac:dyDescent="0.3">
      <c r="A1698" s="9" t="s">
        <v>14179</v>
      </c>
      <c r="B1698" s="5">
        <v>42324</v>
      </c>
      <c r="C1698" s="7" t="s">
        <v>14180</v>
      </c>
      <c r="D1698" s="9" t="s">
        <v>14181</v>
      </c>
      <c r="E1698" s="9" t="s">
        <v>14182</v>
      </c>
      <c r="F1698" s="8">
        <v>995000</v>
      </c>
      <c r="G1698" s="8">
        <v>0</v>
      </c>
      <c r="H1698" s="8">
        <v>995000</v>
      </c>
      <c r="I1698" s="9">
        <v>36</v>
      </c>
      <c r="J1698" s="9">
        <v>12.25</v>
      </c>
      <c r="K1698" s="10">
        <v>32832</v>
      </c>
      <c r="L1698" s="10">
        <v>0</v>
      </c>
      <c r="M1698" s="10">
        <v>32832</v>
      </c>
      <c r="N1698" s="10">
        <v>0</v>
      </c>
      <c r="O1698" s="10">
        <v>5000</v>
      </c>
      <c r="P1698" s="9" t="s">
        <v>14183</v>
      </c>
      <c r="Q1698" s="9" t="s">
        <v>14184</v>
      </c>
      <c r="R1698" s="9"/>
      <c r="S1698" s="9" t="s">
        <v>14185</v>
      </c>
      <c r="T1698" s="9" t="s">
        <v>14186</v>
      </c>
      <c r="U1698" s="9" t="s">
        <v>30</v>
      </c>
      <c r="V1698" s="9" t="s">
        <v>14187</v>
      </c>
      <c r="W1698" s="9" t="s">
        <v>183</v>
      </c>
      <c r="X1698" s="9" t="s">
        <v>14188</v>
      </c>
      <c r="Y1698" s="9" t="s">
        <v>14189</v>
      </c>
      <c r="Z1698" s="9" t="s">
        <v>14190</v>
      </c>
      <c r="AA1698" s="9">
        <v>2010</v>
      </c>
      <c r="AB1698" s="40">
        <v>42296</v>
      </c>
      <c r="AC1698" s="5">
        <v>42354</v>
      </c>
      <c r="AD1698" s="5" t="s">
        <v>14051</v>
      </c>
      <c r="AE1698" s="9"/>
      <c r="AF1698" s="9"/>
    </row>
    <row r="1699" spans="1:32" ht="15.75" customHeight="1" x14ac:dyDescent="0.3">
      <c r="A1699" s="9" t="s">
        <v>14191</v>
      </c>
      <c r="B1699" s="5">
        <v>42324</v>
      </c>
      <c r="C1699" s="7" t="s">
        <v>14192</v>
      </c>
      <c r="D1699" s="9" t="s">
        <v>14193</v>
      </c>
      <c r="E1699" s="9" t="s">
        <v>14194</v>
      </c>
      <c r="F1699" s="8">
        <v>2200000</v>
      </c>
      <c r="G1699" s="8">
        <v>0</v>
      </c>
      <c r="H1699" s="8">
        <v>2200000</v>
      </c>
      <c r="I1699" s="9">
        <v>36</v>
      </c>
      <c r="J1699" s="9">
        <v>12</v>
      </c>
      <c r="K1699" s="10">
        <v>72348</v>
      </c>
      <c r="L1699" s="10">
        <v>0</v>
      </c>
      <c r="M1699" s="10">
        <v>72348</v>
      </c>
      <c r="N1699" s="10">
        <v>26045.279999999999</v>
      </c>
      <c r="O1699" s="10">
        <v>5000</v>
      </c>
      <c r="P1699" s="9" t="s">
        <v>14195</v>
      </c>
      <c r="Q1699" s="9" t="s">
        <v>14196</v>
      </c>
      <c r="R1699" s="9"/>
      <c r="S1699" s="9" t="s">
        <v>14197</v>
      </c>
      <c r="T1699" s="9" t="s">
        <v>14198</v>
      </c>
      <c r="U1699" s="9" t="s">
        <v>30</v>
      </c>
      <c r="V1699" s="9" t="s">
        <v>14199</v>
      </c>
      <c r="W1699" s="9" t="s">
        <v>82</v>
      </c>
      <c r="X1699" s="9" t="s">
        <v>14200</v>
      </c>
      <c r="Y1699" s="9" t="s">
        <v>14201</v>
      </c>
      <c r="Z1699" s="9" t="s">
        <v>14202</v>
      </c>
      <c r="AA1699" s="9">
        <v>2012</v>
      </c>
      <c r="AB1699" s="40">
        <v>42319</v>
      </c>
      <c r="AC1699" s="5">
        <v>42354</v>
      </c>
      <c r="AD1699" s="5" t="s">
        <v>14203</v>
      </c>
      <c r="AE1699" s="9"/>
      <c r="AF1699" s="9"/>
    </row>
    <row r="1700" spans="1:32" ht="15.75" customHeight="1" x14ac:dyDescent="0.3">
      <c r="A1700" s="9" t="s">
        <v>14204</v>
      </c>
      <c r="B1700" s="5">
        <v>42324</v>
      </c>
      <c r="C1700" s="7" t="s">
        <v>14205</v>
      </c>
      <c r="D1700" s="9" t="s">
        <v>14206</v>
      </c>
      <c r="E1700" s="9" t="s">
        <v>14207</v>
      </c>
      <c r="F1700" s="8">
        <v>1071000</v>
      </c>
      <c r="G1700" s="8">
        <v>0</v>
      </c>
      <c r="H1700" s="8">
        <v>1071000</v>
      </c>
      <c r="I1700" s="9">
        <v>60</v>
      </c>
      <c r="J1700" s="9">
        <v>10.5</v>
      </c>
      <c r="K1700" s="10">
        <v>22820</v>
      </c>
      <c r="L1700" s="10">
        <v>0</v>
      </c>
      <c r="M1700" s="10">
        <v>22820</v>
      </c>
      <c r="N1700" s="10">
        <v>13692</v>
      </c>
      <c r="O1700" s="10">
        <v>5000</v>
      </c>
      <c r="P1700" s="9" t="s">
        <v>14208</v>
      </c>
      <c r="Q1700" s="9" t="s">
        <v>14209</v>
      </c>
      <c r="R1700" s="9"/>
      <c r="S1700" s="9" t="s">
        <v>92</v>
      </c>
      <c r="T1700" s="9" t="s">
        <v>780</v>
      </c>
      <c r="U1700" s="9" t="s">
        <v>30</v>
      </c>
      <c r="V1700" s="9" t="s">
        <v>1886</v>
      </c>
      <c r="W1700" s="9" t="s">
        <v>95</v>
      </c>
      <c r="X1700" s="9" t="s">
        <v>45</v>
      </c>
      <c r="Y1700" s="9" t="s">
        <v>14210</v>
      </c>
      <c r="Z1700" s="9" t="s">
        <v>14211</v>
      </c>
      <c r="AA1700" s="9">
        <v>2015</v>
      </c>
      <c r="AB1700" s="40">
        <v>42305</v>
      </c>
      <c r="AC1700" s="5">
        <v>42354</v>
      </c>
      <c r="AD1700" s="5" t="s">
        <v>14212</v>
      </c>
      <c r="AE1700" s="9"/>
      <c r="AF1700" s="9"/>
    </row>
    <row r="1701" spans="1:32" ht="15.75" customHeight="1" x14ac:dyDescent="0.3">
      <c r="A1701" s="9" t="s">
        <v>14213</v>
      </c>
      <c r="B1701" s="5">
        <v>42324</v>
      </c>
      <c r="C1701" s="7" t="s">
        <v>14214</v>
      </c>
      <c r="D1701" s="9" t="s">
        <v>14215</v>
      </c>
      <c r="E1701" s="9" t="s">
        <v>14216</v>
      </c>
      <c r="F1701" s="8">
        <v>1500000</v>
      </c>
      <c r="G1701" s="8">
        <v>0</v>
      </c>
      <c r="H1701" s="8">
        <v>1500000</v>
      </c>
      <c r="I1701" s="9">
        <v>60</v>
      </c>
      <c r="J1701" s="9">
        <v>12.5</v>
      </c>
      <c r="K1701" s="10">
        <v>33399</v>
      </c>
      <c r="L1701" s="10">
        <v>0</v>
      </c>
      <c r="M1701" s="10">
        <v>33399</v>
      </c>
      <c r="N1701" s="10">
        <v>20039.400000000001</v>
      </c>
      <c r="O1701" s="10">
        <v>5000</v>
      </c>
      <c r="P1701" s="9" t="s">
        <v>14217</v>
      </c>
      <c r="Q1701" s="9" t="s">
        <v>14218</v>
      </c>
      <c r="R1701" s="9"/>
      <c r="S1701" s="9" t="s">
        <v>841</v>
      </c>
      <c r="T1701" s="9" t="s">
        <v>14219</v>
      </c>
      <c r="U1701" s="9" t="s">
        <v>30</v>
      </c>
      <c r="V1701" s="9" t="s">
        <v>14220</v>
      </c>
      <c r="W1701" s="9" t="s">
        <v>95</v>
      </c>
      <c r="X1701" s="9" t="s">
        <v>14221</v>
      </c>
      <c r="Y1701" s="9" t="s">
        <v>14222</v>
      </c>
      <c r="Z1701" s="9" t="s">
        <v>14223</v>
      </c>
      <c r="AA1701" s="9">
        <v>2010</v>
      </c>
      <c r="AB1701" s="40">
        <v>42308</v>
      </c>
      <c r="AC1701" s="5">
        <v>42354</v>
      </c>
      <c r="AD1701" s="5" t="s">
        <v>6422</v>
      </c>
      <c r="AE1701" s="9"/>
      <c r="AF1701" s="9"/>
    </row>
    <row r="1702" spans="1:32" ht="15.75" customHeight="1" x14ac:dyDescent="0.3">
      <c r="A1702" s="9" t="s">
        <v>14224</v>
      </c>
      <c r="B1702" s="5">
        <v>42328</v>
      </c>
      <c r="C1702" s="7" t="s">
        <v>14225</v>
      </c>
      <c r="D1702" s="9" t="s">
        <v>11019</v>
      </c>
      <c r="E1702" s="9" t="s">
        <v>14226</v>
      </c>
      <c r="F1702" s="8">
        <v>7000000</v>
      </c>
      <c r="G1702" s="8">
        <v>0</v>
      </c>
      <c r="H1702" s="8">
        <v>7000000</v>
      </c>
      <c r="I1702" s="9">
        <v>60</v>
      </c>
      <c r="J1702" s="9">
        <v>10.5</v>
      </c>
      <c r="K1702" s="10">
        <v>149152</v>
      </c>
      <c r="L1702" s="10">
        <v>0</v>
      </c>
      <c r="M1702" s="10">
        <v>149152</v>
      </c>
      <c r="N1702" s="10">
        <v>89491.199999999997</v>
      </c>
      <c r="O1702" s="10">
        <v>5000</v>
      </c>
      <c r="P1702" s="9" t="s">
        <v>14227</v>
      </c>
      <c r="Q1702" s="9" t="s">
        <v>11016</v>
      </c>
      <c r="R1702" s="9"/>
      <c r="S1702" s="9" t="s">
        <v>14228</v>
      </c>
      <c r="T1702" s="9" t="s">
        <v>14229</v>
      </c>
      <c r="U1702" s="9" t="s">
        <v>30</v>
      </c>
      <c r="V1702" s="9" t="s">
        <v>14230</v>
      </c>
      <c r="W1702" s="9" t="s">
        <v>951</v>
      </c>
      <c r="X1702" s="9" t="s">
        <v>45</v>
      </c>
      <c r="Y1702" s="9" t="s">
        <v>14231</v>
      </c>
      <c r="Z1702" s="9" t="s">
        <v>14232</v>
      </c>
      <c r="AA1702" s="9">
        <v>2014</v>
      </c>
      <c r="AB1702" s="40">
        <v>42311</v>
      </c>
      <c r="AC1702" s="5">
        <v>42358</v>
      </c>
      <c r="AD1702" s="5" t="s">
        <v>14233</v>
      </c>
      <c r="AE1702" s="9"/>
      <c r="AF1702" s="9"/>
    </row>
    <row r="1703" spans="1:32" ht="15.75" customHeight="1" x14ac:dyDescent="0.3">
      <c r="A1703" s="9" t="s">
        <v>14234</v>
      </c>
      <c r="B1703" s="5">
        <v>42325</v>
      </c>
      <c r="C1703" s="7" t="s">
        <v>14235</v>
      </c>
      <c r="D1703" s="9" t="s">
        <v>14236</v>
      </c>
      <c r="E1703" s="9" t="s">
        <v>14237</v>
      </c>
      <c r="F1703" s="8">
        <v>3000000</v>
      </c>
      <c r="G1703" s="8">
        <v>0</v>
      </c>
      <c r="H1703" s="8">
        <v>3000000</v>
      </c>
      <c r="I1703" s="9">
        <v>60</v>
      </c>
      <c r="J1703" s="9">
        <v>11.25</v>
      </c>
      <c r="K1703" s="10">
        <v>64993</v>
      </c>
      <c r="L1703" s="10">
        <v>0</v>
      </c>
      <c r="M1703" s="10">
        <v>64993</v>
      </c>
      <c r="N1703" s="10">
        <v>38995.800000000003</v>
      </c>
      <c r="O1703" s="10">
        <v>5000</v>
      </c>
      <c r="P1703" s="9" t="s">
        <v>148</v>
      </c>
      <c r="Q1703" s="9" t="s">
        <v>148</v>
      </c>
      <c r="R1703" s="9"/>
      <c r="S1703" s="9" t="s">
        <v>14238</v>
      </c>
      <c r="T1703" s="9" t="s">
        <v>14239</v>
      </c>
      <c r="U1703" s="9" t="s">
        <v>30</v>
      </c>
      <c r="V1703" s="9" t="s">
        <v>14240</v>
      </c>
      <c r="W1703" s="9" t="s">
        <v>44</v>
      </c>
      <c r="X1703" s="9" t="s">
        <v>14241</v>
      </c>
      <c r="Y1703" s="9" t="s">
        <v>14242</v>
      </c>
      <c r="Z1703" s="9" t="s">
        <v>14243</v>
      </c>
      <c r="AA1703" s="9">
        <v>2003</v>
      </c>
      <c r="AB1703" s="40">
        <v>42312</v>
      </c>
      <c r="AC1703" s="5">
        <v>42355</v>
      </c>
      <c r="AD1703" s="5" t="s">
        <v>14022</v>
      </c>
      <c r="AE1703" s="9"/>
      <c r="AF1703" s="9"/>
    </row>
    <row r="1704" spans="1:32" ht="15.75" customHeight="1" x14ac:dyDescent="0.3">
      <c r="A1704" s="9" t="s">
        <v>14244</v>
      </c>
      <c r="B1704" s="5">
        <v>42325</v>
      </c>
      <c r="C1704" s="7" t="s">
        <v>14245</v>
      </c>
      <c r="D1704" s="9" t="s">
        <v>14246</v>
      </c>
      <c r="E1704" s="9" t="s">
        <v>14247</v>
      </c>
      <c r="F1704" s="8">
        <v>900000</v>
      </c>
      <c r="G1704" s="8">
        <v>0</v>
      </c>
      <c r="H1704" s="8">
        <v>9000000</v>
      </c>
      <c r="I1704" s="9">
        <v>60</v>
      </c>
      <c r="J1704" s="9">
        <v>10.5</v>
      </c>
      <c r="K1704" s="10">
        <v>191767</v>
      </c>
      <c r="L1704" s="10">
        <v>0</v>
      </c>
      <c r="M1704" s="10">
        <v>191767</v>
      </c>
      <c r="N1704" s="10">
        <v>115060.2</v>
      </c>
      <c r="O1704" s="10">
        <v>5000</v>
      </c>
      <c r="P1704" s="9" t="s">
        <v>14248</v>
      </c>
      <c r="Q1704" s="9" t="s">
        <v>14249</v>
      </c>
      <c r="R1704" s="9"/>
      <c r="S1704" s="9" t="s">
        <v>14250</v>
      </c>
      <c r="T1704" s="9" t="s">
        <v>14251</v>
      </c>
      <c r="U1704" s="9" t="s">
        <v>30</v>
      </c>
      <c r="V1704" s="9" t="s">
        <v>14252</v>
      </c>
      <c r="W1704" s="9" t="s">
        <v>951</v>
      </c>
      <c r="X1704" s="9" t="s">
        <v>45</v>
      </c>
      <c r="Y1704" s="9" t="s">
        <v>14253</v>
      </c>
      <c r="Z1704" s="9" t="s">
        <v>14254</v>
      </c>
      <c r="AA1704" s="9">
        <v>2015</v>
      </c>
      <c r="AB1704" s="40">
        <v>42317</v>
      </c>
      <c r="AC1704" s="5">
        <v>42355</v>
      </c>
      <c r="AD1704" s="5" t="s">
        <v>8628</v>
      </c>
      <c r="AE1704" s="9"/>
      <c r="AF1704" s="9"/>
    </row>
    <row r="1705" spans="1:32" ht="15.75" customHeight="1" x14ac:dyDescent="0.3">
      <c r="A1705" s="9" t="s">
        <v>14255</v>
      </c>
      <c r="B1705" s="5">
        <v>42325</v>
      </c>
      <c r="C1705" s="7" t="s">
        <v>14256</v>
      </c>
      <c r="D1705" s="9" t="s">
        <v>14257</v>
      </c>
      <c r="E1705" s="9" t="s">
        <v>14258</v>
      </c>
      <c r="F1705" s="8">
        <v>2875000</v>
      </c>
      <c r="G1705" s="8">
        <v>0</v>
      </c>
      <c r="H1705" s="8">
        <v>2875000</v>
      </c>
      <c r="I1705" s="9">
        <v>60</v>
      </c>
      <c r="J1705" s="9">
        <v>10.5</v>
      </c>
      <c r="K1705" s="10">
        <v>61259</v>
      </c>
      <c r="L1705" s="10">
        <v>0</v>
      </c>
      <c r="M1705" s="10">
        <v>61259</v>
      </c>
      <c r="N1705" s="10">
        <v>36755.4</v>
      </c>
      <c r="O1705" s="10">
        <v>5000</v>
      </c>
      <c r="P1705" s="9" t="s">
        <v>14259</v>
      </c>
      <c r="Q1705" s="9" t="s">
        <v>14260</v>
      </c>
      <c r="R1705" s="9"/>
      <c r="S1705" s="9" t="s">
        <v>14261</v>
      </c>
      <c r="T1705" s="9" t="s">
        <v>14262</v>
      </c>
      <c r="U1705" s="9" t="s">
        <v>30</v>
      </c>
      <c r="V1705" s="9" t="s">
        <v>13989</v>
      </c>
      <c r="W1705" s="9" t="s">
        <v>95</v>
      </c>
      <c r="X1705" s="9" t="s">
        <v>45</v>
      </c>
      <c r="Y1705" s="9" t="s">
        <v>14263</v>
      </c>
      <c r="Z1705" s="9" t="s">
        <v>14264</v>
      </c>
      <c r="AA1705" s="9">
        <v>2015</v>
      </c>
      <c r="AB1705" s="40">
        <v>42321</v>
      </c>
      <c r="AC1705" s="5">
        <v>42355</v>
      </c>
      <c r="AD1705" s="5" t="s">
        <v>14265</v>
      </c>
      <c r="AE1705" s="9"/>
      <c r="AF1705" s="9"/>
    </row>
    <row r="1706" spans="1:32" ht="15.75" customHeight="1" x14ac:dyDescent="0.3">
      <c r="A1706" s="9" t="s">
        <v>14266</v>
      </c>
      <c r="B1706" s="5">
        <v>42325</v>
      </c>
      <c r="C1706" s="7" t="s">
        <v>14267</v>
      </c>
      <c r="D1706" s="9" t="s">
        <v>14268</v>
      </c>
      <c r="E1706" s="9" t="s">
        <v>14269</v>
      </c>
      <c r="F1706" s="8">
        <v>4200000</v>
      </c>
      <c r="G1706" s="8">
        <v>0</v>
      </c>
      <c r="H1706" s="8">
        <v>4200000</v>
      </c>
      <c r="I1706" s="9">
        <v>60</v>
      </c>
      <c r="J1706" s="9">
        <v>12.25</v>
      </c>
      <c r="K1706" s="10">
        <v>93009</v>
      </c>
      <c r="L1706" s="10">
        <v>0</v>
      </c>
      <c r="M1706" s="10">
        <v>93009</v>
      </c>
      <c r="N1706" s="10">
        <v>55805.4</v>
      </c>
      <c r="O1706" s="10">
        <v>5000</v>
      </c>
      <c r="P1706" s="9" t="s">
        <v>14270</v>
      </c>
      <c r="Q1706" s="9" t="s">
        <v>14271</v>
      </c>
      <c r="R1706" s="9"/>
      <c r="S1706" s="9" t="s">
        <v>14272</v>
      </c>
      <c r="T1706" s="9" t="s">
        <v>14273</v>
      </c>
      <c r="U1706" s="9" t="s">
        <v>30</v>
      </c>
      <c r="V1706" s="9" t="s">
        <v>3490</v>
      </c>
      <c r="W1706" s="9" t="s">
        <v>82</v>
      </c>
      <c r="X1706" s="9" t="s">
        <v>14274</v>
      </c>
      <c r="Y1706" s="9" t="s">
        <v>14275</v>
      </c>
      <c r="Z1706" s="9" t="s">
        <v>14276</v>
      </c>
      <c r="AA1706" s="9">
        <v>2014</v>
      </c>
      <c r="AB1706" s="40">
        <v>42319</v>
      </c>
      <c r="AC1706" s="5">
        <v>42355</v>
      </c>
      <c r="AD1706" s="5" t="s">
        <v>14277</v>
      </c>
      <c r="AE1706" s="9"/>
      <c r="AF1706" s="9"/>
    </row>
    <row r="1707" spans="1:32" ht="15.75" customHeight="1" x14ac:dyDescent="0.3">
      <c r="A1707" s="9" t="s">
        <v>14278</v>
      </c>
      <c r="B1707" s="5">
        <v>42325</v>
      </c>
      <c r="C1707" s="7" t="s">
        <v>14279</v>
      </c>
      <c r="D1707" s="9" t="s">
        <v>14280</v>
      </c>
      <c r="E1707" s="9" t="s">
        <v>14281</v>
      </c>
      <c r="F1707" s="8">
        <v>2245500</v>
      </c>
      <c r="G1707" s="8">
        <v>0</v>
      </c>
      <c r="H1707" s="8">
        <v>2245500</v>
      </c>
      <c r="I1707" s="9">
        <v>60</v>
      </c>
      <c r="J1707" s="9">
        <v>10.5</v>
      </c>
      <c r="K1707" s="10">
        <v>47846</v>
      </c>
      <c r="L1707" s="10">
        <v>0</v>
      </c>
      <c r="M1707" s="10">
        <v>47846</v>
      </c>
      <c r="N1707" s="10">
        <v>28707.599999999999</v>
      </c>
      <c r="O1707" s="10">
        <v>5000</v>
      </c>
      <c r="P1707" s="9" t="s">
        <v>14282</v>
      </c>
      <c r="Q1707" s="9" t="s">
        <v>14283</v>
      </c>
      <c r="R1707" s="9"/>
      <c r="S1707" s="9" t="s">
        <v>92</v>
      </c>
      <c r="T1707" s="9" t="s">
        <v>780</v>
      </c>
      <c r="U1707" s="9" t="s">
        <v>30</v>
      </c>
      <c r="V1707" s="9" t="s">
        <v>13980</v>
      </c>
      <c r="W1707" s="9" t="s">
        <v>95</v>
      </c>
      <c r="X1707" s="9" t="s">
        <v>45</v>
      </c>
      <c r="Y1707" s="9" t="s">
        <v>14284</v>
      </c>
      <c r="Z1707" s="9" t="s">
        <v>14285</v>
      </c>
      <c r="AA1707" s="9">
        <v>2015</v>
      </c>
      <c r="AB1707" s="40">
        <v>42324</v>
      </c>
      <c r="AC1707" s="5">
        <v>42355</v>
      </c>
      <c r="AD1707" s="5" t="s">
        <v>14286</v>
      </c>
      <c r="AE1707" s="9"/>
      <c r="AF1707" s="9"/>
    </row>
    <row r="1708" spans="1:32" ht="15.75" customHeight="1" x14ac:dyDescent="0.3">
      <c r="A1708" s="9" t="s">
        <v>14287</v>
      </c>
      <c r="B1708" s="5">
        <v>42325</v>
      </c>
      <c r="C1708" s="7" t="s">
        <v>14288</v>
      </c>
      <c r="D1708" s="9" t="s">
        <v>14289</v>
      </c>
      <c r="E1708" s="9" t="s">
        <v>14290</v>
      </c>
      <c r="F1708" s="8">
        <v>3420000</v>
      </c>
      <c r="G1708" s="8">
        <v>0</v>
      </c>
      <c r="H1708" s="8">
        <v>3420000</v>
      </c>
      <c r="I1708" s="9">
        <v>60</v>
      </c>
      <c r="J1708" s="9">
        <v>10.5</v>
      </c>
      <c r="K1708" s="10">
        <v>72872</v>
      </c>
      <c r="L1708" s="10">
        <v>0</v>
      </c>
      <c r="M1708" s="10">
        <v>72872</v>
      </c>
      <c r="N1708" s="10">
        <v>43723.199999999997</v>
      </c>
      <c r="O1708" s="10">
        <v>5000</v>
      </c>
      <c r="P1708" s="9" t="s">
        <v>14291</v>
      </c>
      <c r="Q1708" s="9" t="s">
        <v>14292</v>
      </c>
      <c r="R1708" s="9"/>
      <c r="S1708" s="9" t="s">
        <v>13954</v>
      </c>
      <c r="T1708" s="9" t="s">
        <v>80</v>
      </c>
      <c r="U1708" s="9" t="s">
        <v>30</v>
      </c>
      <c r="V1708" s="9" t="s">
        <v>12366</v>
      </c>
      <c r="W1708" s="9" t="s">
        <v>246</v>
      </c>
      <c r="X1708" s="9" t="s">
        <v>45</v>
      </c>
      <c r="Y1708" s="9" t="s">
        <v>14293</v>
      </c>
      <c r="Z1708" s="9" t="s">
        <v>14294</v>
      </c>
      <c r="AA1708" s="9">
        <v>2015</v>
      </c>
      <c r="AB1708" s="40">
        <v>42324</v>
      </c>
      <c r="AC1708" s="5">
        <v>42355</v>
      </c>
      <c r="AD1708" s="5" t="s">
        <v>14295</v>
      </c>
      <c r="AE1708" s="9"/>
      <c r="AF1708" s="9"/>
    </row>
    <row r="1709" spans="1:32" ht="15.75" customHeight="1" x14ac:dyDescent="0.3">
      <c r="A1709" s="9" t="s">
        <v>14296</v>
      </c>
      <c r="B1709" s="5">
        <v>42325</v>
      </c>
      <c r="C1709" s="7" t="s">
        <v>14297</v>
      </c>
      <c r="D1709" s="9" t="s">
        <v>14298</v>
      </c>
      <c r="E1709" s="9" t="s">
        <v>14299</v>
      </c>
      <c r="F1709" s="8">
        <v>900000</v>
      </c>
      <c r="G1709" s="8">
        <v>0</v>
      </c>
      <c r="H1709" s="8">
        <v>900000</v>
      </c>
      <c r="I1709" s="9">
        <v>60</v>
      </c>
      <c r="J1709" s="9">
        <v>10.5</v>
      </c>
      <c r="K1709" s="10">
        <v>19177</v>
      </c>
      <c r="L1709" s="10">
        <v>0</v>
      </c>
      <c r="M1709" s="10">
        <v>19177</v>
      </c>
      <c r="N1709" s="10">
        <v>35683.199999999997</v>
      </c>
      <c r="O1709" s="10">
        <v>5000</v>
      </c>
      <c r="P1709" s="9" t="s">
        <v>148</v>
      </c>
      <c r="Q1709" s="9" t="s">
        <v>148</v>
      </c>
      <c r="R1709" s="9"/>
      <c r="S1709" s="9" t="s">
        <v>14300</v>
      </c>
      <c r="T1709" s="9" t="s">
        <v>14301</v>
      </c>
      <c r="U1709" s="9" t="s">
        <v>30</v>
      </c>
      <c r="V1709" s="9" t="s">
        <v>14302</v>
      </c>
      <c r="W1709" s="9" t="s">
        <v>95</v>
      </c>
      <c r="X1709" s="9" t="s">
        <v>45</v>
      </c>
      <c r="Y1709" s="9" t="s">
        <v>14303</v>
      </c>
      <c r="Z1709" s="9" t="s">
        <v>14304</v>
      </c>
      <c r="AA1709" s="9">
        <v>2015</v>
      </c>
      <c r="AB1709" s="40">
        <v>42317</v>
      </c>
      <c r="AC1709" s="5">
        <v>42355</v>
      </c>
      <c r="AD1709" s="5" t="s">
        <v>8628</v>
      </c>
      <c r="AE1709" s="9"/>
      <c r="AF1709" s="9"/>
    </row>
    <row r="1710" spans="1:32" ht="15.75" customHeight="1" x14ac:dyDescent="0.3">
      <c r="A1710" s="9" t="s">
        <v>14305</v>
      </c>
      <c r="B1710" s="5">
        <v>42325</v>
      </c>
      <c r="C1710" s="7" t="s">
        <v>14306</v>
      </c>
      <c r="D1710" s="9" t="s">
        <v>14307</v>
      </c>
      <c r="E1710" s="9" t="s">
        <v>14308</v>
      </c>
      <c r="F1710" s="8">
        <v>1000000</v>
      </c>
      <c r="G1710" s="8">
        <v>0</v>
      </c>
      <c r="H1710" s="8">
        <v>1000000</v>
      </c>
      <c r="I1710" s="9">
        <v>48</v>
      </c>
      <c r="J1710" s="9">
        <v>10.5</v>
      </c>
      <c r="K1710" s="10">
        <v>25381</v>
      </c>
      <c r="L1710" s="10">
        <v>0</v>
      </c>
      <c r="M1710" s="10">
        <v>25381</v>
      </c>
      <c r="N1710" s="10">
        <v>12182.88</v>
      </c>
      <c r="O1710" s="10">
        <v>5000</v>
      </c>
      <c r="P1710" s="9" t="s">
        <v>13925</v>
      </c>
      <c r="Q1710" s="9" t="s">
        <v>13926</v>
      </c>
      <c r="R1710" s="9"/>
      <c r="S1710" s="9" t="s">
        <v>92</v>
      </c>
      <c r="T1710" s="9" t="s">
        <v>780</v>
      </c>
      <c r="U1710" s="9" t="s">
        <v>30</v>
      </c>
      <c r="V1710" s="9" t="s">
        <v>14309</v>
      </c>
      <c r="W1710" s="9" t="s">
        <v>95</v>
      </c>
      <c r="X1710" s="9" t="s">
        <v>45</v>
      </c>
      <c r="Y1710" s="9" t="s">
        <v>14310</v>
      </c>
      <c r="Z1710" s="9" t="s">
        <v>14311</v>
      </c>
      <c r="AA1710" s="9">
        <v>2015</v>
      </c>
      <c r="AB1710" s="40">
        <v>42321</v>
      </c>
      <c r="AC1710" s="5">
        <v>42355</v>
      </c>
      <c r="AD1710" s="5" t="s">
        <v>13867</v>
      </c>
      <c r="AE1710" s="9"/>
      <c r="AF1710" s="9"/>
    </row>
    <row r="1711" spans="1:32" ht="15.75" customHeight="1" x14ac:dyDescent="0.3">
      <c r="A1711" s="9" t="s">
        <v>14312</v>
      </c>
      <c r="B1711" s="5">
        <v>42325</v>
      </c>
      <c r="C1711" s="7" t="s">
        <v>14313</v>
      </c>
      <c r="D1711" s="9" t="s">
        <v>14314</v>
      </c>
      <c r="E1711" s="9" t="s">
        <v>14315</v>
      </c>
      <c r="F1711" s="8">
        <v>1330000</v>
      </c>
      <c r="G1711" s="8">
        <v>0</v>
      </c>
      <c r="H1711" s="8">
        <v>1330000</v>
      </c>
      <c r="I1711" s="9">
        <v>60</v>
      </c>
      <c r="J1711" s="9">
        <v>10.5</v>
      </c>
      <c r="K1711" s="10">
        <v>28339</v>
      </c>
      <c r="L1711" s="10">
        <v>0</v>
      </c>
      <c r="M1711" s="10">
        <v>28339</v>
      </c>
      <c r="N1711" s="10">
        <v>17003.400000000001</v>
      </c>
      <c r="O1711" s="10">
        <v>5000</v>
      </c>
      <c r="P1711" s="9" t="s">
        <v>14316</v>
      </c>
      <c r="Q1711" s="9" t="s">
        <v>14317</v>
      </c>
      <c r="R1711" s="9"/>
      <c r="S1711" s="9" t="s">
        <v>92</v>
      </c>
      <c r="T1711" s="9" t="s">
        <v>780</v>
      </c>
      <c r="U1711" s="9" t="s">
        <v>30</v>
      </c>
      <c r="V1711" s="9" t="s">
        <v>4847</v>
      </c>
      <c r="W1711" s="9" t="s">
        <v>95</v>
      </c>
      <c r="X1711" s="9" t="s">
        <v>45</v>
      </c>
      <c r="Y1711" s="9" t="s">
        <v>14318</v>
      </c>
      <c r="Z1711" s="9" t="s">
        <v>14319</v>
      </c>
      <c r="AA1711" s="9">
        <v>2015</v>
      </c>
      <c r="AB1711" s="40">
        <v>42324</v>
      </c>
      <c r="AC1711" s="5">
        <v>42355</v>
      </c>
      <c r="AD1711" s="5" t="s">
        <v>13968</v>
      </c>
      <c r="AE1711" s="9"/>
      <c r="AF1711" s="9"/>
    </row>
    <row r="1712" spans="1:32" ht="15.75" customHeight="1" x14ac:dyDescent="0.3">
      <c r="A1712" s="9" t="s">
        <v>14320</v>
      </c>
      <c r="B1712" s="5">
        <v>42325</v>
      </c>
      <c r="C1712" s="7" t="s">
        <v>14321</v>
      </c>
      <c r="D1712" s="9" t="s">
        <v>4127</v>
      </c>
      <c r="E1712" s="9" t="s">
        <v>14322</v>
      </c>
      <c r="F1712" s="8">
        <v>1900000</v>
      </c>
      <c r="G1712" s="8">
        <v>0</v>
      </c>
      <c r="H1712" s="8">
        <v>1900000</v>
      </c>
      <c r="I1712" s="9">
        <v>60</v>
      </c>
      <c r="J1712" s="9">
        <v>10.5</v>
      </c>
      <c r="K1712" s="10">
        <v>40484</v>
      </c>
      <c r="L1712" s="10">
        <v>0</v>
      </c>
      <c r="M1712" s="10">
        <v>40484</v>
      </c>
      <c r="N1712" s="10">
        <v>24290.400000000001</v>
      </c>
      <c r="O1712" s="10">
        <v>5000</v>
      </c>
      <c r="P1712" s="9" t="s">
        <v>14323</v>
      </c>
      <c r="Q1712" s="9" t="s">
        <v>14324</v>
      </c>
      <c r="R1712" s="9"/>
      <c r="S1712" s="9" t="s">
        <v>14325</v>
      </c>
      <c r="T1712" s="9" t="s">
        <v>2334</v>
      </c>
      <c r="U1712" s="9" t="s">
        <v>30</v>
      </c>
      <c r="V1712" s="9" t="s">
        <v>106</v>
      </c>
      <c r="W1712" s="9" t="s">
        <v>95</v>
      </c>
      <c r="X1712" s="9" t="s">
        <v>45</v>
      </c>
      <c r="Y1712" s="9" t="s">
        <v>14326</v>
      </c>
      <c r="Z1712" s="9" t="s">
        <v>14327</v>
      </c>
      <c r="AA1712" s="9">
        <v>2014</v>
      </c>
      <c r="AB1712" s="40">
        <v>42313</v>
      </c>
      <c r="AC1712" s="5">
        <v>42355</v>
      </c>
      <c r="AD1712" s="5" t="s">
        <v>13853</v>
      </c>
      <c r="AE1712" s="9"/>
      <c r="AF1712" s="9"/>
    </row>
    <row r="1713" spans="1:32" ht="15.75" customHeight="1" x14ac:dyDescent="0.3">
      <c r="A1713" s="9" t="s">
        <v>14328</v>
      </c>
      <c r="B1713" s="5">
        <v>42325</v>
      </c>
      <c r="C1713" s="7" t="s">
        <v>14329</v>
      </c>
      <c r="D1713" s="9" t="s">
        <v>14330</v>
      </c>
      <c r="E1713" s="9" t="s">
        <v>14331</v>
      </c>
      <c r="F1713" s="8">
        <v>2240000</v>
      </c>
      <c r="G1713" s="8">
        <v>0</v>
      </c>
      <c r="H1713" s="8">
        <v>2240000</v>
      </c>
      <c r="I1713" s="9">
        <v>60</v>
      </c>
      <c r="J1713" s="9">
        <v>10.5</v>
      </c>
      <c r="K1713" s="10">
        <v>47729</v>
      </c>
      <c r="L1713" s="10">
        <v>0</v>
      </c>
      <c r="M1713" s="10">
        <v>47729</v>
      </c>
      <c r="N1713" s="10">
        <v>28637.4</v>
      </c>
      <c r="O1713" s="10">
        <v>5000</v>
      </c>
      <c r="P1713" s="9" t="s">
        <v>14332</v>
      </c>
      <c r="Q1713" s="9" t="s">
        <v>14333</v>
      </c>
      <c r="R1713" s="9"/>
      <c r="S1713" s="9" t="s">
        <v>92</v>
      </c>
      <c r="T1713" s="9" t="s">
        <v>780</v>
      </c>
      <c r="U1713" s="9" t="s">
        <v>30</v>
      </c>
      <c r="V1713" s="9" t="s">
        <v>13980</v>
      </c>
      <c r="W1713" s="9" t="s">
        <v>95</v>
      </c>
      <c r="X1713" s="9" t="s">
        <v>45</v>
      </c>
      <c r="Y1713" s="9" t="s">
        <v>14334</v>
      </c>
      <c r="Z1713" s="9" t="s">
        <v>14335</v>
      </c>
      <c r="AA1713" s="9">
        <v>2015</v>
      </c>
      <c r="AB1713" s="40">
        <v>42321</v>
      </c>
      <c r="AC1713" s="5">
        <v>42355</v>
      </c>
      <c r="AD1713" s="5" t="s">
        <v>14336</v>
      </c>
      <c r="AE1713" s="9"/>
      <c r="AF1713" s="9"/>
    </row>
    <row r="1714" spans="1:32" ht="15.75" customHeight="1" x14ac:dyDescent="0.3">
      <c r="A1714" s="9" t="s">
        <v>14337</v>
      </c>
      <c r="B1714" s="5">
        <v>42325</v>
      </c>
      <c r="C1714" s="7" t="s">
        <v>14338</v>
      </c>
      <c r="D1714" s="9" t="s">
        <v>14339</v>
      </c>
      <c r="E1714" s="9" t="s">
        <v>14340</v>
      </c>
      <c r="F1714" s="8">
        <v>1500000</v>
      </c>
      <c r="G1714" s="8">
        <v>0</v>
      </c>
      <c r="H1714" s="8">
        <v>1500000</v>
      </c>
      <c r="I1714" s="9">
        <v>60</v>
      </c>
      <c r="J1714" s="9">
        <v>10.5</v>
      </c>
      <c r="K1714" s="10">
        <v>31961</v>
      </c>
      <c r="L1714" s="10">
        <v>0</v>
      </c>
      <c r="M1714" s="10">
        <v>19176.599999999999</v>
      </c>
      <c r="N1714" s="10"/>
      <c r="O1714" s="10">
        <v>5000</v>
      </c>
      <c r="P1714" s="9" t="s">
        <v>14341</v>
      </c>
      <c r="Q1714" s="9" t="s">
        <v>10746</v>
      </c>
      <c r="R1714" s="9"/>
      <c r="S1714" s="9" t="s">
        <v>92</v>
      </c>
      <c r="T1714" s="9" t="s">
        <v>780</v>
      </c>
      <c r="U1714" s="9" t="s">
        <v>30</v>
      </c>
      <c r="V1714" s="9" t="s">
        <v>5364</v>
      </c>
      <c r="W1714" s="9" t="s">
        <v>95</v>
      </c>
      <c r="X1714" s="9" t="s">
        <v>45</v>
      </c>
      <c r="Y1714" s="9" t="s">
        <v>14342</v>
      </c>
      <c r="Z1714" s="9" t="s">
        <v>14343</v>
      </c>
      <c r="AA1714" s="9">
        <v>2015</v>
      </c>
      <c r="AB1714" s="40">
        <v>42293</v>
      </c>
      <c r="AC1714" s="5">
        <v>42355</v>
      </c>
      <c r="AD1714" s="5" t="s">
        <v>6422</v>
      </c>
      <c r="AE1714" s="9"/>
      <c r="AF1714" s="9"/>
    </row>
    <row r="1715" spans="1:32" ht="15.75" customHeight="1" x14ac:dyDescent="0.3">
      <c r="A1715" s="9" t="s">
        <v>14344</v>
      </c>
      <c r="B1715" s="5">
        <v>42325</v>
      </c>
      <c r="C1715" s="7" t="s">
        <v>14345</v>
      </c>
      <c r="D1715" s="9" t="s">
        <v>14346</v>
      </c>
      <c r="E1715" s="9" t="s">
        <v>14347</v>
      </c>
      <c r="F1715" s="8">
        <v>1000000</v>
      </c>
      <c r="G1715" s="8">
        <v>0</v>
      </c>
      <c r="H1715" s="8">
        <v>1000000</v>
      </c>
      <c r="I1715" s="9">
        <v>36</v>
      </c>
      <c r="J1715" s="9">
        <v>10.5</v>
      </c>
      <c r="K1715" s="10">
        <v>32221</v>
      </c>
      <c r="L1715" s="10">
        <v>0</v>
      </c>
      <c r="M1715" s="10">
        <v>32221</v>
      </c>
      <c r="N1715" s="10">
        <v>11599.56</v>
      </c>
      <c r="O1715" s="10">
        <v>5000</v>
      </c>
      <c r="P1715" s="9" t="s">
        <v>14348</v>
      </c>
      <c r="Q1715" s="9" t="s">
        <v>14349</v>
      </c>
      <c r="R1715" s="9"/>
      <c r="S1715" s="9" t="s">
        <v>14350</v>
      </c>
      <c r="T1715" s="9" t="s">
        <v>14351</v>
      </c>
      <c r="U1715" s="9" t="s">
        <v>30</v>
      </c>
      <c r="V1715" s="9" t="s">
        <v>12409</v>
      </c>
      <c r="W1715" s="9" t="s">
        <v>95</v>
      </c>
      <c r="X1715" s="9" t="s">
        <v>45</v>
      </c>
      <c r="Y1715" s="9" t="s">
        <v>14352</v>
      </c>
      <c r="Z1715" s="9" t="s">
        <v>14353</v>
      </c>
      <c r="AA1715" s="9">
        <v>2011</v>
      </c>
      <c r="AB1715" s="40">
        <v>42319</v>
      </c>
      <c r="AC1715" s="5">
        <v>42355</v>
      </c>
      <c r="AD1715" s="5" t="s">
        <v>13867</v>
      </c>
      <c r="AE1715" s="9"/>
      <c r="AF1715" s="9"/>
    </row>
    <row r="1716" spans="1:32" ht="15.75" customHeight="1" x14ac:dyDescent="0.3">
      <c r="A1716" s="9" t="s">
        <v>14354</v>
      </c>
      <c r="B1716" s="5">
        <v>42325</v>
      </c>
      <c r="C1716" s="7" t="s">
        <v>14355</v>
      </c>
      <c r="D1716" s="9" t="s">
        <v>14356</v>
      </c>
      <c r="E1716" s="9" t="s">
        <v>14357</v>
      </c>
      <c r="F1716" s="8">
        <v>1000000</v>
      </c>
      <c r="G1716" s="8">
        <v>0</v>
      </c>
      <c r="H1716" s="8">
        <v>1000000</v>
      </c>
      <c r="I1716" s="9">
        <v>60</v>
      </c>
      <c r="J1716" s="9">
        <v>12.5</v>
      </c>
      <c r="K1716" s="10">
        <v>22266</v>
      </c>
      <c r="L1716" s="10">
        <v>0</v>
      </c>
      <c r="M1716" s="10">
        <v>22266</v>
      </c>
      <c r="N1716" s="10">
        <v>13359.6</v>
      </c>
      <c r="O1716" s="10">
        <v>5000</v>
      </c>
      <c r="P1716" s="9" t="s">
        <v>14358</v>
      </c>
      <c r="Q1716" s="9" t="s">
        <v>14359</v>
      </c>
      <c r="R1716" s="9"/>
      <c r="S1716" s="9" t="s">
        <v>14360</v>
      </c>
      <c r="T1716" s="9" t="s">
        <v>14361</v>
      </c>
      <c r="U1716" s="9" t="s">
        <v>30</v>
      </c>
      <c r="V1716" s="9" t="s">
        <v>14362</v>
      </c>
      <c r="W1716" s="9" t="s">
        <v>95</v>
      </c>
      <c r="X1716" s="9" t="s">
        <v>14363</v>
      </c>
      <c r="Y1716" s="9" t="s">
        <v>14364</v>
      </c>
      <c r="Z1716" s="9" t="s">
        <v>14365</v>
      </c>
      <c r="AA1716" s="9">
        <v>2012</v>
      </c>
      <c r="AB1716" s="40">
        <v>42290</v>
      </c>
      <c r="AC1716" s="5">
        <v>42355</v>
      </c>
      <c r="AD1716" s="5" t="s">
        <v>13867</v>
      </c>
      <c r="AE1716" s="9"/>
      <c r="AF1716" s="9"/>
    </row>
    <row r="1717" spans="1:32" ht="15.75" customHeight="1" x14ac:dyDescent="0.3">
      <c r="A1717" s="9" t="s">
        <v>14366</v>
      </c>
      <c r="B1717" s="5">
        <v>42325</v>
      </c>
      <c r="C1717" s="7" t="s">
        <v>14367</v>
      </c>
      <c r="D1717" s="9" t="s">
        <v>13578</v>
      </c>
      <c r="E1717" s="9" t="s">
        <v>14368</v>
      </c>
      <c r="F1717" s="8">
        <v>2500000</v>
      </c>
      <c r="G1717" s="8">
        <v>0</v>
      </c>
      <c r="H1717" s="8">
        <v>2500000</v>
      </c>
      <c r="I1717" s="9">
        <v>60</v>
      </c>
      <c r="J1717" s="9">
        <v>12.25</v>
      </c>
      <c r="K1717" s="10">
        <v>55362</v>
      </c>
      <c r="L1717" s="10">
        <v>0</v>
      </c>
      <c r="M1717" s="10">
        <v>55362</v>
      </c>
      <c r="N1717" s="10">
        <v>33217.199999999997</v>
      </c>
      <c r="O1717" s="10">
        <v>5000</v>
      </c>
      <c r="P1717" s="9" t="s">
        <v>14369</v>
      </c>
      <c r="Q1717" s="9" t="s">
        <v>322</v>
      </c>
      <c r="R1717" s="9"/>
      <c r="S1717" s="9" t="s">
        <v>14370</v>
      </c>
      <c r="T1717" s="9" t="s">
        <v>324</v>
      </c>
      <c r="U1717" s="9" t="s">
        <v>30</v>
      </c>
      <c r="V1717" s="9" t="s">
        <v>2057</v>
      </c>
      <c r="W1717" s="9" t="s">
        <v>44</v>
      </c>
      <c r="X1717" s="9" t="s">
        <v>14371</v>
      </c>
      <c r="Y1717" s="9" t="s">
        <v>13581</v>
      </c>
      <c r="Z1717" s="9" t="s">
        <v>13582</v>
      </c>
      <c r="AA1717" s="9">
        <v>2013</v>
      </c>
      <c r="AB1717" s="40">
        <v>42324</v>
      </c>
      <c r="AC1717" s="5">
        <v>42355</v>
      </c>
      <c r="AD1717" s="5" t="s">
        <v>1224</v>
      </c>
      <c r="AE1717" s="9"/>
      <c r="AF1717" s="9"/>
    </row>
    <row r="1718" spans="1:32" ht="15.75" customHeight="1" x14ac:dyDescent="0.3">
      <c r="A1718" s="9" t="s">
        <v>14372</v>
      </c>
      <c r="B1718" s="5">
        <v>42326</v>
      </c>
      <c r="C1718" s="7" t="s">
        <v>14373</v>
      </c>
      <c r="D1718" s="9" t="s">
        <v>14374</v>
      </c>
      <c r="E1718" s="9" t="s">
        <v>14375</v>
      </c>
      <c r="F1718" s="8">
        <v>1000000</v>
      </c>
      <c r="G1718" s="8">
        <v>0</v>
      </c>
      <c r="H1718" s="8">
        <v>1000000</v>
      </c>
      <c r="I1718" s="9">
        <v>60</v>
      </c>
      <c r="J1718" s="9">
        <v>10.5</v>
      </c>
      <c r="K1718" s="10">
        <v>21307</v>
      </c>
      <c r="L1718" s="10">
        <v>0</v>
      </c>
      <c r="M1718" s="10">
        <v>21307</v>
      </c>
      <c r="N1718" s="10">
        <v>12784.2</v>
      </c>
      <c r="O1718" s="10">
        <v>5000</v>
      </c>
      <c r="P1718" s="9" t="s">
        <v>14376</v>
      </c>
      <c r="Q1718" s="9" t="s">
        <v>14377</v>
      </c>
      <c r="R1718" s="9"/>
      <c r="S1718" s="9" t="s">
        <v>92</v>
      </c>
      <c r="T1718" s="9" t="s">
        <v>780</v>
      </c>
      <c r="U1718" s="9" t="s">
        <v>30</v>
      </c>
      <c r="V1718" s="9" t="s">
        <v>4847</v>
      </c>
      <c r="W1718" s="9" t="s">
        <v>95</v>
      </c>
      <c r="X1718" s="9" t="s">
        <v>45</v>
      </c>
      <c r="Y1718" s="9" t="s">
        <v>14378</v>
      </c>
      <c r="Z1718" s="9" t="s">
        <v>14379</v>
      </c>
      <c r="AA1718" s="9">
        <v>2015</v>
      </c>
      <c r="AB1718" s="40">
        <v>42321</v>
      </c>
      <c r="AC1718" s="5">
        <v>42356</v>
      </c>
      <c r="AD1718" s="5" t="s">
        <v>13867</v>
      </c>
      <c r="AE1718" s="9"/>
      <c r="AF1718" s="9"/>
    </row>
    <row r="1719" spans="1:32" ht="15.75" customHeight="1" x14ac:dyDescent="0.3">
      <c r="A1719" s="9" t="s">
        <v>14380</v>
      </c>
      <c r="B1719" s="5">
        <v>42326</v>
      </c>
      <c r="C1719" s="7" t="s">
        <v>14381</v>
      </c>
      <c r="D1719" s="9" t="s">
        <v>14382</v>
      </c>
      <c r="E1719" s="9" t="s">
        <v>14383</v>
      </c>
      <c r="F1719" s="8">
        <v>3800000</v>
      </c>
      <c r="G1719" s="8">
        <v>0</v>
      </c>
      <c r="H1719" s="8">
        <v>3800000</v>
      </c>
      <c r="I1719" s="9">
        <v>60</v>
      </c>
      <c r="J1719" s="9">
        <v>10.5</v>
      </c>
      <c r="K1719" s="10">
        <v>80968</v>
      </c>
      <c r="L1719" s="10">
        <v>0</v>
      </c>
      <c r="M1719" s="10">
        <v>80968</v>
      </c>
      <c r="N1719" s="10">
        <v>48580.800000000003</v>
      </c>
      <c r="O1719" s="10">
        <v>5000</v>
      </c>
      <c r="P1719" s="9" t="s">
        <v>13973</v>
      </c>
      <c r="Q1719" s="9" t="s">
        <v>14384</v>
      </c>
      <c r="R1719" s="9"/>
      <c r="S1719" s="9" t="s">
        <v>14385</v>
      </c>
      <c r="T1719" s="9" t="s">
        <v>14386</v>
      </c>
      <c r="U1719" s="9" t="s">
        <v>30</v>
      </c>
      <c r="V1719" s="9" t="s">
        <v>1584</v>
      </c>
      <c r="W1719" s="9" t="s">
        <v>44</v>
      </c>
      <c r="X1719" s="9" t="s">
        <v>45</v>
      </c>
      <c r="Y1719" s="9" t="s">
        <v>14387</v>
      </c>
      <c r="Z1719" s="9" t="s">
        <v>14388</v>
      </c>
      <c r="AA1719" s="9">
        <v>2014</v>
      </c>
      <c r="AB1719" s="40">
        <v>42321</v>
      </c>
      <c r="AC1719" s="5">
        <v>42356</v>
      </c>
      <c r="AD1719" s="5" t="s">
        <v>14389</v>
      </c>
      <c r="AE1719" s="9"/>
      <c r="AF1719" s="9"/>
    </row>
    <row r="1720" spans="1:32" ht="15.75" customHeight="1" x14ac:dyDescent="0.3">
      <c r="A1720" s="9" t="s">
        <v>14390</v>
      </c>
      <c r="B1720" s="5">
        <v>42326</v>
      </c>
      <c r="C1720" s="7" t="s">
        <v>14391</v>
      </c>
      <c r="D1720" s="9" t="s">
        <v>14392</v>
      </c>
      <c r="E1720" s="9" t="s">
        <v>14393</v>
      </c>
      <c r="F1720" s="8">
        <v>800000</v>
      </c>
      <c r="G1720" s="8">
        <v>0</v>
      </c>
      <c r="H1720" s="8">
        <v>800000</v>
      </c>
      <c r="I1720" s="9">
        <v>18</v>
      </c>
      <c r="J1720" s="9">
        <v>10.5</v>
      </c>
      <c r="K1720" s="10">
        <v>47812</v>
      </c>
      <c r="L1720" s="10">
        <v>0</v>
      </c>
      <c r="M1720" s="10">
        <v>47812</v>
      </c>
      <c r="N1720" s="10">
        <v>8606.16</v>
      </c>
      <c r="O1720" s="10">
        <v>5000</v>
      </c>
      <c r="P1720" s="9" t="s">
        <v>14394</v>
      </c>
      <c r="Q1720" s="9" t="s">
        <v>14395</v>
      </c>
      <c r="R1720" s="9"/>
      <c r="S1720" s="9" t="s">
        <v>14396</v>
      </c>
      <c r="T1720" s="9" t="s">
        <v>14397</v>
      </c>
      <c r="U1720" s="9" t="s">
        <v>30</v>
      </c>
      <c r="V1720" s="9" t="s">
        <v>14302</v>
      </c>
      <c r="W1720" s="9" t="s">
        <v>95</v>
      </c>
      <c r="X1720" s="9" t="s">
        <v>45</v>
      </c>
      <c r="Y1720" s="9" t="s">
        <v>14398</v>
      </c>
      <c r="Z1720" s="9" t="s">
        <v>14399</v>
      </c>
      <c r="AA1720" s="9">
        <v>2015</v>
      </c>
      <c r="AB1720" s="40">
        <v>42324</v>
      </c>
      <c r="AC1720" s="5">
        <v>42356</v>
      </c>
      <c r="AD1720" s="5" t="s">
        <v>14400</v>
      </c>
      <c r="AE1720" s="9"/>
      <c r="AF1720" s="9"/>
    </row>
    <row r="1721" spans="1:32" ht="15.75" customHeight="1" x14ac:dyDescent="0.3">
      <c r="A1721" s="9" t="s">
        <v>14401</v>
      </c>
      <c r="B1721" s="5">
        <v>42326</v>
      </c>
      <c r="C1721" s="7" t="s">
        <v>14402</v>
      </c>
      <c r="D1721" s="9" t="s">
        <v>14403</v>
      </c>
      <c r="E1721" s="9" t="s">
        <v>14404</v>
      </c>
      <c r="F1721" s="8">
        <v>4300000</v>
      </c>
      <c r="G1721" s="8">
        <v>0</v>
      </c>
      <c r="H1721" s="8">
        <v>4300000</v>
      </c>
      <c r="I1721" s="9">
        <v>48</v>
      </c>
      <c r="J1721" s="9">
        <v>10.5</v>
      </c>
      <c r="K1721" s="10">
        <v>109140</v>
      </c>
      <c r="L1721" s="10">
        <v>0</v>
      </c>
      <c r="M1721" s="10">
        <v>109140</v>
      </c>
      <c r="N1721" s="10">
        <v>52387.199999999997</v>
      </c>
      <c r="O1721" s="10">
        <v>5000</v>
      </c>
      <c r="P1721" s="9" t="s">
        <v>14405</v>
      </c>
      <c r="Q1721" s="9" t="s">
        <v>14406</v>
      </c>
      <c r="R1721" s="9"/>
      <c r="S1721" s="9" t="s">
        <v>14407</v>
      </c>
      <c r="T1721" s="9" t="s">
        <v>6769</v>
      </c>
      <c r="U1721" s="9" t="s">
        <v>30</v>
      </c>
      <c r="V1721" s="9" t="s">
        <v>14408</v>
      </c>
      <c r="W1721" s="9" t="s">
        <v>14409</v>
      </c>
      <c r="X1721" s="9" t="s">
        <v>45</v>
      </c>
      <c r="Y1721" s="9" t="s">
        <v>14410</v>
      </c>
      <c r="Z1721" s="9" t="s">
        <v>14411</v>
      </c>
      <c r="AA1721" s="9">
        <v>2015</v>
      </c>
      <c r="AB1721" s="40">
        <v>42320</v>
      </c>
      <c r="AC1721" s="5">
        <v>42356</v>
      </c>
      <c r="AD1721" s="5" t="s">
        <v>14412</v>
      </c>
      <c r="AE1721" s="9"/>
      <c r="AF1721" s="9"/>
    </row>
    <row r="1722" spans="1:32" ht="15.75" customHeight="1" x14ac:dyDescent="0.3">
      <c r="A1722" s="9" t="s">
        <v>14413</v>
      </c>
      <c r="B1722" s="5">
        <v>42326</v>
      </c>
      <c r="C1722" s="7" t="s">
        <v>14414</v>
      </c>
      <c r="D1722" s="9" t="s">
        <v>14415</v>
      </c>
      <c r="E1722" s="9" t="s">
        <v>7217</v>
      </c>
      <c r="F1722" s="8">
        <v>2000000</v>
      </c>
      <c r="G1722" s="8">
        <v>0</v>
      </c>
      <c r="H1722" s="8">
        <v>2000000</v>
      </c>
      <c r="I1722" s="9">
        <v>60</v>
      </c>
      <c r="J1722" s="9">
        <v>12.5</v>
      </c>
      <c r="K1722" s="10">
        <v>44290</v>
      </c>
      <c r="L1722" s="10">
        <v>0</v>
      </c>
      <c r="M1722" s="10">
        <v>44290</v>
      </c>
      <c r="N1722" s="10">
        <v>26574</v>
      </c>
      <c r="O1722" s="10">
        <v>5000</v>
      </c>
      <c r="P1722" s="9" t="s">
        <v>14416</v>
      </c>
      <c r="Q1722" s="9" t="s">
        <v>14417</v>
      </c>
      <c r="R1722" s="9"/>
      <c r="S1722" s="9" t="s">
        <v>14418</v>
      </c>
      <c r="T1722" s="9" t="s">
        <v>14419</v>
      </c>
      <c r="U1722" s="9" t="s">
        <v>30</v>
      </c>
      <c r="V1722" s="9" t="s">
        <v>14420</v>
      </c>
      <c r="W1722" s="9" t="s">
        <v>456</v>
      </c>
      <c r="X1722" s="9" t="s">
        <v>14421</v>
      </c>
      <c r="Y1722" s="9" t="s">
        <v>14422</v>
      </c>
      <c r="Z1722" s="9" t="s">
        <v>14423</v>
      </c>
      <c r="AA1722" s="9">
        <v>2006</v>
      </c>
      <c r="AB1722" s="40">
        <v>42324</v>
      </c>
      <c r="AC1722" s="5">
        <v>42356</v>
      </c>
      <c r="AD1722" s="5" t="s">
        <v>13820</v>
      </c>
      <c r="AE1722" s="9"/>
      <c r="AF1722" s="9"/>
    </row>
    <row r="1723" spans="1:32" ht="15.75" customHeight="1" x14ac:dyDescent="0.3">
      <c r="A1723" s="9" t="s">
        <v>14424</v>
      </c>
      <c r="B1723" s="5">
        <v>42326</v>
      </c>
      <c r="C1723" s="7" t="s">
        <v>14425</v>
      </c>
      <c r="D1723" s="9" t="s">
        <v>14426</v>
      </c>
      <c r="E1723" s="9" t="s">
        <v>14427</v>
      </c>
      <c r="F1723" s="8">
        <v>3500000</v>
      </c>
      <c r="G1723" s="8">
        <v>0</v>
      </c>
      <c r="H1723" s="8">
        <v>3500000</v>
      </c>
      <c r="I1723" s="9">
        <v>60</v>
      </c>
      <c r="J1723" s="9">
        <v>9.5</v>
      </c>
      <c r="K1723" s="10">
        <v>72929</v>
      </c>
      <c r="L1723" s="10">
        <v>0</v>
      </c>
      <c r="M1723" s="10">
        <v>72929</v>
      </c>
      <c r="N1723" s="10">
        <v>43757.4</v>
      </c>
      <c r="O1723" s="10">
        <v>5000</v>
      </c>
      <c r="P1723" s="9" t="s">
        <v>14428</v>
      </c>
      <c r="Q1723" s="9" t="s">
        <v>14429</v>
      </c>
      <c r="R1723" s="9"/>
      <c r="S1723" s="9" t="s">
        <v>14430</v>
      </c>
      <c r="T1723" s="9" t="s">
        <v>14431</v>
      </c>
      <c r="U1723" s="9" t="s">
        <v>30</v>
      </c>
      <c r="V1723" s="9" t="s">
        <v>14432</v>
      </c>
      <c r="W1723" s="9" t="s">
        <v>14433</v>
      </c>
      <c r="X1723" s="9" t="s">
        <v>45</v>
      </c>
      <c r="Y1723" s="9" t="s">
        <v>14434</v>
      </c>
      <c r="Z1723" s="9">
        <v>17391002026006</v>
      </c>
      <c r="AA1723" s="9">
        <v>2015</v>
      </c>
      <c r="AB1723" s="40">
        <v>42325</v>
      </c>
      <c r="AC1723" s="5">
        <v>42356</v>
      </c>
      <c r="AD1723" s="5" t="s">
        <v>8617</v>
      </c>
      <c r="AE1723" s="9"/>
      <c r="AF1723" s="9"/>
    </row>
    <row r="1724" spans="1:32" ht="15.75" customHeight="1" x14ac:dyDescent="0.3">
      <c r="A1724" s="9" t="s">
        <v>14435</v>
      </c>
      <c r="B1724" s="5">
        <v>42326</v>
      </c>
      <c r="C1724" s="7" t="s">
        <v>14436</v>
      </c>
      <c r="D1724" s="9" t="s">
        <v>14437</v>
      </c>
      <c r="E1724" s="9" t="s">
        <v>14438</v>
      </c>
      <c r="F1724" s="8">
        <v>2200000</v>
      </c>
      <c r="G1724" s="8">
        <v>0</v>
      </c>
      <c r="H1724" s="8">
        <v>2200000</v>
      </c>
      <c r="I1724" s="9">
        <v>36</v>
      </c>
      <c r="J1724" s="9">
        <v>11.5</v>
      </c>
      <c r="K1724" s="10">
        <v>71859</v>
      </c>
      <c r="L1724" s="10">
        <v>0</v>
      </c>
      <c r="M1724" s="10">
        <v>71859</v>
      </c>
      <c r="N1724" s="10">
        <v>25869.24</v>
      </c>
      <c r="O1724" s="10">
        <v>5000</v>
      </c>
      <c r="P1724" s="9" t="s">
        <v>14439</v>
      </c>
      <c r="Q1724" s="9" t="s">
        <v>14440</v>
      </c>
      <c r="R1724" s="9"/>
      <c r="S1724" s="9" t="s">
        <v>13954</v>
      </c>
      <c r="T1724" s="9" t="s">
        <v>80</v>
      </c>
      <c r="U1724" s="9" t="s">
        <v>30</v>
      </c>
      <c r="V1724" s="9" t="s">
        <v>12366</v>
      </c>
      <c r="W1724" s="9" t="s">
        <v>246</v>
      </c>
      <c r="X1724" s="9" t="s">
        <v>45</v>
      </c>
      <c r="Y1724" s="9" t="s">
        <v>14441</v>
      </c>
      <c r="Z1724" s="9" t="s">
        <v>14442</v>
      </c>
      <c r="AA1724" s="9">
        <v>2012</v>
      </c>
      <c r="AB1724" s="40">
        <v>42324</v>
      </c>
      <c r="AC1724" s="5">
        <v>42356</v>
      </c>
      <c r="AD1724" s="5" t="s">
        <v>14203</v>
      </c>
      <c r="AE1724" s="9"/>
      <c r="AF1724" s="9"/>
    </row>
    <row r="1725" spans="1:32" ht="15.75" customHeight="1" x14ac:dyDescent="0.3">
      <c r="A1725" s="9" t="s">
        <v>14443</v>
      </c>
      <c r="B1725" s="5">
        <v>42326</v>
      </c>
      <c r="C1725" s="7" t="s">
        <v>14444</v>
      </c>
      <c r="D1725" s="9" t="s">
        <v>14445</v>
      </c>
      <c r="E1725" s="9" t="s">
        <v>14446</v>
      </c>
      <c r="F1725" s="8">
        <v>900000</v>
      </c>
      <c r="G1725" s="8">
        <v>0</v>
      </c>
      <c r="H1725" s="8">
        <v>900000</v>
      </c>
      <c r="I1725" s="9">
        <v>60</v>
      </c>
      <c r="J1725" s="9">
        <v>10.5</v>
      </c>
      <c r="K1725" s="10">
        <v>19177</v>
      </c>
      <c r="L1725" s="10">
        <v>0</v>
      </c>
      <c r="M1725" s="10">
        <v>19177</v>
      </c>
      <c r="N1725" s="10">
        <v>11506.2</v>
      </c>
      <c r="O1725" s="10">
        <v>5000</v>
      </c>
      <c r="P1725" s="9" t="s">
        <v>148</v>
      </c>
      <c r="Q1725" s="9" t="s">
        <v>148</v>
      </c>
      <c r="R1725" s="9"/>
      <c r="S1725" s="9" t="s">
        <v>14447</v>
      </c>
      <c r="T1725" s="9" t="s">
        <v>14448</v>
      </c>
      <c r="U1725" s="9" t="s">
        <v>30</v>
      </c>
      <c r="V1725" s="9" t="s">
        <v>14449</v>
      </c>
      <c r="W1725" s="9" t="s">
        <v>95</v>
      </c>
      <c r="X1725" s="9" t="s">
        <v>45</v>
      </c>
      <c r="Y1725" s="9" t="s">
        <v>14450</v>
      </c>
      <c r="Z1725" s="9" t="s">
        <v>14451</v>
      </c>
      <c r="AA1725" s="9">
        <v>2014</v>
      </c>
      <c r="AB1725" s="40">
        <v>42322</v>
      </c>
      <c r="AC1725" s="5">
        <v>42356</v>
      </c>
      <c r="AD1725" s="5" t="s">
        <v>8628</v>
      </c>
      <c r="AE1725" s="9"/>
      <c r="AF1725" s="9"/>
    </row>
    <row r="1726" spans="1:32" ht="15.75" customHeight="1" x14ac:dyDescent="0.3">
      <c r="A1726" s="9" t="s">
        <v>14452</v>
      </c>
      <c r="B1726" s="5">
        <v>42326</v>
      </c>
      <c r="C1726" s="7" t="s">
        <v>14453</v>
      </c>
      <c r="D1726" s="9" t="s">
        <v>14454</v>
      </c>
      <c r="E1726" s="9" t="s">
        <v>14455</v>
      </c>
      <c r="F1726" s="8">
        <v>2200000</v>
      </c>
      <c r="G1726" s="8">
        <v>0</v>
      </c>
      <c r="H1726" s="8">
        <v>2200000</v>
      </c>
      <c r="I1726" s="9">
        <v>60</v>
      </c>
      <c r="J1726" s="41">
        <v>60</v>
      </c>
      <c r="K1726" s="10">
        <v>46876</v>
      </c>
      <c r="L1726" s="10">
        <v>0</v>
      </c>
      <c r="M1726" s="10">
        <v>46876</v>
      </c>
      <c r="N1726" s="10">
        <v>28125.599999999999</v>
      </c>
      <c r="O1726" s="10">
        <v>5000</v>
      </c>
      <c r="P1726" s="9" t="s">
        <v>14456</v>
      </c>
      <c r="Q1726" s="9" t="s">
        <v>14457</v>
      </c>
      <c r="R1726" s="9"/>
      <c r="S1726" s="9" t="s">
        <v>92</v>
      </c>
      <c r="T1726" s="9" t="s">
        <v>780</v>
      </c>
      <c r="U1726" s="9" t="s">
        <v>30</v>
      </c>
      <c r="V1726" s="9" t="s">
        <v>1736</v>
      </c>
      <c r="W1726" s="9" t="s">
        <v>95</v>
      </c>
      <c r="X1726" s="9" t="s">
        <v>45</v>
      </c>
      <c r="Y1726" s="9" t="s">
        <v>14458</v>
      </c>
      <c r="Z1726" s="9" t="s">
        <v>14459</v>
      </c>
      <c r="AA1726" s="9">
        <v>2015</v>
      </c>
      <c r="AB1726" s="40">
        <v>42320</v>
      </c>
      <c r="AC1726" s="5">
        <v>42356</v>
      </c>
      <c r="AD1726" s="5" t="s">
        <v>14203</v>
      </c>
      <c r="AE1726" s="9"/>
      <c r="AF1726" s="9"/>
    </row>
    <row r="1727" spans="1:32" ht="15.75" customHeight="1" x14ac:dyDescent="0.3">
      <c r="A1727" s="9" t="s">
        <v>14460</v>
      </c>
      <c r="B1727" s="5">
        <v>42326</v>
      </c>
      <c r="C1727" s="7" t="s">
        <v>14461</v>
      </c>
      <c r="D1727" s="9" t="s">
        <v>14462</v>
      </c>
      <c r="E1727" s="9" t="s">
        <v>14463</v>
      </c>
      <c r="F1727" s="8">
        <v>530000</v>
      </c>
      <c r="G1727" s="8">
        <v>0</v>
      </c>
      <c r="H1727" s="8">
        <v>530000</v>
      </c>
      <c r="I1727" s="9">
        <v>60</v>
      </c>
      <c r="J1727" s="9">
        <v>10.5</v>
      </c>
      <c r="K1727" s="10">
        <v>11293</v>
      </c>
      <c r="L1727" s="10">
        <v>0</v>
      </c>
      <c r="M1727" s="10">
        <v>11293</v>
      </c>
      <c r="N1727" s="10">
        <v>6775.8</v>
      </c>
      <c r="O1727" s="10">
        <v>5000</v>
      </c>
      <c r="P1727" s="9" t="s">
        <v>148</v>
      </c>
      <c r="Q1727" s="9" t="s">
        <v>148</v>
      </c>
      <c r="R1727" s="9"/>
      <c r="S1727" s="9" t="s">
        <v>14464</v>
      </c>
      <c r="T1727" s="9" t="s">
        <v>8597</v>
      </c>
      <c r="U1727" s="9" t="s">
        <v>30</v>
      </c>
      <c r="V1727" s="9" t="s">
        <v>4847</v>
      </c>
      <c r="W1727" s="9" t="s">
        <v>95</v>
      </c>
      <c r="X1727" s="9" t="s">
        <v>45</v>
      </c>
      <c r="Y1727" s="9" t="s">
        <v>14465</v>
      </c>
      <c r="Z1727" s="9" t="s">
        <v>14466</v>
      </c>
      <c r="AA1727" s="9">
        <v>2015</v>
      </c>
      <c r="AB1727" s="40">
        <v>42320</v>
      </c>
      <c r="AC1727" s="5">
        <v>42356</v>
      </c>
      <c r="AD1727" s="5" t="s">
        <v>14467</v>
      </c>
      <c r="AE1727" s="9"/>
      <c r="AF1727" s="9"/>
    </row>
    <row r="1728" spans="1:32" ht="15.75" customHeight="1" x14ac:dyDescent="0.3">
      <c r="A1728" s="9" t="s">
        <v>14468</v>
      </c>
      <c r="B1728" s="5">
        <v>42326</v>
      </c>
      <c r="C1728" s="7" t="s">
        <v>14469</v>
      </c>
      <c r="D1728" s="9" t="s">
        <v>14470</v>
      </c>
      <c r="E1728" s="9" t="s">
        <v>14471</v>
      </c>
      <c r="F1728" s="8">
        <v>1900000</v>
      </c>
      <c r="G1728" s="8">
        <v>0</v>
      </c>
      <c r="H1728" s="8">
        <v>1900000</v>
      </c>
      <c r="I1728" s="9">
        <v>60</v>
      </c>
      <c r="J1728" s="9">
        <v>10.5</v>
      </c>
      <c r="K1728" s="10">
        <v>40484</v>
      </c>
      <c r="L1728" s="10">
        <v>0</v>
      </c>
      <c r="M1728" s="10">
        <v>40484</v>
      </c>
      <c r="N1728" s="10">
        <v>24290.400000000001</v>
      </c>
      <c r="O1728" s="10">
        <v>5000</v>
      </c>
      <c r="P1728" s="9" t="s">
        <v>148</v>
      </c>
      <c r="Q1728" s="9" t="s">
        <v>148</v>
      </c>
      <c r="R1728" s="9"/>
      <c r="S1728" s="9" t="s">
        <v>92</v>
      </c>
      <c r="T1728" s="9" t="s">
        <v>780</v>
      </c>
      <c r="U1728" s="9" t="s">
        <v>30</v>
      </c>
      <c r="V1728" s="9" t="s">
        <v>4847</v>
      </c>
      <c r="W1728" s="9" t="s">
        <v>95</v>
      </c>
      <c r="X1728" s="9" t="s">
        <v>45</v>
      </c>
      <c r="Y1728" s="9" t="s">
        <v>14472</v>
      </c>
      <c r="Z1728" s="9" t="s">
        <v>14473</v>
      </c>
      <c r="AA1728" s="9">
        <v>2015</v>
      </c>
      <c r="AB1728" s="40">
        <v>42324</v>
      </c>
      <c r="AC1728" s="5">
        <v>42356</v>
      </c>
      <c r="AD1728" s="5" t="s">
        <v>13853</v>
      </c>
      <c r="AE1728" s="9"/>
      <c r="AF1728" s="9"/>
    </row>
    <row r="1729" spans="1:32" ht="15.75" customHeight="1" x14ac:dyDescent="0.3">
      <c r="A1729" s="9" t="s">
        <v>14474</v>
      </c>
      <c r="B1729" s="5">
        <v>42328</v>
      </c>
      <c r="C1729" s="7" t="s">
        <v>14475</v>
      </c>
      <c r="D1729" s="9" t="s">
        <v>12159</v>
      </c>
      <c r="E1729" s="9" t="s">
        <v>14476</v>
      </c>
      <c r="F1729" s="8">
        <v>800000</v>
      </c>
      <c r="G1729" s="8">
        <v>0</v>
      </c>
      <c r="H1729" s="8">
        <v>800000</v>
      </c>
      <c r="I1729" s="9">
        <v>60</v>
      </c>
      <c r="J1729" s="9">
        <v>10.5</v>
      </c>
      <c r="K1729" s="10">
        <v>17046</v>
      </c>
      <c r="L1729" s="10">
        <v>0</v>
      </c>
      <c r="M1729" s="10">
        <v>17046</v>
      </c>
      <c r="N1729" s="10">
        <v>10227.6</v>
      </c>
      <c r="O1729" s="10">
        <v>5000</v>
      </c>
      <c r="P1729" s="9" t="s">
        <v>14477</v>
      </c>
      <c r="Q1729" s="9" t="s">
        <v>12156</v>
      </c>
      <c r="R1729" s="9"/>
      <c r="S1729" s="9" t="s">
        <v>92</v>
      </c>
      <c r="T1729" s="9" t="s">
        <v>780</v>
      </c>
      <c r="U1729" s="9" t="s">
        <v>30</v>
      </c>
      <c r="V1729" s="9" t="s">
        <v>4847</v>
      </c>
      <c r="W1729" s="9" t="s">
        <v>95</v>
      </c>
      <c r="X1729" s="9" t="s">
        <v>45</v>
      </c>
      <c r="Y1729" s="9" t="s">
        <v>14478</v>
      </c>
      <c r="Z1729" s="9" t="s">
        <v>14479</v>
      </c>
      <c r="AA1729" s="9">
        <v>2015</v>
      </c>
      <c r="AB1729" s="40">
        <v>42326</v>
      </c>
      <c r="AC1729" s="5">
        <v>42358</v>
      </c>
      <c r="AD1729" s="5" t="s">
        <v>14400</v>
      </c>
      <c r="AE1729" s="9"/>
      <c r="AF1729" s="9"/>
    </row>
    <row r="1730" spans="1:32" ht="15.75" customHeight="1" x14ac:dyDescent="0.3">
      <c r="A1730" s="9" t="s">
        <v>14480</v>
      </c>
      <c r="B1730" s="5">
        <v>42328</v>
      </c>
      <c r="C1730" s="7" t="s">
        <v>14481</v>
      </c>
      <c r="D1730" s="9" t="s">
        <v>14482</v>
      </c>
      <c r="E1730" s="9" t="s">
        <v>14483</v>
      </c>
      <c r="F1730" s="8">
        <v>1200000</v>
      </c>
      <c r="G1730" s="8">
        <v>0</v>
      </c>
      <c r="H1730" s="8">
        <v>1200000</v>
      </c>
      <c r="I1730" s="9">
        <v>60</v>
      </c>
      <c r="J1730" s="9">
        <v>10.5</v>
      </c>
      <c r="K1730" s="10">
        <v>25569</v>
      </c>
      <c r="L1730" s="10">
        <v>0</v>
      </c>
      <c r="M1730" s="10">
        <v>25569</v>
      </c>
      <c r="N1730" s="10">
        <v>15341.4</v>
      </c>
      <c r="O1730" s="10">
        <v>5000</v>
      </c>
      <c r="P1730" s="9" t="s">
        <v>14484</v>
      </c>
      <c r="Q1730" s="9" t="s">
        <v>14485</v>
      </c>
      <c r="R1730" s="9"/>
      <c r="S1730" s="9" t="s">
        <v>92</v>
      </c>
      <c r="T1730" s="9" t="s">
        <v>8597</v>
      </c>
      <c r="U1730" s="9" t="s">
        <v>30</v>
      </c>
      <c r="V1730" s="9" t="s">
        <v>4847</v>
      </c>
      <c r="W1730" s="9" t="s">
        <v>95</v>
      </c>
      <c r="X1730" s="9" t="s">
        <v>45</v>
      </c>
      <c r="Y1730" s="9" t="s">
        <v>14486</v>
      </c>
      <c r="Z1730" s="9" t="s">
        <v>14487</v>
      </c>
      <c r="AA1730" s="9">
        <v>2015</v>
      </c>
      <c r="AB1730" s="40">
        <v>42326</v>
      </c>
      <c r="AC1730" s="5">
        <v>42358</v>
      </c>
      <c r="AD1730" s="5" t="s">
        <v>14488</v>
      </c>
      <c r="AE1730" s="9"/>
      <c r="AF1730" s="9"/>
    </row>
    <row r="1731" spans="1:32" ht="15.75" customHeight="1" x14ac:dyDescent="0.3">
      <c r="A1731" s="9" t="s">
        <v>14489</v>
      </c>
      <c r="B1731" s="5">
        <v>42328</v>
      </c>
      <c r="C1731" s="7" t="s">
        <v>14490</v>
      </c>
      <c r="D1731" s="9" t="s">
        <v>14491</v>
      </c>
      <c r="E1731" s="9" t="s">
        <v>14492</v>
      </c>
      <c r="F1731" s="8">
        <v>8000000</v>
      </c>
      <c r="G1731" s="8">
        <v>0</v>
      </c>
      <c r="H1731" s="8">
        <v>8000000</v>
      </c>
      <c r="I1731" s="9">
        <v>60</v>
      </c>
      <c r="J1731" s="9">
        <v>9.5</v>
      </c>
      <c r="K1731" s="10">
        <v>166695</v>
      </c>
      <c r="L1731" s="10">
        <v>0</v>
      </c>
      <c r="M1731" s="10">
        <v>166695</v>
      </c>
      <c r="N1731" s="10">
        <v>100017</v>
      </c>
      <c r="O1731" s="10">
        <v>5000</v>
      </c>
      <c r="P1731" s="9" t="s">
        <v>148</v>
      </c>
      <c r="Q1731" s="9" t="s">
        <v>148</v>
      </c>
      <c r="R1731" s="9"/>
      <c r="S1731" s="9" t="s">
        <v>1680</v>
      </c>
      <c r="T1731" s="9" t="s">
        <v>14493</v>
      </c>
      <c r="U1731" s="9" t="s">
        <v>30</v>
      </c>
      <c r="V1731" s="9" t="s">
        <v>14494</v>
      </c>
      <c r="W1731" s="9" t="s">
        <v>550</v>
      </c>
      <c r="X1731" s="9" t="s">
        <v>45</v>
      </c>
      <c r="Y1731" s="9" t="s">
        <v>14495</v>
      </c>
      <c r="Z1731" s="9" t="s">
        <v>14496</v>
      </c>
      <c r="AA1731" s="9">
        <v>2015</v>
      </c>
      <c r="AB1731" s="40">
        <v>42327</v>
      </c>
      <c r="AC1731" s="5">
        <v>42358</v>
      </c>
      <c r="AD1731" s="5" t="s">
        <v>14497</v>
      </c>
      <c r="AE1731" s="9"/>
      <c r="AF1731" s="9"/>
    </row>
    <row r="1732" spans="1:32" ht="15.75" customHeight="1" x14ac:dyDescent="0.3">
      <c r="A1732" s="9" t="s">
        <v>14498</v>
      </c>
      <c r="B1732" s="5">
        <v>42328</v>
      </c>
      <c r="C1732" s="7" t="s">
        <v>14499</v>
      </c>
      <c r="D1732" s="9" t="s">
        <v>14500</v>
      </c>
      <c r="E1732" s="9" t="s">
        <v>1202</v>
      </c>
      <c r="F1732" s="8">
        <v>1800000</v>
      </c>
      <c r="G1732" s="8">
        <v>0</v>
      </c>
      <c r="H1732" s="8">
        <v>1800000</v>
      </c>
      <c r="I1732" s="9">
        <v>60</v>
      </c>
      <c r="J1732" s="9">
        <v>11.5</v>
      </c>
      <c r="K1732" s="10">
        <v>39211</v>
      </c>
      <c r="L1732" s="10">
        <v>0</v>
      </c>
      <c r="M1732" s="10">
        <v>39211</v>
      </c>
      <c r="N1732" s="10">
        <v>23526.6</v>
      </c>
      <c r="O1732" s="10">
        <v>5000</v>
      </c>
      <c r="P1732" s="9" t="s">
        <v>14501</v>
      </c>
      <c r="Q1732" s="9" t="s">
        <v>14502</v>
      </c>
      <c r="R1732" s="9"/>
      <c r="S1732" s="9" t="s">
        <v>14503</v>
      </c>
      <c r="T1732" s="9" t="s">
        <v>14504</v>
      </c>
      <c r="U1732" s="9" t="s">
        <v>30</v>
      </c>
      <c r="V1732" s="9" t="s">
        <v>14505</v>
      </c>
      <c r="W1732" s="9" t="s">
        <v>14506</v>
      </c>
      <c r="X1732" s="9" t="s">
        <v>14507</v>
      </c>
      <c r="Y1732" s="9" t="s">
        <v>14508</v>
      </c>
      <c r="Z1732" s="9" t="s">
        <v>14509</v>
      </c>
      <c r="AA1732" s="9">
        <v>2010</v>
      </c>
      <c r="AB1732" s="40">
        <v>42295</v>
      </c>
      <c r="AC1732" s="5">
        <v>42358</v>
      </c>
      <c r="AD1732" s="5" t="s">
        <v>14510</v>
      </c>
      <c r="AE1732" s="9"/>
      <c r="AF1732" s="9"/>
    </row>
    <row r="1733" spans="1:32" ht="15.75" customHeight="1" x14ac:dyDescent="0.3">
      <c r="A1733" s="9" t="s">
        <v>14511</v>
      </c>
      <c r="B1733" s="5">
        <v>42328</v>
      </c>
      <c r="C1733" s="7" t="s">
        <v>14512</v>
      </c>
      <c r="D1733" s="9" t="s">
        <v>14513</v>
      </c>
      <c r="E1733" s="9" t="s">
        <v>14514</v>
      </c>
      <c r="F1733" s="8">
        <v>240000</v>
      </c>
      <c r="G1733" s="8">
        <v>0</v>
      </c>
      <c r="H1733" s="8">
        <v>240000</v>
      </c>
      <c r="I1733" s="9">
        <v>24</v>
      </c>
      <c r="J1733" s="9">
        <v>20</v>
      </c>
      <c r="K1733" s="10">
        <v>12015</v>
      </c>
      <c r="L1733" s="10">
        <v>0</v>
      </c>
      <c r="M1733" s="10">
        <v>12015</v>
      </c>
      <c r="N1733" s="10">
        <v>0</v>
      </c>
      <c r="O1733" s="10">
        <v>30000</v>
      </c>
      <c r="P1733" s="9" t="s">
        <v>14515</v>
      </c>
      <c r="Q1733" s="9" t="s">
        <v>14516</v>
      </c>
      <c r="R1733" s="9"/>
      <c r="S1733" s="9" t="s">
        <v>14517</v>
      </c>
      <c r="T1733" s="9" t="s">
        <v>1038</v>
      </c>
      <c r="U1733" s="9" t="s">
        <v>30</v>
      </c>
      <c r="V1733" s="9" t="s">
        <v>1833</v>
      </c>
      <c r="W1733" s="9" t="s">
        <v>171</v>
      </c>
      <c r="X1733" s="9" t="s">
        <v>45</v>
      </c>
      <c r="Y1733" s="9" t="s">
        <v>14518</v>
      </c>
      <c r="Z1733" s="9" t="s">
        <v>14519</v>
      </c>
      <c r="AA1733" s="9">
        <v>2015</v>
      </c>
      <c r="AB1733" s="40">
        <v>42325</v>
      </c>
      <c r="AC1733" s="5">
        <v>42358</v>
      </c>
      <c r="AD1733" s="5" t="s">
        <v>14520</v>
      </c>
      <c r="AE1733" s="9"/>
      <c r="AF1733" s="9"/>
    </row>
    <row r="1734" spans="1:32" ht="15.75" customHeight="1" x14ac:dyDescent="0.3">
      <c r="A1734" s="9" t="s">
        <v>14521</v>
      </c>
      <c r="B1734" s="5">
        <v>42328</v>
      </c>
      <c r="C1734" s="7" t="s">
        <v>14522</v>
      </c>
      <c r="D1734" s="9" t="s">
        <v>14523</v>
      </c>
      <c r="E1734" s="9" t="s">
        <v>14524</v>
      </c>
      <c r="F1734" s="8">
        <v>1500000</v>
      </c>
      <c r="G1734" s="8">
        <v>0</v>
      </c>
      <c r="H1734" s="8">
        <v>1500000</v>
      </c>
      <c r="I1734" s="9">
        <v>48</v>
      </c>
      <c r="J1734" s="9">
        <v>10.5</v>
      </c>
      <c r="K1734" s="10">
        <v>18274.560000000001</v>
      </c>
      <c r="L1734" s="10">
        <v>0</v>
      </c>
      <c r="M1734" s="10">
        <v>18274.560000000001</v>
      </c>
      <c r="N1734" s="10">
        <v>18274.560000000001</v>
      </c>
      <c r="O1734" s="10">
        <v>5000</v>
      </c>
      <c r="P1734" s="9" t="s">
        <v>14525</v>
      </c>
      <c r="Q1734" s="9" t="s">
        <v>14526</v>
      </c>
      <c r="R1734" s="9"/>
      <c r="S1734" s="9" t="s">
        <v>14527</v>
      </c>
      <c r="T1734" s="9" t="s">
        <v>14528</v>
      </c>
      <c r="U1734" s="9" t="s">
        <v>30</v>
      </c>
      <c r="V1734" s="9" t="s">
        <v>258</v>
      </c>
      <c r="W1734" s="9" t="s">
        <v>95</v>
      </c>
      <c r="X1734" s="9" t="s">
        <v>45</v>
      </c>
      <c r="Y1734" s="9" t="s">
        <v>14529</v>
      </c>
      <c r="Z1734" s="9" t="s">
        <v>14530</v>
      </c>
      <c r="AA1734" s="9">
        <v>2011</v>
      </c>
      <c r="AB1734" s="40">
        <v>42324</v>
      </c>
      <c r="AC1734" s="5">
        <v>42358</v>
      </c>
      <c r="AD1734" s="5" t="s">
        <v>6422</v>
      </c>
      <c r="AE1734" s="9"/>
      <c r="AF1734" s="9"/>
    </row>
    <row r="1735" spans="1:32" ht="15.75" customHeight="1" x14ac:dyDescent="0.3">
      <c r="A1735" s="9" t="s">
        <v>14531</v>
      </c>
      <c r="B1735" s="5">
        <v>42331</v>
      </c>
      <c r="C1735" s="7" t="s">
        <v>14532</v>
      </c>
      <c r="D1735" s="9" t="s">
        <v>14533</v>
      </c>
      <c r="E1735" s="9" t="s">
        <v>14534</v>
      </c>
      <c r="F1735" s="8">
        <v>9350000</v>
      </c>
      <c r="G1735" s="8">
        <v>0</v>
      </c>
      <c r="H1735" s="8">
        <v>9350000</v>
      </c>
      <c r="I1735" s="9">
        <v>60</v>
      </c>
      <c r="J1735" s="9">
        <v>10</v>
      </c>
      <c r="K1735" s="10">
        <v>197018</v>
      </c>
      <c r="L1735" s="10">
        <v>0</v>
      </c>
      <c r="M1735" s="10">
        <v>197018</v>
      </c>
      <c r="N1735" s="10">
        <v>118210.8</v>
      </c>
      <c r="O1735" s="10">
        <v>5000</v>
      </c>
      <c r="P1735" s="9" t="s">
        <v>14535</v>
      </c>
      <c r="Q1735" s="9" t="s">
        <v>14536</v>
      </c>
      <c r="R1735" s="9"/>
      <c r="S1735" s="9" t="s">
        <v>14537</v>
      </c>
      <c r="T1735" s="9" t="s">
        <v>13741</v>
      </c>
      <c r="U1735" s="9" t="s">
        <v>30</v>
      </c>
      <c r="V1735" s="9" t="s">
        <v>520</v>
      </c>
      <c r="W1735" s="9" t="s">
        <v>14538</v>
      </c>
      <c r="X1735" s="9" t="s">
        <v>45</v>
      </c>
      <c r="Y1735" s="9" t="s">
        <v>14539</v>
      </c>
      <c r="Z1735" s="9" t="s">
        <v>14540</v>
      </c>
      <c r="AA1735" s="9">
        <v>2015</v>
      </c>
      <c r="AB1735" s="40">
        <v>42325</v>
      </c>
      <c r="AC1735" s="5">
        <v>42361</v>
      </c>
      <c r="AD1735" s="5" t="s">
        <v>14541</v>
      </c>
      <c r="AE1735" s="9"/>
      <c r="AF1735" s="9"/>
    </row>
    <row r="1736" spans="1:32" ht="15.75" customHeight="1" x14ac:dyDescent="0.3">
      <c r="A1736" s="9" t="s">
        <v>14542</v>
      </c>
      <c r="B1736" s="5">
        <v>42328</v>
      </c>
      <c r="C1736" s="7" t="s">
        <v>14543</v>
      </c>
      <c r="D1736" s="9" t="s">
        <v>14544</v>
      </c>
      <c r="E1736" s="9" t="s">
        <v>14545</v>
      </c>
      <c r="F1736" s="8">
        <v>1250000</v>
      </c>
      <c r="G1736" s="8">
        <v>0</v>
      </c>
      <c r="H1736" s="8">
        <v>1250000</v>
      </c>
      <c r="I1736" s="9">
        <v>60</v>
      </c>
      <c r="J1736" s="9">
        <v>10.5</v>
      </c>
      <c r="K1736" s="10">
        <v>26634</v>
      </c>
      <c r="L1736" s="10">
        <v>0</v>
      </c>
      <c r="M1736" s="10">
        <v>26634</v>
      </c>
      <c r="N1736" s="10">
        <v>15980.4</v>
      </c>
      <c r="O1736" s="10">
        <v>5000</v>
      </c>
      <c r="P1736" s="9" t="s">
        <v>14546</v>
      </c>
      <c r="Q1736" s="9" t="s">
        <v>14547</v>
      </c>
      <c r="R1736" s="9"/>
      <c r="S1736" s="9" t="s">
        <v>92</v>
      </c>
      <c r="T1736" s="9" t="s">
        <v>780</v>
      </c>
      <c r="U1736" s="9" t="s">
        <v>30</v>
      </c>
      <c r="V1736" s="9" t="s">
        <v>4847</v>
      </c>
      <c r="W1736" s="9" t="s">
        <v>95</v>
      </c>
      <c r="X1736" s="9" t="s">
        <v>45</v>
      </c>
      <c r="Y1736" s="9" t="s">
        <v>14548</v>
      </c>
      <c r="Z1736" s="9" t="s">
        <v>14549</v>
      </c>
      <c r="AA1736" s="9">
        <v>2015</v>
      </c>
      <c r="AB1736" s="40">
        <v>42324</v>
      </c>
      <c r="AC1736" s="5">
        <v>42358</v>
      </c>
      <c r="AD1736" s="5" t="s">
        <v>14550</v>
      </c>
      <c r="AE1736" s="9"/>
      <c r="AF1736" s="9"/>
    </row>
    <row r="1737" spans="1:32" ht="15.75" customHeight="1" x14ac:dyDescent="0.3">
      <c r="A1737" s="9" t="s">
        <v>13686</v>
      </c>
      <c r="B1737" s="5">
        <v>42328</v>
      </c>
      <c r="C1737" s="7" t="s">
        <v>14551</v>
      </c>
      <c r="D1737" s="9" t="s">
        <v>14552</v>
      </c>
      <c r="E1737" s="9" t="s">
        <v>14553</v>
      </c>
      <c r="F1737" s="8">
        <v>136500</v>
      </c>
      <c r="G1737" s="8">
        <v>0</v>
      </c>
      <c r="H1737" s="8">
        <v>136500</v>
      </c>
      <c r="I1737" s="9">
        <v>24</v>
      </c>
      <c r="J1737" s="9">
        <v>20</v>
      </c>
      <c r="K1737" s="10">
        <v>6833</v>
      </c>
      <c r="L1737" s="10">
        <v>0</v>
      </c>
      <c r="M1737" s="10">
        <v>6833</v>
      </c>
      <c r="N1737" s="10">
        <v>1639.32</v>
      </c>
      <c r="O1737" s="10">
        <v>3000</v>
      </c>
      <c r="P1737" s="9" t="s">
        <v>14554</v>
      </c>
      <c r="Q1737" s="9" t="s">
        <v>14555</v>
      </c>
      <c r="R1737" s="9"/>
      <c r="S1737" s="9" t="s">
        <v>14556</v>
      </c>
      <c r="T1737" s="9" t="s">
        <v>352</v>
      </c>
      <c r="U1737" s="9" t="s">
        <v>30</v>
      </c>
      <c r="V1737" s="9" t="s">
        <v>353</v>
      </c>
      <c r="W1737" s="9" t="s">
        <v>82</v>
      </c>
      <c r="X1737" s="9" t="s">
        <v>45</v>
      </c>
      <c r="Y1737" s="9" t="s">
        <v>14557</v>
      </c>
      <c r="Z1737" s="9" t="s">
        <v>14558</v>
      </c>
      <c r="AA1737" s="9">
        <v>2015</v>
      </c>
      <c r="AB1737" s="40">
        <v>42326</v>
      </c>
      <c r="AC1737" s="5">
        <v>42358</v>
      </c>
      <c r="AD1737" s="5" t="s">
        <v>14559</v>
      </c>
      <c r="AE1737" s="9"/>
      <c r="AF1737" s="9"/>
    </row>
    <row r="1738" spans="1:32" ht="15.75" customHeight="1" x14ac:dyDescent="0.3">
      <c r="A1738" s="9" t="s">
        <v>14560</v>
      </c>
      <c r="B1738" s="5">
        <v>42328</v>
      </c>
      <c r="C1738" s="7" t="s">
        <v>14551</v>
      </c>
      <c r="D1738" s="9" t="s">
        <v>14552</v>
      </c>
      <c r="E1738" s="9" t="s">
        <v>14553</v>
      </c>
      <c r="F1738" s="8">
        <v>136500</v>
      </c>
      <c r="G1738" s="8">
        <v>0</v>
      </c>
      <c r="H1738" s="8">
        <v>136500</v>
      </c>
      <c r="I1738" s="9">
        <v>24</v>
      </c>
      <c r="J1738" s="9">
        <v>20</v>
      </c>
      <c r="K1738" s="10">
        <v>6833</v>
      </c>
      <c r="L1738" s="10">
        <v>0</v>
      </c>
      <c r="M1738" s="10">
        <v>6833</v>
      </c>
      <c r="N1738" s="10">
        <v>1639.32</v>
      </c>
      <c r="O1738" s="10">
        <v>3000</v>
      </c>
      <c r="P1738" s="9" t="s">
        <v>14554</v>
      </c>
      <c r="Q1738" s="9" t="s">
        <v>14555</v>
      </c>
      <c r="R1738" s="9"/>
      <c r="S1738" s="9" t="s">
        <v>14556</v>
      </c>
      <c r="T1738" s="9" t="s">
        <v>352</v>
      </c>
      <c r="U1738" s="9" t="s">
        <v>30</v>
      </c>
      <c r="V1738" s="9" t="s">
        <v>353</v>
      </c>
      <c r="W1738" s="9" t="s">
        <v>82</v>
      </c>
      <c r="X1738" s="9" t="s">
        <v>45</v>
      </c>
      <c r="Y1738" s="9" t="s">
        <v>14561</v>
      </c>
      <c r="Z1738" s="9" t="s">
        <v>14562</v>
      </c>
      <c r="AA1738" s="9">
        <v>2015</v>
      </c>
      <c r="AB1738" s="40">
        <v>42326</v>
      </c>
      <c r="AC1738" s="5">
        <v>42358</v>
      </c>
      <c r="AD1738" s="5" t="s">
        <v>14559</v>
      </c>
      <c r="AE1738" s="9"/>
      <c r="AF1738" s="9"/>
    </row>
    <row r="1739" spans="1:32" ht="15.75" customHeight="1" x14ac:dyDescent="0.3">
      <c r="A1739" s="9" t="s">
        <v>14563</v>
      </c>
      <c r="B1739" s="5">
        <v>42331</v>
      </c>
      <c r="C1739" s="7" t="s">
        <v>14564</v>
      </c>
      <c r="D1739" s="9" t="s">
        <v>3192</v>
      </c>
      <c r="E1739" s="9" t="s">
        <v>14565</v>
      </c>
      <c r="F1739" s="8">
        <v>3570000</v>
      </c>
      <c r="G1739" s="8">
        <v>0</v>
      </c>
      <c r="H1739" s="8">
        <v>3570000</v>
      </c>
      <c r="I1739" s="9">
        <v>60</v>
      </c>
      <c r="J1739" s="9">
        <v>10</v>
      </c>
      <c r="K1739" s="10">
        <v>75225</v>
      </c>
      <c r="L1739" s="10">
        <v>0</v>
      </c>
      <c r="M1739" s="10">
        <v>75225</v>
      </c>
      <c r="N1739" s="10">
        <v>0</v>
      </c>
      <c r="O1739" s="10">
        <v>5000</v>
      </c>
      <c r="P1739" s="9" t="s">
        <v>148</v>
      </c>
      <c r="Q1739" s="9" t="s">
        <v>148</v>
      </c>
      <c r="R1739" s="9"/>
      <c r="S1739" s="9" t="s">
        <v>180</v>
      </c>
      <c r="T1739" s="9" t="s">
        <v>181</v>
      </c>
      <c r="U1739" s="9" t="s">
        <v>30</v>
      </c>
      <c r="V1739" s="9" t="s">
        <v>14566</v>
      </c>
      <c r="W1739" s="9" t="s">
        <v>183</v>
      </c>
      <c r="X1739" s="9" t="s">
        <v>45</v>
      </c>
      <c r="Y1739" s="9" t="s">
        <v>14567</v>
      </c>
      <c r="Z1739" s="9" t="s">
        <v>14568</v>
      </c>
      <c r="AA1739" s="9">
        <v>2015</v>
      </c>
      <c r="AB1739" s="40">
        <v>42324</v>
      </c>
      <c r="AC1739" s="5">
        <v>42361</v>
      </c>
      <c r="AD1739" s="5" t="s">
        <v>14569</v>
      </c>
      <c r="AE1739" s="9"/>
      <c r="AF1739" s="9"/>
    </row>
    <row r="1740" spans="1:32" ht="15.75" customHeight="1" x14ac:dyDescent="0.3">
      <c r="A1740" s="9" t="s">
        <v>14570</v>
      </c>
      <c r="B1740" s="5">
        <v>42331</v>
      </c>
      <c r="C1740" s="7" t="s">
        <v>14564</v>
      </c>
      <c r="D1740" s="9" t="s">
        <v>3192</v>
      </c>
      <c r="E1740" s="9" t="s">
        <v>14565</v>
      </c>
      <c r="F1740" s="8">
        <v>3570000</v>
      </c>
      <c r="G1740" s="8">
        <v>0</v>
      </c>
      <c r="H1740" s="8">
        <v>3570000</v>
      </c>
      <c r="I1740" s="9">
        <v>60</v>
      </c>
      <c r="J1740" s="9">
        <v>10</v>
      </c>
      <c r="K1740" s="10">
        <v>75225</v>
      </c>
      <c r="L1740" s="10">
        <v>0</v>
      </c>
      <c r="M1740" s="10">
        <v>75225</v>
      </c>
      <c r="N1740" s="10">
        <v>0</v>
      </c>
      <c r="O1740" s="10">
        <v>5000</v>
      </c>
      <c r="P1740" s="9" t="s">
        <v>148</v>
      </c>
      <c r="Q1740" s="9" t="s">
        <v>148</v>
      </c>
      <c r="R1740" s="9"/>
      <c r="S1740" s="9" t="s">
        <v>180</v>
      </c>
      <c r="T1740" s="9" t="s">
        <v>181</v>
      </c>
      <c r="U1740" s="9" t="s">
        <v>30</v>
      </c>
      <c r="V1740" s="9" t="s">
        <v>14566</v>
      </c>
      <c r="W1740" s="9" t="s">
        <v>183</v>
      </c>
      <c r="X1740" s="9" t="s">
        <v>45</v>
      </c>
      <c r="Y1740" s="9" t="s">
        <v>14571</v>
      </c>
      <c r="Z1740" s="9" t="s">
        <v>14572</v>
      </c>
      <c r="AA1740" s="9">
        <v>2015</v>
      </c>
      <c r="AB1740" s="40">
        <v>42324</v>
      </c>
      <c r="AC1740" s="5">
        <v>42361</v>
      </c>
      <c r="AD1740" s="5" t="s">
        <v>14569</v>
      </c>
      <c r="AE1740" s="9"/>
      <c r="AF1740" s="9"/>
    </row>
    <row r="1741" spans="1:32" ht="15.75" customHeight="1" x14ac:dyDescent="0.3">
      <c r="A1741" s="9" t="s">
        <v>14573</v>
      </c>
      <c r="B1741" s="5">
        <v>42331</v>
      </c>
      <c r="C1741" s="7" t="s">
        <v>14574</v>
      </c>
      <c r="D1741" s="9" t="s">
        <v>14575</v>
      </c>
      <c r="E1741" s="9" t="s">
        <v>14576</v>
      </c>
      <c r="F1741" s="8">
        <v>1200000</v>
      </c>
      <c r="G1741" s="8">
        <v>0</v>
      </c>
      <c r="H1741" s="8">
        <v>1200000</v>
      </c>
      <c r="I1741" s="9">
        <v>60</v>
      </c>
      <c r="J1741" s="9">
        <v>10</v>
      </c>
      <c r="K1741" s="10">
        <v>25569</v>
      </c>
      <c r="L1741" s="10">
        <v>0</v>
      </c>
      <c r="M1741" s="10">
        <v>25569</v>
      </c>
      <c r="N1741" s="10">
        <v>15341.4</v>
      </c>
      <c r="O1741" s="10">
        <v>5000</v>
      </c>
      <c r="P1741" s="9" t="s">
        <v>14577</v>
      </c>
      <c r="Q1741" s="9" t="s">
        <v>6396</v>
      </c>
      <c r="R1741" s="9"/>
      <c r="S1741" s="9" t="s">
        <v>92</v>
      </c>
      <c r="T1741" s="9" t="s">
        <v>780</v>
      </c>
      <c r="U1741" s="9" t="s">
        <v>30</v>
      </c>
      <c r="V1741" s="9" t="s">
        <v>1886</v>
      </c>
      <c r="W1741" s="9" t="s">
        <v>95</v>
      </c>
      <c r="X1741" s="9" t="s">
        <v>45</v>
      </c>
      <c r="Y1741" s="9" t="s">
        <v>14578</v>
      </c>
      <c r="Z1741" s="9" t="s">
        <v>14579</v>
      </c>
      <c r="AA1741" s="9">
        <v>2015</v>
      </c>
      <c r="AB1741" s="40">
        <v>42326</v>
      </c>
      <c r="AC1741" s="5">
        <v>42361</v>
      </c>
      <c r="AD1741" s="5" t="s">
        <v>14488</v>
      </c>
      <c r="AE1741" s="9"/>
      <c r="AF1741" s="9"/>
    </row>
    <row r="1742" spans="1:32" ht="15.75" customHeight="1" x14ac:dyDescent="0.3">
      <c r="A1742" s="9" t="s">
        <v>14580</v>
      </c>
      <c r="B1742" s="5">
        <v>42331</v>
      </c>
      <c r="C1742" s="7" t="s">
        <v>14581</v>
      </c>
      <c r="D1742" s="9" t="s">
        <v>14582</v>
      </c>
      <c r="E1742" s="9" t="s">
        <v>14583</v>
      </c>
      <c r="F1742" s="8">
        <v>1800000</v>
      </c>
      <c r="G1742" s="8">
        <v>0</v>
      </c>
      <c r="H1742" s="8">
        <v>1800000</v>
      </c>
      <c r="I1742" s="9">
        <v>36</v>
      </c>
      <c r="J1742" s="9">
        <v>10.5</v>
      </c>
      <c r="K1742" s="10">
        <v>57997</v>
      </c>
      <c r="L1742" s="10">
        <v>0</v>
      </c>
      <c r="M1742" s="10">
        <v>57997</v>
      </c>
      <c r="N1742" s="10">
        <v>20878.919999999998</v>
      </c>
      <c r="O1742" s="10">
        <v>5000</v>
      </c>
      <c r="P1742" s="9" t="s">
        <v>148</v>
      </c>
      <c r="Q1742" s="9" t="s">
        <v>148</v>
      </c>
      <c r="R1742" s="9"/>
      <c r="S1742" s="9" t="s">
        <v>14584</v>
      </c>
      <c r="T1742" s="9" t="s">
        <v>2984</v>
      </c>
      <c r="U1742" s="9" t="s">
        <v>30</v>
      </c>
      <c r="V1742" s="9" t="s">
        <v>1841</v>
      </c>
      <c r="W1742" s="9" t="s">
        <v>95</v>
      </c>
      <c r="X1742" s="9" t="s">
        <v>45</v>
      </c>
      <c r="Y1742" s="9" t="s">
        <v>14585</v>
      </c>
      <c r="Z1742" s="9" t="s">
        <v>14586</v>
      </c>
      <c r="AA1742" s="9">
        <v>2015</v>
      </c>
      <c r="AB1742" s="40">
        <v>42319</v>
      </c>
      <c r="AC1742" s="5">
        <v>42361</v>
      </c>
      <c r="AD1742" s="5" t="s">
        <v>14510</v>
      </c>
      <c r="AE1742" s="9"/>
      <c r="AF1742" s="9"/>
    </row>
    <row r="1743" spans="1:32" ht="15.75" customHeight="1" x14ac:dyDescent="0.3">
      <c r="A1743" s="9" t="s">
        <v>14587</v>
      </c>
      <c r="B1743" s="5">
        <v>42331</v>
      </c>
      <c r="C1743" s="7" t="s">
        <v>14588</v>
      </c>
      <c r="D1743" s="9" t="s">
        <v>14589</v>
      </c>
      <c r="E1743" s="9" t="s">
        <v>14590</v>
      </c>
      <c r="F1743" s="8">
        <v>4200000</v>
      </c>
      <c r="G1743" s="8">
        <v>0</v>
      </c>
      <c r="H1743" s="8">
        <v>4200000</v>
      </c>
      <c r="I1743" s="9">
        <v>60</v>
      </c>
      <c r="J1743" s="9">
        <v>10.5</v>
      </c>
      <c r="K1743" s="10">
        <v>89491</v>
      </c>
      <c r="L1743" s="10">
        <v>0</v>
      </c>
      <c r="M1743" s="10">
        <v>89491</v>
      </c>
      <c r="N1743" s="10">
        <v>53694.6</v>
      </c>
      <c r="O1743" s="10">
        <v>5000</v>
      </c>
      <c r="P1743" s="9" t="s">
        <v>14591</v>
      </c>
      <c r="Q1743" s="9" t="s">
        <v>14592</v>
      </c>
      <c r="R1743" s="9"/>
      <c r="S1743" s="9" t="s">
        <v>14593</v>
      </c>
      <c r="T1743" s="9" t="s">
        <v>12995</v>
      </c>
      <c r="U1743" s="9" t="s">
        <v>30</v>
      </c>
      <c r="V1743" s="9" t="s">
        <v>1657</v>
      </c>
      <c r="W1743" s="9" t="s">
        <v>82</v>
      </c>
      <c r="X1743" s="9" t="s">
        <v>45</v>
      </c>
      <c r="Y1743" s="9" t="s">
        <v>14594</v>
      </c>
      <c r="Z1743" s="9" t="s">
        <v>14595</v>
      </c>
      <c r="AA1743" s="9">
        <v>2015</v>
      </c>
      <c r="AB1743" s="40">
        <v>42326</v>
      </c>
      <c r="AC1743" s="5">
        <v>42361</v>
      </c>
      <c r="AD1743" s="5" t="s">
        <v>14277</v>
      </c>
      <c r="AE1743" s="9"/>
      <c r="AF1743" s="9"/>
    </row>
    <row r="1744" spans="1:32" ht="15.75" customHeight="1" x14ac:dyDescent="0.3">
      <c r="A1744" s="9" t="s">
        <v>14596</v>
      </c>
      <c r="B1744" s="5">
        <v>42331</v>
      </c>
      <c r="C1744" s="7" t="s">
        <v>14597</v>
      </c>
      <c r="D1744" s="9" t="s">
        <v>14598</v>
      </c>
      <c r="E1744" s="9" t="s">
        <v>14599</v>
      </c>
      <c r="F1744" s="8">
        <v>1080000</v>
      </c>
      <c r="G1744" s="8">
        <v>0</v>
      </c>
      <c r="H1744" s="8">
        <v>1080000</v>
      </c>
      <c r="I1744" s="9">
        <v>60</v>
      </c>
      <c r="J1744" s="9">
        <v>10.5</v>
      </c>
      <c r="K1744" s="10">
        <v>23012</v>
      </c>
      <c r="L1744" s="10">
        <v>0</v>
      </c>
      <c r="M1744" s="10">
        <v>23012</v>
      </c>
      <c r="N1744" s="10">
        <v>13807.2</v>
      </c>
      <c r="O1744" s="10">
        <v>5000</v>
      </c>
      <c r="P1744" s="9" t="s">
        <v>14600</v>
      </c>
      <c r="Q1744" s="9" t="s">
        <v>14601</v>
      </c>
      <c r="R1744" s="9"/>
      <c r="S1744" s="9" t="s">
        <v>92</v>
      </c>
      <c r="T1744" s="9" t="s">
        <v>780</v>
      </c>
      <c r="U1744" s="9" t="s">
        <v>30</v>
      </c>
      <c r="V1744" s="9" t="s">
        <v>1886</v>
      </c>
      <c r="W1744" s="9" t="s">
        <v>95</v>
      </c>
      <c r="X1744" s="9" t="s">
        <v>45</v>
      </c>
      <c r="Y1744" s="9" t="s">
        <v>14602</v>
      </c>
      <c r="Z1744" s="9" t="s">
        <v>14603</v>
      </c>
      <c r="AA1744" s="9">
        <v>2015</v>
      </c>
      <c r="AB1744" s="40">
        <v>42328</v>
      </c>
      <c r="AC1744" s="5">
        <v>42361</v>
      </c>
      <c r="AD1744" s="5" t="s">
        <v>14604</v>
      </c>
      <c r="AE1744" s="9"/>
      <c r="AF1744" s="9"/>
    </row>
    <row r="1745" spans="1:32" ht="15.75" customHeight="1" x14ac:dyDescent="0.3">
      <c r="A1745" s="9" t="s">
        <v>14605</v>
      </c>
      <c r="B1745" s="5">
        <v>42331</v>
      </c>
      <c r="C1745" s="7" t="s">
        <v>14606</v>
      </c>
      <c r="D1745" s="9" t="s">
        <v>14607</v>
      </c>
      <c r="E1745" s="9" t="s">
        <v>14608</v>
      </c>
      <c r="F1745" s="8">
        <v>2600000</v>
      </c>
      <c r="G1745" s="8">
        <v>0</v>
      </c>
      <c r="H1745" s="8">
        <v>2600000</v>
      </c>
      <c r="I1745" s="9">
        <v>60</v>
      </c>
      <c r="J1745" s="9">
        <v>10.25</v>
      </c>
      <c r="K1745" s="10">
        <v>55092</v>
      </c>
      <c r="L1745" s="10">
        <v>0</v>
      </c>
      <c r="M1745" s="10">
        <v>55092</v>
      </c>
      <c r="N1745" s="10">
        <v>33055.199999999997</v>
      </c>
      <c r="O1745" s="10">
        <v>5000</v>
      </c>
      <c r="P1745" s="9" t="s">
        <v>14609</v>
      </c>
      <c r="Q1745" s="9" t="s">
        <v>14610</v>
      </c>
      <c r="R1745" s="9"/>
      <c r="S1745" s="9" t="s">
        <v>14611</v>
      </c>
      <c r="T1745" s="9" t="s">
        <v>5467</v>
      </c>
      <c r="U1745" s="9" t="s">
        <v>30</v>
      </c>
      <c r="V1745" s="9" t="s">
        <v>14612</v>
      </c>
      <c r="W1745" s="9" t="s">
        <v>44</v>
      </c>
      <c r="X1745" s="9" t="s">
        <v>45</v>
      </c>
      <c r="Y1745" s="9" t="s">
        <v>14613</v>
      </c>
      <c r="Z1745" s="9" t="s">
        <v>14614</v>
      </c>
      <c r="AA1745" s="9">
        <v>2012</v>
      </c>
      <c r="AB1745" s="40">
        <v>42326</v>
      </c>
      <c r="AC1745" s="5">
        <v>42361</v>
      </c>
      <c r="AD1745" s="5" t="s">
        <v>13920</v>
      </c>
      <c r="AE1745" s="9"/>
      <c r="AF1745" s="9"/>
    </row>
    <row r="1746" spans="1:32" ht="15.75" customHeight="1" x14ac:dyDescent="0.3">
      <c r="A1746" s="9" t="s">
        <v>14615</v>
      </c>
      <c r="B1746" s="5">
        <v>42331</v>
      </c>
      <c r="C1746" s="7" t="s">
        <v>14616</v>
      </c>
      <c r="D1746" s="9" t="s">
        <v>14617</v>
      </c>
      <c r="E1746" s="9" t="s">
        <v>14618</v>
      </c>
      <c r="F1746" s="8">
        <v>385000</v>
      </c>
      <c r="G1746" s="8">
        <v>0</v>
      </c>
      <c r="H1746" s="8">
        <v>385000</v>
      </c>
      <c r="I1746" s="9">
        <v>36</v>
      </c>
      <c r="J1746" s="9">
        <v>10.5</v>
      </c>
      <c r="K1746" s="10">
        <v>12405</v>
      </c>
      <c r="L1746" s="10">
        <v>0</v>
      </c>
      <c r="M1746" s="10">
        <v>12405</v>
      </c>
      <c r="N1746" s="10">
        <v>4465.8</v>
      </c>
      <c r="O1746" s="10">
        <v>5000</v>
      </c>
      <c r="P1746" s="9" t="s">
        <v>14619</v>
      </c>
      <c r="Q1746" s="9" t="s">
        <v>12077</v>
      </c>
      <c r="R1746" s="9"/>
      <c r="S1746" s="9" t="s">
        <v>180</v>
      </c>
      <c r="T1746" s="9" t="s">
        <v>181</v>
      </c>
      <c r="U1746" s="9" t="s">
        <v>30</v>
      </c>
      <c r="V1746" s="9" t="s">
        <v>14620</v>
      </c>
      <c r="W1746" s="9" t="s">
        <v>183</v>
      </c>
      <c r="X1746" s="9" t="s">
        <v>45</v>
      </c>
      <c r="Y1746" s="9" t="s">
        <v>14621</v>
      </c>
      <c r="Z1746" s="9" t="s">
        <v>14622</v>
      </c>
      <c r="AA1746" s="9">
        <v>2015</v>
      </c>
      <c r="AB1746" s="40">
        <v>42325</v>
      </c>
      <c r="AC1746" s="5">
        <v>42361</v>
      </c>
      <c r="AD1746" s="5" t="s">
        <v>14623</v>
      </c>
      <c r="AE1746" s="9"/>
      <c r="AF1746" s="9"/>
    </row>
    <row r="1747" spans="1:32" ht="15.75" customHeight="1" x14ac:dyDescent="0.3">
      <c r="A1747" s="9" t="s">
        <v>14624</v>
      </c>
      <c r="B1747" s="5">
        <v>42332</v>
      </c>
      <c r="C1747" s="7" t="s">
        <v>14625</v>
      </c>
      <c r="D1747" s="9" t="s">
        <v>14626</v>
      </c>
      <c r="E1747" s="9" t="s">
        <v>14627</v>
      </c>
      <c r="F1747" s="8">
        <v>300000</v>
      </c>
      <c r="G1747" s="8">
        <v>0</v>
      </c>
      <c r="H1747" s="8">
        <v>300000</v>
      </c>
      <c r="I1747" s="9">
        <v>36</v>
      </c>
      <c r="J1747" s="9">
        <v>5</v>
      </c>
      <c r="K1747" s="10">
        <v>8991</v>
      </c>
      <c r="L1747" s="10">
        <v>0</v>
      </c>
      <c r="M1747" s="10">
        <v>8991</v>
      </c>
      <c r="N1747" s="10">
        <v>0</v>
      </c>
      <c r="O1747" s="10">
        <v>0</v>
      </c>
      <c r="P1747" s="9" t="s">
        <v>148</v>
      </c>
      <c r="Q1747" s="9" t="s">
        <v>148</v>
      </c>
      <c r="R1747" s="9"/>
      <c r="S1747" s="9" t="s">
        <v>1089</v>
      </c>
      <c r="T1747" s="9" t="s">
        <v>14628</v>
      </c>
      <c r="U1747" s="9" t="s">
        <v>30</v>
      </c>
      <c r="V1747" s="9" t="s">
        <v>1833</v>
      </c>
      <c r="W1747" s="9" t="s">
        <v>171</v>
      </c>
      <c r="X1747" s="9" t="s">
        <v>45</v>
      </c>
      <c r="Y1747" s="9" t="s">
        <v>14629</v>
      </c>
      <c r="Z1747" s="9" t="s">
        <v>14630</v>
      </c>
      <c r="AA1747" s="9">
        <v>2015</v>
      </c>
      <c r="AB1747" s="40">
        <v>42326</v>
      </c>
      <c r="AC1747" s="5">
        <v>42362</v>
      </c>
      <c r="AD1747" s="5" t="s">
        <v>14631</v>
      </c>
      <c r="AE1747" s="9"/>
      <c r="AF1747" s="9"/>
    </row>
    <row r="1748" spans="1:32" ht="15.75" customHeight="1" x14ac:dyDescent="0.3">
      <c r="A1748" s="9" t="s">
        <v>14632</v>
      </c>
      <c r="B1748" s="5">
        <v>42331</v>
      </c>
      <c r="C1748" s="7" t="s">
        <v>14633</v>
      </c>
      <c r="D1748" s="9" t="s">
        <v>14634</v>
      </c>
      <c r="E1748" s="9" t="s">
        <v>14635</v>
      </c>
      <c r="F1748" s="8">
        <v>1750000</v>
      </c>
      <c r="G1748" s="8">
        <v>0</v>
      </c>
      <c r="H1748" s="8">
        <v>1750000</v>
      </c>
      <c r="I1748" s="9">
        <v>36</v>
      </c>
      <c r="J1748" s="9">
        <v>10.5</v>
      </c>
      <c r="K1748" s="10">
        <v>56386</v>
      </c>
      <c r="L1748" s="10">
        <v>0</v>
      </c>
      <c r="M1748" s="10">
        <v>56386</v>
      </c>
      <c r="N1748" s="10">
        <v>20298.96</v>
      </c>
      <c r="O1748" s="10">
        <v>5000</v>
      </c>
      <c r="P1748" s="9" t="s">
        <v>148</v>
      </c>
      <c r="Q1748" s="9" t="s">
        <v>148</v>
      </c>
      <c r="R1748" s="9"/>
      <c r="S1748" s="9" t="s">
        <v>180</v>
      </c>
      <c r="T1748" s="9" t="s">
        <v>181</v>
      </c>
      <c r="U1748" s="9" t="s">
        <v>30</v>
      </c>
      <c r="V1748" s="9" t="s">
        <v>182</v>
      </c>
      <c r="W1748" s="9" t="s">
        <v>183</v>
      </c>
      <c r="X1748" s="9" t="s">
        <v>45</v>
      </c>
      <c r="Y1748" s="9" t="s">
        <v>14636</v>
      </c>
      <c r="Z1748" s="9" t="s">
        <v>14637</v>
      </c>
      <c r="AA1748" s="9">
        <v>2015</v>
      </c>
      <c r="AB1748" s="40">
        <v>42319</v>
      </c>
      <c r="AC1748" s="5">
        <v>42361</v>
      </c>
      <c r="AD1748" s="5" t="s">
        <v>14638</v>
      </c>
      <c r="AE1748" s="9"/>
      <c r="AF1748" s="9"/>
    </row>
    <row r="1749" spans="1:32" ht="15.75" customHeight="1" x14ac:dyDescent="0.3">
      <c r="A1749" s="9" t="s">
        <v>14639</v>
      </c>
      <c r="B1749" s="5">
        <v>42331</v>
      </c>
      <c r="C1749" s="7" t="s">
        <v>14633</v>
      </c>
      <c r="D1749" s="9" t="s">
        <v>14634</v>
      </c>
      <c r="E1749" s="9" t="s">
        <v>14635</v>
      </c>
      <c r="F1749" s="8">
        <v>1750000</v>
      </c>
      <c r="G1749" s="8">
        <v>0</v>
      </c>
      <c r="H1749" s="8">
        <v>1750000</v>
      </c>
      <c r="I1749" s="9">
        <v>36</v>
      </c>
      <c r="J1749" s="9">
        <v>10.5</v>
      </c>
      <c r="K1749" s="10">
        <v>56386</v>
      </c>
      <c r="L1749" s="10">
        <v>0</v>
      </c>
      <c r="M1749" s="10">
        <v>56386</v>
      </c>
      <c r="N1749" s="10">
        <v>20298.96</v>
      </c>
      <c r="O1749" s="10">
        <v>5000</v>
      </c>
      <c r="P1749" s="9" t="s">
        <v>148</v>
      </c>
      <c r="Q1749" s="9" t="s">
        <v>148</v>
      </c>
      <c r="R1749" s="9"/>
      <c r="S1749" s="9" t="s">
        <v>180</v>
      </c>
      <c r="T1749" s="9" t="s">
        <v>181</v>
      </c>
      <c r="U1749" s="9" t="s">
        <v>30</v>
      </c>
      <c r="V1749" s="9" t="s">
        <v>182</v>
      </c>
      <c r="W1749" s="9" t="s">
        <v>183</v>
      </c>
      <c r="X1749" s="9" t="s">
        <v>45</v>
      </c>
      <c r="Y1749" s="9" t="s">
        <v>14640</v>
      </c>
      <c r="Z1749" s="9" t="s">
        <v>14641</v>
      </c>
      <c r="AA1749" s="9">
        <v>2015</v>
      </c>
      <c r="AB1749" s="40">
        <v>42319</v>
      </c>
      <c r="AC1749" s="5">
        <v>42361</v>
      </c>
      <c r="AD1749" s="5" t="s">
        <v>14638</v>
      </c>
      <c r="AE1749" s="9"/>
      <c r="AF1749" s="9"/>
    </row>
    <row r="1750" spans="1:32" ht="15.75" customHeight="1" x14ac:dyDescent="0.3">
      <c r="A1750" s="9" t="s">
        <v>14642</v>
      </c>
      <c r="B1750" s="5">
        <v>42331</v>
      </c>
      <c r="C1750" s="7" t="s">
        <v>14643</v>
      </c>
      <c r="D1750" s="9" t="s">
        <v>14644</v>
      </c>
      <c r="E1750" s="9" t="s">
        <v>14645</v>
      </c>
      <c r="F1750" s="8">
        <v>156500</v>
      </c>
      <c r="G1750" s="8">
        <v>0</v>
      </c>
      <c r="H1750" s="8">
        <v>156500</v>
      </c>
      <c r="I1750" s="9">
        <v>12</v>
      </c>
      <c r="J1750" s="9">
        <v>20</v>
      </c>
      <c r="K1750" s="10">
        <v>14260</v>
      </c>
      <c r="L1750" s="10">
        <v>0</v>
      </c>
      <c r="M1750" s="10">
        <v>14260</v>
      </c>
      <c r="N1750" s="10">
        <v>1711.2</v>
      </c>
      <c r="O1750" s="10">
        <v>3000</v>
      </c>
      <c r="P1750" s="9" t="s">
        <v>14646</v>
      </c>
      <c r="Q1750" s="9" t="s">
        <v>14647</v>
      </c>
      <c r="R1750" s="9"/>
      <c r="S1750" s="9" t="s">
        <v>531</v>
      </c>
      <c r="T1750" s="9" t="s">
        <v>352</v>
      </c>
      <c r="U1750" s="9" t="s">
        <v>30</v>
      </c>
      <c r="V1750" s="9" t="s">
        <v>2670</v>
      </c>
      <c r="W1750" s="9" t="s">
        <v>82</v>
      </c>
      <c r="X1750" s="9" t="s">
        <v>45</v>
      </c>
      <c r="Y1750" s="9" t="s">
        <v>14648</v>
      </c>
      <c r="Z1750" s="9" t="s">
        <v>14649</v>
      </c>
      <c r="AA1750" s="9">
        <v>2015</v>
      </c>
      <c r="AB1750" s="40">
        <v>42327</v>
      </c>
      <c r="AC1750" s="5">
        <v>42361</v>
      </c>
      <c r="AD1750" s="5" t="s">
        <v>14650</v>
      </c>
      <c r="AE1750" s="9"/>
      <c r="AF1750" s="9"/>
    </row>
    <row r="1751" spans="1:32" ht="15.75" customHeight="1" x14ac:dyDescent="0.3">
      <c r="A1751" s="9" t="s">
        <v>14651</v>
      </c>
      <c r="B1751" s="5">
        <v>42331</v>
      </c>
      <c r="C1751" s="7" t="s">
        <v>14652</v>
      </c>
      <c r="D1751" s="9" t="s">
        <v>14653</v>
      </c>
      <c r="E1751" s="9" t="s">
        <v>14654</v>
      </c>
      <c r="F1751" s="8">
        <v>1850000</v>
      </c>
      <c r="G1751" s="8">
        <v>0</v>
      </c>
      <c r="H1751" s="8">
        <v>1850000</v>
      </c>
      <c r="I1751" s="9">
        <v>48</v>
      </c>
      <c r="J1751" s="9">
        <v>12.25</v>
      </c>
      <c r="K1751" s="10">
        <v>48450</v>
      </c>
      <c r="L1751" s="10">
        <v>0</v>
      </c>
      <c r="M1751" s="10">
        <v>48450</v>
      </c>
      <c r="N1751" s="10">
        <v>23256</v>
      </c>
      <c r="O1751" s="10">
        <v>5000</v>
      </c>
      <c r="P1751" s="9" t="s">
        <v>148</v>
      </c>
      <c r="Q1751" s="9" t="s">
        <v>148</v>
      </c>
      <c r="R1751" s="9"/>
      <c r="S1751" s="9" t="s">
        <v>14655</v>
      </c>
      <c r="T1751" s="9" t="s">
        <v>14656</v>
      </c>
      <c r="U1751" s="9" t="s">
        <v>30</v>
      </c>
      <c r="V1751" s="9" t="s">
        <v>2808</v>
      </c>
      <c r="W1751" s="9" t="s">
        <v>44</v>
      </c>
      <c r="X1751" s="9" t="s">
        <v>45</v>
      </c>
      <c r="Y1751" s="9" t="s">
        <v>14657</v>
      </c>
      <c r="Z1751" s="9" t="s">
        <v>14658</v>
      </c>
      <c r="AA1751" s="9">
        <v>2007</v>
      </c>
      <c r="AB1751" s="40">
        <v>42325</v>
      </c>
      <c r="AC1751" s="5">
        <v>42361</v>
      </c>
      <c r="AD1751" s="5" t="s">
        <v>14659</v>
      </c>
      <c r="AE1751" s="9"/>
      <c r="AF1751" s="9"/>
    </row>
    <row r="1752" spans="1:32" ht="15.75" customHeight="1" x14ac:dyDescent="0.3">
      <c r="A1752" s="9" t="s">
        <v>14660</v>
      </c>
      <c r="B1752" s="5">
        <v>42332</v>
      </c>
      <c r="C1752" s="7" t="s">
        <v>14661</v>
      </c>
      <c r="D1752" s="9" t="s">
        <v>4872</v>
      </c>
      <c r="E1752" s="9" t="s">
        <v>14662</v>
      </c>
      <c r="F1752" s="8">
        <v>2500000</v>
      </c>
      <c r="G1752" s="8">
        <v>0</v>
      </c>
      <c r="H1752" s="8">
        <v>2500000</v>
      </c>
      <c r="I1752" s="9">
        <v>18</v>
      </c>
      <c r="J1752" s="9">
        <v>10.5</v>
      </c>
      <c r="K1752" s="10">
        <v>149412</v>
      </c>
      <c r="L1752" s="10">
        <v>0</v>
      </c>
      <c r="M1752" s="10">
        <v>149412</v>
      </c>
      <c r="N1752" s="10">
        <v>26894.16</v>
      </c>
      <c r="O1752" s="10">
        <v>5000</v>
      </c>
      <c r="P1752" s="9" t="s">
        <v>14663</v>
      </c>
      <c r="Q1752" s="9" t="s">
        <v>14664</v>
      </c>
      <c r="R1752" s="9"/>
      <c r="S1752" s="9" t="s">
        <v>14665</v>
      </c>
      <c r="T1752" s="9" t="s">
        <v>14666</v>
      </c>
      <c r="U1752" s="9" t="s">
        <v>30</v>
      </c>
      <c r="V1752" s="9" t="s">
        <v>2714</v>
      </c>
      <c r="W1752" s="9" t="s">
        <v>95</v>
      </c>
      <c r="X1752" s="9" t="s">
        <v>45</v>
      </c>
      <c r="Y1752" s="9" t="s">
        <v>14667</v>
      </c>
      <c r="Z1752" s="9" t="s">
        <v>14668</v>
      </c>
      <c r="AA1752" s="9">
        <v>2014</v>
      </c>
      <c r="AB1752" s="40">
        <v>42325</v>
      </c>
      <c r="AC1752" s="5">
        <v>42362</v>
      </c>
      <c r="AD1752" s="5" t="s">
        <v>1224</v>
      </c>
      <c r="AE1752" s="9"/>
      <c r="AF1752" s="9"/>
    </row>
    <row r="1753" spans="1:32" ht="15.75" customHeight="1" x14ac:dyDescent="0.3">
      <c r="A1753" s="9" t="s">
        <v>14669</v>
      </c>
      <c r="B1753" s="5">
        <v>42334</v>
      </c>
      <c r="C1753" s="7" t="s">
        <v>14670</v>
      </c>
      <c r="D1753" s="9" t="s">
        <v>14671</v>
      </c>
      <c r="E1753" s="9" t="s">
        <v>14672</v>
      </c>
      <c r="F1753" s="8">
        <v>3200000</v>
      </c>
      <c r="G1753" s="8">
        <v>0</v>
      </c>
      <c r="H1753" s="8">
        <v>3200000</v>
      </c>
      <c r="I1753" s="9">
        <v>60</v>
      </c>
      <c r="J1753" s="9">
        <v>10.5</v>
      </c>
      <c r="K1753" s="10">
        <v>68184</v>
      </c>
      <c r="L1753" s="10">
        <v>0</v>
      </c>
      <c r="M1753" s="10">
        <v>68184</v>
      </c>
      <c r="N1753" s="10">
        <v>40910.400000000001</v>
      </c>
      <c r="O1753" s="10">
        <v>5000</v>
      </c>
      <c r="P1753" s="9" t="s">
        <v>14673</v>
      </c>
      <c r="Q1753" s="9" t="s">
        <v>14674</v>
      </c>
      <c r="R1753" s="9"/>
      <c r="S1753" s="9" t="s">
        <v>2323</v>
      </c>
      <c r="T1753" s="9" t="s">
        <v>2324</v>
      </c>
      <c r="U1753" s="9" t="s">
        <v>30</v>
      </c>
      <c r="V1753" s="9" t="s">
        <v>1350</v>
      </c>
      <c r="W1753" s="9" t="s">
        <v>82</v>
      </c>
      <c r="X1753" s="9" t="s">
        <v>45</v>
      </c>
      <c r="Y1753" s="9" t="s">
        <v>14675</v>
      </c>
      <c r="Z1753" s="9" t="s">
        <v>14676</v>
      </c>
      <c r="AA1753" s="9">
        <v>2015</v>
      </c>
      <c r="AB1753" s="40">
        <v>42332</v>
      </c>
      <c r="AC1753" s="5">
        <v>42364</v>
      </c>
      <c r="AD1753" s="5" t="s">
        <v>14677</v>
      </c>
      <c r="AE1753" s="9"/>
      <c r="AF1753" s="9"/>
    </row>
    <row r="1754" spans="1:32" ht="15.75" customHeight="1" x14ac:dyDescent="0.3">
      <c r="A1754" s="9" t="s">
        <v>14678</v>
      </c>
      <c r="B1754" s="5">
        <v>42332</v>
      </c>
      <c r="C1754" s="7" t="s">
        <v>14679</v>
      </c>
      <c r="D1754" s="9" t="s">
        <v>910</v>
      </c>
      <c r="E1754" s="9" t="s">
        <v>14680</v>
      </c>
      <c r="F1754" s="8">
        <v>6690000</v>
      </c>
      <c r="G1754" s="8">
        <v>0</v>
      </c>
      <c r="H1754" s="8">
        <v>6690000</v>
      </c>
      <c r="I1754" s="9">
        <v>48</v>
      </c>
      <c r="J1754" s="9">
        <v>9.75</v>
      </c>
      <c r="K1754" s="10">
        <v>167513</v>
      </c>
      <c r="L1754" s="10">
        <v>0</v>
      </c>
      <c r="M1754" s="10">
        <v>167513</v>
      </c>
      <c r="N1754" s="10">
        <v>80406.240000000005</v>
      </c>
      <c r="O1754" s="10">
        <v>5000</v>
      </c>
      <c r="P1754" s="9" t="s">
        <v>148</v>
      </c>
      <c r="Q1754" s="9" t="s">
        <v>148</v>
      </c>
      <c r="R1754" s="9"/>
      <c r="S1754" s="9" t="s">
        <v>92</v>
      </c>
      <c r="T1754" s="9" t="s">
        <v>780</v>
      </c>
      <c r="U1754" s="9" t="s">
        <v>30</v>
      </c>
      <c r="V1754" s="9" t="s">
        <v>14681</v>
      </c>
      <c r="W1754" s="9" t="s">
        <v>246</v>
      </c>
      <c r="X1754" s="9" t="s">
        <v>45</v>
      </c>
      <c r="Y1754" s="9" t="s">
        <v>14682</v>
      </c>
      <c r="Z1754" s="9" t="s">
        <v>14683</v>
      </c>
      <c r="AA1754" s="9">
        <v>2015</v>
      </c>
      <c r="AB1754" s="40">
        <v>42328</v>
      </c>
      <c r="AC1754" s="5">
        <v>42362</v>
      </c>
      <c r="AD1754" s="5" t="s">
        <v>14684</v>
      </c>
      <c r="AE1754" s="9"/>
      <c r="AF1754" s="9"/>
    </row>
    <row r="1755" spans="1:32" ht="15.75" customHeight="1" x14ac:dyDescent="0.3">
      <c r="A1755" s="9" t="s">
        <v>14685</v>
      </c>
      <c r="B1755" s="5">
        <v>42334</v>
      </c>
      <c r="C1755" s="7" t="s">
        <v>14686</v>
      </c>
      <c r="D1755" s="9" t="s">
        <v>14687</v>
      </c>
      <c r="E1755" s="9" t="s">
        <v>14688</v>
      </c>
      <c r="F1755" s="8">
        <v>2000000</v>
      </c>
      <c r="G1755" s="8">
        <v>0</v>
      </c>
      <c r="H1755" s="8">
        <v>2000000</v>
      </c>
      <c r="I1755" s="9">
        <v>36</v>
      </c>
      <c r="J1755" s="9">
        <v>12.5</v>
      </c>
      <c r="K1755" s="10">
        <v>66217</v>
      </c>
      <c r="L1755" s="10">
        <v>0</v>
      </c>
      <c r="M1755" s="10">
        <v>66217</v>
      </c>
      <c r="N1755" s="10">
        <v>23838.12</v>
      </c>
      <c r="O1755" s="10">
        <v>5000</v>
      </c>
      <c r="P1755" s="9" t="s">
        <v>148</v>
      </c>
      <c r="Q1755" s="9" t="s">
        <v>148</v>
      </c>
      <c r="R1755" s="9"/>
      <c r="S1755" s="9" t="s">
        <v>14689</v>
      </c>
      <c r="T1755" s="9" t="s">
        <v>14690</v>
      </c>
      <c r="U1755" s="9" t="s">
        <v>30</v>
      </c>
      <c r="V1755" s="9" t="s">
        <v>14691</v>
      </c>
      <c r="W1755" s="9" t="s">
        <v>951</v>
      </c>
      <c r="X1755" s="9" t="s">
        <v>14692</v>
      </c>
      <c r="Y1755" s="9" t="s">
        <v>14693</v>
      </c>
      <c r="Z1755" s="9" t="s">
        <v>14694</v>
      </c>
      <c r="AA1755" s="9">
        <v>2013</v>
      </c>
      <c r="AB1755" s="40">
        <v>42325</v>
      </c>
      <c r="AC1755" s="5">
        <v>42364</v>
      </c>
      <c r="AD1755" s="5" t="s">
        <v>13820</v>
      </c>
      <c r="AE1755" s="9"/>
      <c r="AF1755" s="9"/>
    </row>
    <row r="1756" spans="1:32" ht="15.75" customHeight="1" x14ac:dyDescent="0.3">
      <c r="A1756" s="9" t="s">
        <v>14695</v>
      </c>
      <c r="B1756" s="5">
        <v>42334</v>
      </c>
      <c r="C1756" s="7" t="s">
        <v>14696</v>
      </c>
      <c r="D1756" s="9" t="s">
        <v>14697</v>
      </c>
      <c r="E1756" s="9" t="s">
        <v>14698</v>
      </c>
      <c r="F1756" s="8">
        <v>1000000</v>
      </c>
      <c r="G1756" s="8">
        <v>0</v>
      </c>
      <c r="H1756" s="8">
        <v>1000000</v>
      </c>
      <c r="I1756" s="9">
        <v>36</v>
      </c>
      <c r="J1756" s="9">
        <v>11.25</v>
      </c>
      <c r="K1756" s="10">
        <v>32552</v>
      </c>
      <c r="L1756" s="10">
        <v>0</v>
      </c>
      <c r="M1756" s="10">
        <v>32552</v>
      </c>
      <c r="N1756" s="10">
        <v>11718.72</v>
      </c>
      <c r="O1756" s="10">
        <v>5000</v>
      </c>
      <c r="P1756" s="9" t="s">
        <v>14699</v>
      </c>
      <c r="Q1756" s="9" t="s">
        <v>14700</v>
      </c>
      <c r="R1756" s="9"/>
      <c r="S1756" s="9" t="s">
        <v>180</v>
      </c>
      <c r="T1756" s="9" t="s">
        <v>181</v>
      </c>
      <c r="U1756" s="9" t="s">
        <v>30</v>
      </c>
      <c r="V1756" s="9" t="s">
        <v>182</v>
      </c>
      <c r="W1756" s="9" t="s">
        <v>183</v>
      </c>
      <c r="X1756" s="9" t="s">
        <v>45</v>
      </c>
      <c r="Y1756" s="9" t="s">
        <v>14701</v>
      </c>
      <c r="Z1756" s="9" t="s">
        <v>14702</v>
      </c>
      <c r="AA1756" s="9">
        <v>2015</v>
      </c>
      <c r="AB1756" s="40">
        <v>42332</v>
      </c>
      <c r="AC1756" s="5">
        <v>42364</v>
      </c>
      <c r="AD1756" s="5" t="s">
        <v>13867</v>
      </c>
      <c r="AE1756" s="9"/>
      <c r="AF1756" s="9"/>
    </row>
    <row r="1757" spans="1:32" ht="15.75" customHeight="1" x14ac:dyDescent="0.3">
      <c r="A1757" s="9" t="s">
        <v>14703</v>
      </c>
      <c r="B1757" s="5">
        <v>42334</v>
      </c>
      <c r="C1757" s="7" t="s">
        <v>14704</v>
      </c>
      <c r="D1757" s="9" t="s">
        <v>14705</v>
      </c>
      <c r="E1757" s="9" t="s">
        <v>14706</v>
      </c>
      <c r="F1757" s="8">
        <v>2295000</v>
      </c>
      <c r="G1757" s="8">
        <v>0</v>
      </c>
      <c r="H1757" s="8">
        <v>2295000</v>
      </c>
      <c r="I1757" s="9">
        <v>60</v>
      </c>
      <c r="J1757" s="9">
        <v>11.75</v>
      </c>
      <c r="K1757" s="10">
        <v>50269</v>
      </c>
      <c r="L1757" s="10">
        <v>0</v>
      </c>
      <c r="M1757" s="10">
        <v>50269</v>
      </c>
      <c r="N1757" s="10">
        <v>30161.4</v>
      </c>
      <c r="O1757" s="10">
        <v>5000</v>
      </c>
      <c r="P1757" s="9" t="s">
        <v>14707</v>
      </c>
      <c r="Q1757" s="9" t="s">
        <v>14708</v>
      </c>
      <c r="R1757" s="9"/>
      <c r="S1757" s="9" t="s">
        <v>14709</v>
      </c>
      <c r="T1757" s="9" t="s">
        <v>14710</v>
      </c>
      <c r="U1757" s="9" t="s">
        <v>30</v>
      </c>
      <c r="V1757" s="9" t="s">
        <v>14711</v>
      </c>
      <c r="W1757" s="9" t="s">
        <v>196</v>
      </c>
      <c r="X1757" s="9" t="s">
        <v>14712</v>
      </c>
      <c r="Y1757" s="9" t="s">
        <v>14713</v>
      </c>
      <c r="Z1757" s="9" t="s">
        <v>14714</v>
      </c>
      <c r="AA1757" s="9">
        <v>2007</v>
      </c>
      <c r="AB1757" s="40">
        <v>42233</v>
      </c>
      <c r="AC1757" s="5">
        <v>42364</v>
      </c>
      <c r="AD1757" s="5" t="s">
        <v>14715</v>
      </c>
      <c r="AE1757" s="9"/>
      <c r="AF1757" s="9"/>
    </row>
    <row r="1758" spans="1:32" ht="15.75" customHeight="1" x14ac:dyDescent="0.3">
      <c r="A1758" s="9" t="s">
        <v>13703</v>
      </c>
      <c r="B1758" s="5">
        <v>42334</v>
      </c>
      <c r="C1758" s="7" t="s">
        <v>14716</v>
      </c>
      <c r="D1758" s="9" t="s">
        <v>13705</v>
      </c>
      <c r="E1758" s="9" t="s">
        <v>13706</v>
      </c>
      <c r="F1758" s="8">
        <v>892000</v>
      </c>
      <c r="G1758" s="8">
        <v>0</v>
      </c>
      <c r="H1758" s="8">
        <v>892000</v>
      </c>
      <c r="I1758" s="9">
        <v>48</v>
      </c>
      <c r="J1758" s="9">
        <v>13.25</v>
      </c>
      <c r="K1758" s="10">
        <v>23778</v>
      </c>
      <c r="L1758" s="10">
        <v>0</v>
      </c>
      <c r="M1758" s="10">
        <v>23778</v>
      </c>
      <c r="N1758" s="10">
        <v>11413.44</v>
      </c>
      <c r="O1758" s="10">
        <v>5000</v>
      </c>
      <c r="P1758" s="9" t="s">
        <v>148</v>
      </c>
      <c r="Q1758" s="9" t="s">
        <v>148</v>
      </c>
      <c r="R1758" s="9"/>
      <c r="S1758" s="9" t="s">
        <v>14717</v>
      </c>
      <c r="T1758" s="9" t="s">
        <v>14219</v>
      </c>
      <c r="U1758" s="9" t="s">
        <v>30</v>
      </c>
      <c r="V1758" s="9" t="s">
        <v>14718</v>
      </c>
      <c r="W1758" s="9" t="s">
        <v>2489</v>
      </c>
      <c r="X1758" s="9" t="s">
        <v>14719</v>
      </c>
      <c r="Y1758" s="9" t="s">
        <v>13710</v>
      </c>
      <c r="Z1758" s="9" t="s">
        <v>13711</v>
      </c>
      <c r="AA1758" s="9">
        <v>2007</v>
      </c>
      <c r="AB1758" s="40">
        <v>42308</v>
      </c>
      <c r="AC1758" s="5">
        <v>42364</v>
      </c>
      <c r="AD1758" s="5" t="s">
        <v>14720</v>
      </c>
      <c r="AE1758" s="9"/>
      <c r="AF1758" s="9"/>
    </row>
    <row r="1759" spans="1:32" ht="15.75" customHeight="1" x14ac:dyDescent="0.3">
      <c r="A1759" s="9" t="s">
        <v>14721</v>
      </c>
      <c r="B1759" s="5">
        <v>42334</v>
      </c>
      <c r="C1759" s="7" t="s">
        <v>14722</v>
      </c>
      <c r="D1759" s="9" t="s">
        <v>14723</v>
      </c>
      <c r="E1759" s="9" t="s">
        <v>14724</v>
      </c>
      <c r="F1759" s="8">
        <v>2600000</v>
      </c>
      <c r="G1759" s="8">
        <v>0</v>
      </c>
      <c r="H1759" s="8">
        <v>2600000</v>
      </c>
      <c r="I1759" s="9">
        <v>48</v>
      </c>
      <c r="J1759" s="9">
        <v>11.25</v>
      </c>
      <c r="K1759" s="10">
        <v>66887</v>
      </c>
      <c r="L1759" s="10">
        <v>0</v>
      </c>
      <c r="M1759" s="10">
        <v>66887</v>
      </c>
      <c r="N1759" s="10">
        <v>32105.759999999998</v>
      </c>
      <c r="O1759" s="10">
        <v>5000</v>
      </c>
      <c r="P1759" s="9" t="s">
        <v>148</v>
      </c>
      <c r="Q1759" s="9" t="s">
        <v>148</v>
      </c>
      <c r="R1759" s="9"/>
      <c r="S1759" s="9" t="s">
        <v>14725</v>
      </c>
      <c r="T1759" s="9" t="s">
        <v>14726</v>
      </c>
      <c r="U1759" s="9" t="s">
        <v>30</v>
      </c>
      <c r="V1759" s="9" t="s">
        <v>987</v>
      </c>
      <c r="W1759" s="9" t="s">
        <v>44</v>
      </c>
      <c r="X1759" s="9" t="s">
        <v>45</v>
      </c>
      <c r="Y1759" s="9" t="s">
        <v>14727</v>
      </c>
      <c r="Z1759" s="9" t="s">
        <v>14728</v>
      </c>
      <c r="AA1759" s="9">
        <v>2014</v>
      </c>
      <c r="AB1759" s="40">
        <v>42324</v>
      </c>
      <c r="AC1759" s="5">
        <v>42364</v>
      </c>
      <c r="AD1759" s="5" t="s">
        <v>13920</v>
      </c>
      <c r="AE1759" s="9"/>
      <c r="AF1759" s="9"/>
    </row>
    <row r="1760" spans="1:32" ht="15.75" customHeight="1" x14ac:dyDescent="0.3">
      <c r="A1760" s="9" t="s">
        <v>14729</v>
      </c>
      <c r="B1760" s="5">
        <v>42338</v>
      </c>
      <c r="C1760" s="7" t="s">
        <v>14730</v>
      </c>
      <c r="D1760" s="9" t="s">
        <v>14731</v>
      </c>
      <c r="E1760" s="9" t="s">
        <v>14732</v>
      </c>
      <c r="F1760" s="8">
        <v>3100000</v>
      </c>
      <c r="G1760" s="8">
        <v>0</v>
      </c>
      <c r="H1760" s="8">
        <v>3100000</v>
      </c>
      <c r="I1760" s="9">
        <v>60</v>
      </c>
      <c r="J1760" s="9">
        <v>12</v>
      </c>
      <c r="K1760" s="10">
        <f>ROUND(H1760/((1+0)+(1-(1+J1760%/12)^((1+0)-I1760))/(J1760%/12)),0)</f>
        <v>68275</v>
      </c>
      <c r="L1760" s="10">
        <v>0</v>
      </c>
      <c r="M1760" s="10">
        <f>K1760+L1760</f>
        <v>68275</v>
      </c>
      <c r="N1760" s="10">
        <f>M1760*1%*I1760</f>
        <v>40965</v>
      </c>
      <c r="O1760" s="10">
        <v>5000</v>
      </c>
      <c r="P1760" s="9" t="s">
        <v>14733</v>
      </c>
      <c r="Q1760" s="9" t="s">
        <v>14734</v>
      </c>
      <c r="R1760" s="9"/>
      <c r="S1760" s="9" t="s">
        <v>14735</v>
      </c>
      <c r="T1760" s="9" t="s">
        <v>14736</v>
      </c>
      <c r="U1760" s="9" t="s">
        <v>30</v>
      </c>
      <c r="V1760" s="9" t="s">
        <v>14737</v>
      </c>
      <c r="W1760" s="9" t="s">
        <v>82</v>
      </c>
      <c r="X1760" s="9" t="s">
        <v>14738</v>
      </c>
      <c r="Y1760" s="9" t="s">
        <v>14739</v>
      </c>
      <c r="Z1760" s="9" t="s">
        <v>14740</v>
      </c>
      <c r="AA1760" s="9">
        <v>2015</v>
      </c>
      <c r="AB1760" s="5">
        <v>42328</v>
      </c>
      <c r="AC1760" s="5">
        <f>B1760+30</f>
        <v>42368</v>
      </c>
      <c r="AD1760" s="9" t="str">
        <f>SpellNumber(H1760)</f>
        <v>Three Million One Hundred  Thousand  and Cents Zero</v>
      </c>
      <c r="AE1760" s="9"/>
      <c r="AF1760" s="9"/>
    </row>
    <row r="1761" spans="1:32" ht="15.75" customHeight="1" x14ac:dyDescent="0.3">
      <c r="A1761" s="9" t="s">
        <v>14741</v>
      </c>
      <c r="B1761" s="5">
        <v>42335</v>
      </c>
      <c r="C1761" s="7" t="s">
        <v>14742</v>
      </c>
      <c r="D1761" s="9" t="s">
        <v>14743</v>
      </c>
      <c r="E1761" s="9" t="s">
        <v>14744</v>
      </c>
      <c r="F1761" s="8">
        <v>1000000</v>
      </c>
      <c r="G1761" s="8">
        <v>0</v>
      </c>
      <c r="H1761" s="8">
        <v>1000000</v>
      </c>
      <c r="I1761" s="9">
        <v>30</v>
      </c>
      <c r="J1761" s="9">
        <v>13.25</v>
      </c>
      <c r="K1761" s="10">
        <v>38911</v>
      </c>
      <c r="L1761" s="10">
        <v>0</v>
      </c>
      <c r="M1761" s="10">
        <v>38911</v>
      </c>
      <c r="N1761" s="10">
        <v>11673.3</v>
      </c>
      <c r="O1761" s="10">
        <v>5000</v>
      </c>
      <c r="P1761" s="9" t="s">
        <v>14141</v>
      </c>
      <c r="Q1761" s="9" t="s">
        <v>517</v>
      </c>
      <c r="R1761" s="9"/>
      <c r="S1761" s="9" t="s">
        <v>14745</v>
      </c>
      <c r="T1761" s="9" t="s">
        <v>14746</v>
      </c>
      <c r="U1761" s="9" t="s">
        <v>30</v>
      </c>
      <c r="V1761" s="9" t="s">
        <v>14747</v>
      </c>
      <c r="W1761" s="9" t="s">
        <v>44</v>
      </c>
      <c r="X1761" s="9" t="s">
        <v>14748</v>
      </c>
      <c r="Y1761" s="9" t="s">
        <v>14749</v>
      </c>
      <c r="Z1761" s="9" t="s">
        <v>14750</v>
      </c>
      <c r="AA1761" s="9">
        <v>2003</v>
      </c>
      <c r="AB1761" s="40">
        <v>42331</v>
      </c>
      <c r="AC1761" s="5">
        <v>42365</v>
      </c>
      <c r="AD1761" s="5" t="s">
        <v>13867</v>
      </c>
      <c r="AE1761" s="9"/>
      <c r="AF1761" s="9"/>
    </row>
    <row r="1762" spans="1:32" ht="15.75" customHeight="1" x14ac:dyDescent="0.3">
      <c r="A1762" s="9" t="s">
        <v>14751</v>
      </c>
      <c r="B1762" s="5">
        <v>42335</v>
      </c>
      <c r="C1762" s="7" t="s">
        <v>14752</v>
      </c>
      <c r="D1762" s="9" t="s">
        <v>14753</v>
      </c>
      <c r="E1762" s="9" t="s">
        <v>14754</v>
      </c>
      <c r="F1762" s="8">
        <v>1950000</v>
      </c>
      <c r="G1762" s="8">
        <v>0</v>
      </c>
      <c r="H1762" s="8">
        <v>1950000</v>
      </c>
      <c r="I1762" s="9">
        <v>60</v>
      </c>
      <c r="J1762" s="9">
        <v>13.25</v>
      </c>
      <c r="K1762" s="10">
        <v>44131</v>
      </c>
      <c r="L1762" s="10">
        <v>0</v>
      </c>
      <c r="M1762" s="10">
        <v>44131</v>
      </c>
      <c r="N1762" s="10">
        <v>26478</v>
      </c>
      <c r="O1762" s="10">
        <v>5000</v>
      </c>
      <c r="P1762" s="9" t="s">
        <v>14755</v>
      </c>
      <c r="Q1762" s="9" t="s">
        <v>14756</v>
      </c>
      <c r="R1762" s="9"/>
      <c r="S1762" s="9" t="s">
        <v>14757</v>
      </c>
      <c r="T1762" s="9" t="s">
        <v>14758</v>
      </c>
      <c r="U1762" s="9" t="s">
        <v>30</v>
      </c>
      <c r="V1762" s="9" t="s">
        <v>14759</v>
      </c>
      <c r="W1762" s="9" t="s">
        <v>1954</v>
      </c>
      <c r="X1762" s="9" t="s">
        <v>14760</v>
      </c>
      <c r="Y1762" s="9" t="s">
        <v>14761</v>
      </c>
      <c r="Z1762" s="9">
        <v>76037831</v>
      </c>
      <c r="AA1762" s="9">
        <v>2011</v>
      </c>
      <c r="AB1762" s="40">
        <v>42321</v>
      </c>
      <c r="AC1762" s="5">
        <v>42365</v>
      </c>
      <c r="AD1762" s="5" t="s">
        <v>14762</v>
      </c>
      <c r="AE1762" s="9"/>
      <c r="AF1762" s="9"/>
    </row>
    <row r="1763" spans="1:32" ht="15.75" customHeight="1" x14ac:dyDescent="0.3">
      <c r="A1763" s="9" t="s">
        <v>14763</v>
      </c>
      <c r="B1763" s="5">
        <v>42335</v>
      </c>
      <c r="C1763" s="7" t="s">
        <v>14764</v>
      </c>
      <c r="D1763" s="9" t="s">
        <v>14765</v>
      </c>
      <c r="E1763" s="9" t="s">
        <v>14766</v>
      </c>
      <c r="F1763" s="8">
        <v>1885000</v>
      </c>
      <c r="G1763" s="8">
        <v>0</v>
      </c>
      <c r="H1763" s="8">
        <v>1885000</v>
      </c>
      <c r="I1763" s="9">
        <v>60</v>
      </c>
      <c r="J1763" s="9">
        <v>11.25</v>
      </c>
      <c r="K1763" s="10">
        <v>40837</v>
      </c>
      <c r="L1763" s="10">
        <v>0</v>
      </c>
      <c r="M1763" s="10">
        <v>40837</v>
      </c>
      <c r="N1763" s="10">
        <v>24502.2</v>
      </c>
      <c r="O1763" s="10">
        <v>5000</v>
      </c>
      <c r="P1763" s="9" t="s">
        <v>14767</v>
      </c>
      <c r="Q1763" s="9" t="s">
        <v>14768</v>
      </c>
      <c r="R1763" s="9"/>
      <c r="S1763" s="9" t="s">
        <v>92</v>
      </c>
      <c r="T1763" s="9" t="s">
        <v>780</v>
      </c>
      <c r="U1763" s="9" t="s">
        <v>30</v>
      </c>
      <c r="V1763" s="9" t="s">
        <v>4847</v>
      </c>
      <c r="W1763" s="9" t="s">
        <v>95</v>
      </c>
      <c r="X1763" s="9" t="s">
        <v>45</v>
      </c>
      <c r="Y1763" s="9" t="s">
        <v>14769</v>
      </c>
      <c r="Z1763" s="9" t="s">
        <v>14770</v>
      </c>
      <c r="AA1763" s="9">
        <v>2015</v>
      </c>
      <c r="AB1763" s="40">
        <v>42332</v>
      </c>
      <c r="AC1763" s="5">
        <v>42365</v>
      </c>
      <c r="AD1763" s="5" t="s">
        <v>14771</v>
      </c>
      <c r="AE1763" s="9"/>
      <c r="AF1763" s="9"/>
    </row>
    <row r="1764" spans="1:32" ht="15.75" customHeight="1" x14ac:dyDescent="0.3">
      <c r="A1764" s="9" t="s">
        <v>14772</v>
      </c>
      <c r="B1764" s="5">
        <v>42335</v>
      </c>
      <c r="C1764" s="7" t="s">
        <v>14773</v>
      </c>
      <c r="D1764" s="9" t="s">
        <v>14774</v>
      </c>
      <c r="E1764" s="9" t="s">
        <v>14775</v>
      </c>
      <c r="F1764" s="8">
        <v>2300000</v>
      </c>
      <c r="G1764" s="8">
        <v>0</v>
      </c>
      <c r="H1764" s="8">
        <v>2300000</v>
      </c>
      <c r="I1764" s="9">
        <v>60</v>
      </c>
      <c r="J1764" s="9">
        <v>10</v>
      </c>
      <c r="K1764" s="10">
        <v>48464</v>
      </c>
      <c r="L1764" s="10">
        <v>0</v>
      </c>
      <c r="M1764" s="10">
        <v>48464</v>
      </c>
      <c r="N1764" s="10">
        <v>29078.400000000001</v>
      </c>
      <c r="O1764" s="10">
        <v>5000</v>
      </c>
      <c r="P1764" s="9" t="s">
        <v>14776</v>
      </c>
      <c r="Q1764" s="9" t="s">
        <v>14777</v>
      </c>
      <c r="R1764" s="9"/>
      <c r="S1764" s="9" t="s">
        <v>9436</v>
      </c>
      <c r="T1764" s="9" t="s">
        <v>4609</v>
      </c>
      <c r="U1764" s="9" t="s">
        <v>30</v>
      </c>
      <c r="V1764" s="9" t="s">
        <v>9437</v>
      </c>
      <c r="W1764" s="9" t="s">
        <v>9132</v>
      </c>
      <c r="X1764" s="9" t="s">
        <v>45</v>
      </c>
      <c r="Y1764" s="9" t="s">
        <v>14778</v>
      </c>
      <c r="Z1764" s="9" t="s">
        <v>14779</v>
      </c>
      <c r="AA1764" s="9">
        <v>2015</v>
      </c>
      <c r="AB1764" s="40">
        <v>42324</v>
      </c>
      <c r="AC1764" s="5">
        <v>42365</v>
      </c>
      <c r="AD1764" s="5" t="s">
        <v>14780</v>
      </c>
      <c r="AE1764" s="9"/>
      <c r="AF1764" s="9"/>
    </row>
    <row r="1765" spans="1:32" ht="15.75" customHeight="1" x14ac:dyDescent="0.3">
      <c r="A1765" s="9" t="s">
        <v>14781</v>
      </c>
      <c r="B1765" s="5">
        <v>42335</v>
      </c>
      <c r="C1765" s="7" t="s">
        <v>14782</v>
      </c>
      <c r="D1765" s="9" t="s">
        <v>8838</v>
      </c>
      <c r="E1765" s="9" t="s">
        <v>14783</v>
      </c>
      <c r="F1765" s="8">
        <v>3800000</v>
      </c>
      <c r="G1765" s="8">
        <v>0</v>
      </c>
      <c r="H1765" s="8">
        <v>3800000</v>
      </c>
      <c r="I1765" s="9">
        <v>60</v>
      </c>
      <c r="J1765" s="9">
        <v>10.5</v>
      </c>
      <c r="K1765" s="10">
        <v>80968</v>
      </c>
      <c r="L1765" s="10">
        <v>0</v>
      </c>
      <c r="M1765" s="10">
        <v>80968</v>
      </c>
      <c r="N1765" s="10">
        <v>48580.800000000003</v>
      </c>
      <c r="O1765" s="10">
        <v>5000</v>
      </c>
      <c r="P1765" s="9" t="s">
        <v>14784</v>
      </c>
      <c r="Q1765" s="9" t="s">
        <v>14785</v>
      </c>
      <c r="R1765" s="9"/>
      <c r="S1765" s="9" t="s">
        <v>1280</v>
      </c>
      <c r="T1765" s="9" t="s">
        <v>14786</v>
      </c>
      <c r="U1765" s="9" t="s">
        <v>30</v>
      </c>
      <c r="V1765" s="9" t="s">
        <v>2437</v>
      </c>
      <c r="W1765" s="9" t="s">
        <v>44</v>
      </c>
      <c r="X1765" s="9" t="s">
        <v>45</v>
      </c>
      <c r="Y1765" s="9" t="s">
        <v>14787</v>
      </c>
      <c r="Z1765" s="9" t="s">
        <v>14788</v>
      </c>
      <c r="AA1765" s="9">
        <v>2013</v>
      </c>
      <c r="AB1765" s="40">
        <v>42331</v>
      </c>
      <c r="AC1765" s="5">
        <v>42365</v>
      </c>
      <c r="AD1765" s="5" t="s">
        <v>14389</v>
      </c>
      <c r="AE1765" s="9"/>
      <c r="AF1765" s="9"/>
    </row>
    <row r="1766" spans="1:32" ht="15.75" customHeight="1" x14ac:dyDescent="0.3">
      <c r="A1766" s="9" t="s">
        <v>14789</v>
      </c>
      <c r="B1766" s="5">
        <v>42335</v>
      </c>
      <c r="C1766" s="7" t="s">
        <v>14790</v>
      </c>
      <c r="D1766" s="9" t="s">
        <v>14791</v>
      </c>
      <c r="E1766" s="9" t="s">
        <v>14792</v>
      </c>
      <c r="F1766" s="8">
        <v>699000</v>
      </c>
      <c r="G1766" s="8">
        <v>0</v>
      </c>
      <c r="H1766" s="8">
        <v>699000</v>
      </c>
      <c r="I1766" s="9">
        <v>30</v>
      </c>
      <c r="J1766" s="9">
        <v>11.25</v>
      </c>
      <c r="K1766" s="10">
        <v>26589</v>
      </c>
      <c r="L1766" s="10">
        <v>0</v>
      </c>
      <c r="M1766" s="10">
        <v>26589</v>
      </c>
      <c r="N1766" s="10">
        <v>7976.7</v>
      </c>
      <c r="O1766" s="10">
        <v>5000</v>
      </c>
      <c r="P1766" s="9" t="s">
        <v>14793</v>
      </c>
      <c r="Q1766" s="9" t="s">
        <v>14794</v>
      </c>
      <c r="R1766" s="9"/>
      <c r="S1766" s="9" t="s">
        <v>180</v>
      </c>
      <c r="T1766" s="9" t="s">
        <v>181</v>
      </c>
      <c r="U1766" s="9" t="s">
        <v>30</v>
      </c>
      <c r="V1766" s="9" t="s">
        <v>14795</v>
      </c>
      <c r="W1766" s="9" t="s">
        <v>183</v>
      </c>
      <c r="X1766" s="9" t="s">
        <v>45</v>
      </c>
      <c r="Y1766" s="9" t="s">
        <v>14796</v>
      </c>
      <c r="Z1766" s="9" t="s">
        <v>14797</v>
      </c>
      <c r="AA1766" s="9">
        <v>2015</v>
      </c>
      <c r="AB1766" s="40">
        <v>42334</v>
      </c>
      <c r="AC1766" s="5">
        <v>42365</v>
      </c>
      <c r="AD1766" s="5" t="s">
        <v>14798</v>
      </c>
      <c r="AE1766" s="9"/>
      <c r="AF1766" s="9"/>
    </row>
    <row r="1767" spans="1:32" ht="15.75" customHeight="1" x14ac:dyDescent="0.3">
      <c r="A1767" s="9" t="s">
        <v>14799</v>
      </c>
      <c r="B1767" s="5">
        <v>42335</v>
      </c>
      <c r="C1767" s="7" t="s">
        <v>14800</v>
      </c>
      <c r="D1767" s="9" t="s">
        <v>14801</v>
      </c>
      <c r="E1767" s="9" t="s">
        <v>14802</v>
      </c>
      <c r="F1767" s="8">
        <v>1000000</v>
      </c>
      <c r="G1767" s="8">
        <v>0</v>
      </c>
      <c r="H1767" s="8">
        <v>1000000</v>
      </c>
      <c r="I1767" s="9">
        <v>60</v>
      </c>
      <c r="J1767" s="9">
        <v>5</v>
      </c>
      <c r="K1767" s="10">
        <v>18871</v>
      </c>
      <c r="L1767" s="10">
        <v>0</v>
      </c>
      <c r="M1767" s="10">
        <v>18871</v>
      </c>
      <c r="N1767" s="10">
        <v>11322.6</v>
      </c>
      <c r="O1767" s="10" t="s">
        <v>148</v>
      </c>
      <c r="P1767" s="9" t="s">
        <v>148</v>
      </c>
      <c r="Q1767" s="9" t="s">
        <v>148</v>
      </c>
      <c r="R1767" s="9"/>
      <c r="S1767" s="9" t="s">
        <v>14803</v>
      </c>
      <c r="T1767" s="9" t="s">
        <v>14804</v>
      </c>
      <c r="U1767" s="9" t="s">
        <v>30</v>
      </c>
      <c r="V1767" s="9" t="s">
        <v>4751</v>
      </c>
      <c r="W1767" s="9" t="s">
        <v>44</v>
      </c>
      <c r="X1767" s="9" t="s">
        <v>14805</v>
      </c>
      <c r="Y1767" s="9" t="s">
        <v>14806</v>
      </c>
      <c r="Z1767" s="42" t="s">
        <v>14807</v>
      </c>
      <c r="AA1767" s="9">
        <v>2000</v>
      </c>
      <c r="AB1767" s="40">
        <v>42324</v>
      </c>
      <c r="AC1767" s="5">
        <v>42365</v>
      </c>
      <c r="AD1767" s="5" t="s">
        <v>13867</v>
      </c>
      <c r="AE1767" s="9"/>
      <c r="AF1767" s="9"/>
    </row>
    <row r="1768" spans="1:32" ht="15.75" customHeight="1" x14ac:dyDescent="0.3">
      <c r="A1768" s="9" t="s">
        <v>14808</v>
      </c>
      <c r="B1768" s="5">
        <v>42335</v>
      </c>
      <c r="C1768" s="7" t="s">
        <v>14809</v>
      </c>
      <c r="D1768" s="9" t="s">
        <v>14810</v>
      </c>
      <c r="E1768" s="9" t="s">
        <v>14811</v>
      </c>
      <c r="F1768" s="8">
        <v>7000000</v>
      </c>
      <c r="G1768" s="8">
        <v>0</v>
      </c>
      <c r="H1768" s="8">
        <v>7000000</v>
      </c>
      <c r="I1768" s="9">
        <v>60</v>
      </c>
      <c r="J1768" s="9">
        <v>11.25</v>
      </c>
      <c r="K1768" s="10">
        <v>151649</v>
      </c>
      <c r="L1768" s="10">
        <v>0</v>
      </c>
      <c r="M1768" s="10">
        <v>151649</v>
      </c>
      <c r="N1768" s="10">
        <v>90989.4</v>
      </c>
      <c r="O1768" s="10">
        <v>5000</v>
      </c>
      <c r="P1768" s="9" t="s">
        <v>148</v>
      </c>
      <c r="Q1768" s="9" t="s">
        <v>148</v>
      </c>
      <c r="R1768" s="9"/>
      <c r="S1768" s="9" t="s">
        <v>14812</v>
      </c>
      <c r="T1768" s="9" t="s">
        <v>14813</v>
      </c>
      <c r="U1768" s="9" t="s">
        <v>30</v>
      </c>
      <c r="V1768" s="9" t="s">
        <v>14814</v>
      </c>
      <c r="W1768" s="9" t="s">
        <v>246</v>
      </c>
      <c r="X1768" s="9" t="s">
        <v>45</v>
      </c>
      <c r="Y1768" s="9" t="s">
        <v>14815</v>
      </c>
      <c r="Z1768" s="9" t="s">
        <v>14816</v>
      </c>
      <c r="AA1768" s="9">
        <v>2015</v>
      </c>
      <c r="AB1768" s="40">
        <v>42328</v>
      </c>
      <c r="AC1768" s="5">
        <v>42365</v>
      </c>
      <c r="AD1768" s="5" t="s">
        <v>14233</v>
      </c>
      <c r="AE1768" s="9"/>
      <c r="AF1768" s="9"/>
    </row>
    <row r="1769" spans="1:32" ht="15.75" customHeight="1" x14ac:dyDescent="0.3">
      <c r="A1769" s="9" t="s">
        <v>14817</v>
      </c>
      <c r="B1769" s="5">
        <v>42335</v>
      </c>
      <c r="C1769" s="7" t="s">
        <v>14818</v>
      </c>
      <c r="D1769" s="9" t="s">
        <v>14819</v>
      </c>
      <c r="E1769" s="9" t="s">
        <v>2351</v>
      </c>
      <c r="F1769" s="8">
        <v>4650000</v>
      </c>
      <c r="G1769" s="8">
        <v>0</v>
      </c>
      <c r="H1769" s="8">
        <v>4650000</v>
      </c>
      <c r="I1769" s="9">
        <v>48</v>
      </c>
      <c r="J1769" s="9">
        <v>10</v>
      </c>
      <c r="K1769" s="10">
        <v>116961</v>
      </c>
      <c r="L1769" s="10">
        <v>0</v>
      </c>
      <c r="M1769" s="10">
        <v>116961</v>
      </c>
      <c r="N1769" s="10" t="s">
        <v>148</v>
      </c>
      <c r="O1769" s="10">
        <v>5000</v>
      </c>
      <c r="P1769" s="9" t="s">
        <v>14820</v>
      </c>
      <c r="Q1769" s="9" t="s">
        <v>13530</v>
      </c>
      <c r="R1769" s="9"/>
      <c r="S1769" s="9" t="s">
        <v>453</v>
      </c>
      <c r="T1769" s="9" t="s">
        <v>454</v>
      </c>
      <c r="U1769" s="9" t="s">
        <v>30</v>
      </c>
      <c r="V1769" s="9" t="s">
        <v>9717</v>
      </c>
      <c r="W1769" s="9" t="s">
        <v>456</v>
      </c>
      <c r="X1769" s="9" t="s">
        <v>45</v>
      </c>
      <c r="Y1769" s="9" t="s">
        <v>14821</v>
      </c>
      <c r="Z1769" s="9" t="s">
        <v>14822</v>
      </c>
      <c r="AA1769" s="9">
        <v>2015</v>
      </c>
      <c r="AB1769" s="40">
        <v>42307</v>
      </c>
      <c r="AC1769" s="5">
        <v>42365</v>
      </c>
      <c r="AD1769" s="5" t="s">
        <v>14823</v>
      </c>
      <c r="AE1769" s="9"/>
      <c r="AF1769" s="9"/>
    </row>
    <row r="1770" spans="1:32" ht="15.75" customHeight="1" x14ac:dyDescent="0.3">
      <c r="A1770" s="9" t="s">
        <v>14824</v>
      </c>
      <c r="B1770" s="5">
        <v>42335</v>
      </c>
      <c r="C1770" s="7" t="s">
        <v>14825</v>
      </c>
      <c r="D1770" s="9" t="s">
        <v>12697</v>
      </c>
      <c r="E1770" s="9" t="s">
        <v>14826</v>
      </c>
      <c r="F1770" s="8">
        <v>5300000</v>
      </c>
      <c r="G1770" s="8">
        <v>0</v>
      </c>
      <c r="H1770" s="8">
        <v>5300000</v>
      </c>
      <c r="I1770" s="9">
        <v>60</v>
      </c>
      <c r="J1770" s="9">
        <v>10</v>
      </c>
      <c r="K1770" s="10">
        <v>111679</v>
      </c>
      <c r="L1770" s="10">
        <v>0</v>
      </c>
      <c r="M1770" s="10">
        <v>111679</v>
      </c>
      <c r="N1770" s="10">
        <v>67007.399999999994</v>
      </c>
      <c r="O1770" s="10">
        <v>5000</v>
      </c>
      <c r="P1770" s="9" t="s">
        <v>148</v>
      </c>
      <c r="Q1770" s="9" t="s">
        <v>148</v>
      </c>
      <c r="R1770" s="9"/>
      <c r="S1770" s="9" t="s">
        <v>14827</v>
      </c>
      <c r="T1770" s="9" t="s">
        <v>598</v>
      </c>
      <c r="U1770" s="9" t="s">
        <v>30</v>
      </c>
      <c r="V1770" s="9" t="s">
        <v>599</v>
      </c>
      <c r="W1770" s="9" t="s">
        <v>600</v>
      </c>
      <c r="X1770" s="9" t="s">
        <v>45</v>
      </c>
      <c r="Y1770" s="9" t="s">
        <v>12700</v>
      </c>
      <c r="Z1770" s="9" t="s">
        <v>12701</v>
      </c>
      <c r="AA1770" s="9">
        <v>2015</v>
      </c>
      <c r="AB1770" s="40">
        <v>42299</v>
      </c>
      <c r="AC1770" s="5">
        <v>42365</v>
      </c>
      <c r="AD1770" s="5" t="s">
        <v>14828</v>
      </c>
      <c r="AE1770" s="9"/>
      <c r="AF1770" s="9"/>
    </row>
    <row r="1771" spans="1:32" ht="15.75" customHeight="1" x14ac:dyDescent="0.3">
      <c r="A1771" s="9" t="s">
        <v>14829</v>
      </c>
      <c r="B1771" s="5">
        <v>42335</v>
      </c>
      <c r="C1771" s="7" t="s">
        <v>14830</v>
      </c>
      <c r="D1771" s="9" t="s">
        <v>14831</v>
      </c>
      <c r="E1771" s="9" t="s">
        <v>14832</v>
      </c>
      <c r="F1771" s="8">
        <v>2200000</v>
      </c>
      <c r="G1771" s="8">
        <v>0</v>
      </c>
      <c r="H1771" s="8">
        <v>2200000</v>
      </c>
      <c r="I1771" s="9">
        <v>60</v>
      </c>
      <c r="J1771" s="9">
        <v>10.5</v>
      </c>
      <c r="K1771" s="10">
        <v>46876</v>
      </c>
      <c r="L1771" s="10">
        <v>0</v>
      </c>
      <c r="M1771" s="10">
        <v>46876</v>
      </c>
      <c r="N1771" s="10">
        <v>28125.599999999999</v>
      </c>
      <c r="O1771" s="10">
        <v>5000</v>
      </c>
      <c r="P1771" s="9" t="s">
        <v>14833</v>
      </c>
      <c r="Q1771" s="9" t="s">
        <v>14834</v>
      </c>
      <c r="R1771" s="9"/>
      <c r="S1771" s="9" t="s">
        <v>92</v>
      </c>
      <c r="T1771" s="9" t="s">
        <v>780</v>
      </c>
      <c r="U1771" s="9" t="s">
        <v>30</v>
      </c>
      <c r="V1771" s="9" t="s">
        <v>13980</v>
      </c>
      <c r="W1771" s="9" t="s">
        <v>95</v>
      </c>
      <c r="X1771" s="9" t="s">
        <v>45</v>
      </c>
      <c r="Y1771" s="9" t="s">
        <v>14835</v>
      </c>
      <c r="Z1771" s="9" t="s">
        <v>14836</v>
      </c>
      <c r="AA1771" s="9">
        <v>2015</v>
      </c>
      <c r="AB1771" s="40">
        <v>42326</v>
      </c>
      <c r="AC1771" s="5">
        <v>42365</v>
      </c>
      <c r="AD1771" s="5" t="s">
        <v>14203</v>
      </c>
      <c r="AE1771" s="9"/>
      <c r="AF1771" s="9"/>
    </row>
    <row r="1772" spans="1:32" ht="15.75" customHeight="1" x14ac:dyDescent="0.3">
      <c r="A1772" s="9" t="s">
        <v>14837</v>
      </c>
      <c r="B1772" s="5">
        <v>42335</v>
      </c>
      <c r="C1772" s="7" t="s">
        <v>14838</v>
      </c>
      <c r="D1772" s="9" t="s">
        <v>14839</v>
      </c>
      <c r="E1772" s="9" t="s">
        <v>12955</v>
      </c>
      <c r="F1772" s="8">
        <v>4135360</v>
      </c>
      <c r="G1772" s="8">
        <v>0</v>
      </c>
      <c r="H1772" s="8">
        <v>4135360</v>
      </c>
      <c r="I1772" s="9">
        <v>48</v>
      </c>
      <c r="J1772" s="9">
        <v>9.5</v>
      </c>
      <c r="K1772" s="10">
        <v>103077</v>
      </c>
      <c r="L1772" s="10">
        <v>0</v>
      </c>
      <c r="M1772" s="10">
        <v>103077</v>
      </c>
      <c r="N1772" s="10">
        <v>49476.959999999999</v>
      </c>
      <c r="O1772" s="10">
        <v>5000</v>
      </c>
      <c r="P1772" s="9" t="s">
        <v>14840</v>
      </c>
      <c r="Q1772" s="9" t="s">
        <v>12957</v>
      </c>
      <c r="R1772" s="9"/>
      <c r="S1772" s="9" t="s">
        <v>180</v>
      </c>
      <c r="T1772" s="9" t="s">
        <v>181</v>
      </c>
      <c r="U1772" s="9" t="s">
        <v>30</v>
      </c>
      <c r="V1772" s="9" t="s">
        <v>11641</v>
      </c>
      <c r="W1772" s="9" t="s">
        <v>183</v>
      </c>
      <c r="X1772" s="9" t="s">
        <v>45</v>
      </c>
      <c r="Y1772" s="9" t="s">
        <v>12959</v>
      </c>
      <c r="Z1772" s="9" t="s">
        <v>12960</v>
      </c>
      <c r="AA1772" s="9">
        <v>2015</v>
      </c>
      <c r="AB1772" s="40">
        <v>42303</v>
      </c>
      <c r="AC1772" s="5">
        <v>42365</v>
      </c>
      <c r="AD1772" s="5" t="s">
        <v>14841</v>
      </c>
      <c r="AE1772" s="9"/>
      <c r="AF1772" s="9"/>
    </row>
    <row r="1773" spans="1:32" ht="15.75" customHeight="1" x14ac:dyDescent="0.3">
      <c r="A1773" s="9" t="s">
        <v>14842</v>
      </c>
      <c r="B1773" s="5">
        <v>42338</v>
      </c>
      <c r="C1773" s="7" t="s">
        <v>14843</v>
      </c>
      <c r="D1773" s="9" t="s">
        <v>14844</v>
      </c>
      <c r="E1773" s="9" t="s">
        <v>14845</v>
      </c>
      <c r="F1773" s="8">
        <v>2000000</v>
      </c>
      <c r="G1773" s="8">
        <v>0</v>
      </c>
      <c r="H1773" s="8">
        <f t="shared" ref="H1773:H1822" si="139">F1773+G1773</f>
        <v>2000000</v>
      </c>
      <c r="I1773" s="9">
        <v>60</v>
      </c>
      <c r="J1773" s="9">
        <v>11.25</v>
      </c>
      <c r="K1773" s="10">
        <f t="shared" ref="K1773:K1822" si="140">ROUND(H1773/((1+0)+(1-(1+J1773%/12)^((1+0)-I1773))/(J1773%/12)),0)</f>
        <v>43328</v>
      </c>
      <c r="L1773" s="10">
        <v>0</v>
      </c>
      <c r="M1773" s="10">
        <f t="shared" ref="M1773:M1822" si="141">K1773+L1773</f>
        <v>43328</v>
      </c>
      <c r="N1773" s="10">
        <f t="shared" ref="N1773:N1777" si="142">M1773*1%*I1773</f>
        <v>25996.800000000003</v>
      </c>
      <c r="O1773" s="10">
        <v>5000</v>
      </c>
      <c r="P1773" s="9" t="s">
        <v>14846</v>
      </c>
      <c r="Q1773" s="9" t="s">
        <v>14847</v>
      </c>
      <c r="R1773" s="9"/>
      <c r="S1773" s="9" t="s">
        <v>3077</v>
      </c>
      <c r="T1773" s="9" t="s">
        <v>3078</v>
      </c>
      <c r="U1773" s="9" t="s">
        <v>30</v>
      </c>
      <c r="V1773" s="9" t="s">
        <v>2714</v>
      </c>
      <c r="W1773" s="9" t="s">
        <v>95</v>
      </c>
      <c r="X1773" s="9" t="s">
        <v>45</v>
      </c>
      <c r="Y1773" s="9" t="s">
        <v>14848</v>
      </c>
      <c r="Z1773" s="9" t="s">
        <v>14849</v>
      </c>
      <c r="AA1773" s="9">
        <v>2014</v>
      </c>
      <c r="AB1773" s="5">
        <v>42334</v>
      </c>
      <c r="AC1773" s="5">
        <f t="shared" ref="AC1773:AC1822" si="143">B1773+30</f>
        <v>42368</v>
      </c>
      <c r="AD1773" s="9" t="str">
        <f t="shared" ref="AD1773:AD1822" si="144">SpellNumber(H1773)</f>
        <v>Two Million  and Cents Zero</v>
      </c>
      <c r="AE1773" s="9"/>
      <c r="AF1773" s="9"/>
    </row>
    <row r="1774" spans="1:32" ht="15.75" customHeight="1" x14ac:dyDescent="0.3">
      <c r="A1774" s="9" t="s">
        <v>14850</v>
      </c>
      <c r="B1774" s="5">
        <v>42338</v>
      </c>
      <c r="C1774" s="7" t="s">
        <v>14851</v>
      </c>
      <c r="D1774" s="9">
        <v>302115</v>
      </c>
      <c r="E1774" s="9" t="s">
        <v>14852</v>
      </c>
      <c r="F1774" s="8">
        <v>1500000</v>
      </c>
      <c r="G1774" s="8">
        <v>0</v>
      </c>
      <c r="H1774" s="8">
        <f t="shared" si="139"/>
        <v>1500000</v>
      </c>
      <c r="I1774" s="9">
        <v>36</v>
      </c>
      <c r="J1774" s="9">
        <v>13.25</v>
      </c>
      <c r="K1774" s="10">
        <f t="shared" si="140"/>
        <v>50168</v>
      </c>
      <c r="L1774" s="10">
        <v>0</v>
      </c>
      <c r="M1774" s="10">
        <f t="shared" si="141"/>
        <v>50168</v>
      </c>
      <c r="N1774" s="10">
        <f t="shared" si="142"/>
        <v>18060.48</v>
      </c>
      <c r="O1774" s="10">
        <v>5000</v>
      </c>
      <c r="P1774" s="9" t="s">
        <v>14853</v>
      </c>
      <c r="Q1774" s="9" t="s">
        <v>14854</v>
      </c>
      <c r="R1774" s="9"/>
      <c r="S1774" s="9" t="s">
        <v>14855</v>
      </c>
      <c r="T1774" s="9" t="s">
        <v>14856</v>
      </c>
      <c r="U1774" s="9" t="s">
        <v>30</v>
      </c>
      <c r="V1774" s="9" t="s">
        <v>4918</v>
      </c>
      <c r="W1774" s="9" t="s">
        <v>82</v>
      </c>
      <c r="X1774" s="9" t="s">
        <v>14857</v>
      </c>
      <c r="Y1774" s="9" t="s">
        <v>14858</v>
      </c>
      <c r="Z1774" s="9" t="s">
        <v>14859</v>
      </c>
      <c r="AA1774" s="9">
        <v>2007</v>
      </c>
      <c r="AB1774" s="5">
        <v>42324</v>
      </c>
      <c r="AC1774" s="5">
        <f t="shared" si="143"/>
        <v>42368</v>
      </c>
      <c r="AD1774" s="9" t="str">
        <f t="shared" si="144"/>
        <v>One Million Five Hundred  Thousand  and Cents Zero</v>
      </c>
      <c r="AE1774" s="9"/>
      <c r="AF1774" s="9"/>
    </row>
    <row r="1775" spans="1:32" ht="15.75" customHeight="1" x14ac:dyDescent="0.3">
      <c r="A1775" s="9" t="s">
        <v>14860</v>
      </c>
      <c r="B1775" s="5">
        <v>42338</v>
      </c>
      <c r="C1775" s="7" t="s">
        <v>14861</v>
      </c>
      <c r="D1775" s="9" t="s">
        <v>14862</v>
      </c>
      <c r="E1775" s="9" t="s">
        <v>14863</v>
      </c>
      <c r="F1775" s="8">
        <v>2000000</v>
      </c>
      <c r="G1775" s="8">
        <v>0</v>
      </c>
      <c r="H1775" s="8">
        <f t="shared" si="139"/>
        <v>2000000</v>
      </c>
      <c r="I1775" s="9">
        <v>36</v>
      </c>
      <c r="J1775" s="9">
        <v>12.5</v>
      </c>
      <c r="K1775" s="10">
        <f t="shared" si="140"/>
        <v>66217</v>
      </c>
      <c r="L1775" s="10">
        <v>0</v>
      </c>
      <c r="M1775" s="10">
        <f t="shared" si="141"/>
        <v>66217</v>
      </c>
      <c r="N1775" s="10">
        <f t="shared" si="142"/>
        <v>23838.12</v>
      </c>
      <c r="O1775" s="10">
        <v>5000</v>
      </c>
      <c r="P1775" s="9" t="s">
        <v>14864</v>
      </c>
      <c r="Q1775" s="9" t="s">
        <v>14865</v>
      </c>
      <c r="R1775" s="9"/>
      <c r="S1775" s="9" t="s">
        <v>14866</v>
      </c>
      <c r="T1775" s="9" t="s">
        <v>14867</v>
      </c>
      <c r="U1775" s="9" t="s">
        <v>30</v>
      </c>
      <c r="V1775" s="9" t="s">
        <v>14868</v>
      </c>
      <c r="W1775" s="9" t="s">
        <v>44</v>
      </c>
      <c r="X1775" s="9" t="s">
        <v>14869</v>
      </c>
      <c r="Y1775" s="9" t="s">
        <v>14870</v>
      </c>
      <c r="Z1775" s="9" t="s">
        <v>14871</v>
      </c>
      <c r="AA1775" s="9">
        <v>1998</v>
      </c>
      <c r="AB1775" s="5">
        <v>42325</v>
      </c>
      <c r="AC1775" s="5">
        <f t="shared" si="143"/>
        <v>42368</v>
      </c>
      <c r="AD1775" s="9" t="str">
        <f t="shared" si="144"/>
        <v>Two Million  and Cents Zero</v>
      </c>
      <c r="AE1775" s="9"/>
      <c r="AF1775" s="9"/>
    </row>
    <row r="1776" spans="1:32" ht="15.75" customHeight="1" x14ac:dyDescent="0.3">
      <c r="A1776" s="9" t="s">
        <v>14872</v>
      </c>
      <c r="B1776" s="5">
        <v>42338</v>
      </c>
      <c r="C1776" s="7" t="s">
        <v>14873</v>
      </c>
      <c r="D1776" s="9" t="s">
        <v>14874</v>
      </c>
      <c r="E1776" s="9" t="s">
        <v>14875</v>
      </c>
      <c r="F1776" s="8">
        <v>1300000</v>
      </c>
      <c r="G1776" s="8">
        <v>0</v>
      </c>
      <c r="H1776" s="8">
        <f t="shared" si="139"/>
        <v>1300000</v>
      </c>
      <c r="I1776" s="9">
        <v>60</v>
      </c>
      <c r="J1776" s="9">
        <v>11.25</v>
      </c>
      <c r="K1776" s="10">
        <f t="shared" si="140"/>
        <v>28163</v>
      </c>
      <c r="L1776" s="10">
        <v>0</v>
      </c>
      <c r="M1776" s="10">
        <f t="shared" si="141"/>
        <v>28163</v>
      </c>
      <c r="N1776" s="10">
        <f t="shared" si="142"/>
        <v>16897.8</v>
      </c>
      <c r="O1776" s="10">
        <v>5000</v>
      </c>
      <c r="P1776" s="9" t="s">
        <v>4187</v>
      </c>
      <c r="Q1776" s="9" t="s">
        <v>4188</v>
      </c>
      <c r="R1776" s="9"/>
      <c r="S1776" s="9" t="s">
        <v>92</v>
      </c>
      <c r="T1776" s="9" t="s">
        <v>780</v>
      </c>
      <c r="U1776" s="9" t="s">
        <v>30</v>
      </c>
      <c r="V1776" s="9" t="s">
        <v>4847</v>
      </c>
      <c r="W1776" s="9" t="s">
        <v>95</v>
      </c>
      <c r="X1776" s="9" t="s">
        <v>45</v>
      </c>
      <c r="Y1776" s="9" t="s">
        <v>14876</v>
      </c>
      <c r="Z1776" s="9" t="s">
        <v>14877</v>
      </c>
      <c r="AA1776" s="9">
        <v>2015</v>
      </c>
      <c r="AB1776" s="5">
        <v>42324</v>
      </c>
      <c r="AC1776" s="5">
        <f t="shared" si="143"/>
        <v>42368</v>
      </c>
      <c r="AD1776" s="9" t="str">
        <f t="shared" si="144"/>
        <v>One Million Three Hundred  Thousand  and Cents Zero</v>
      </c>
      <c r="AE1776" s="9"/>
      <c r="AF1776" s="9"/>
    </row>
    <row r="1777" spans="1:32" ht="15.75" customHeight="1" x14ac:dyDescent="0.3">
      <c r="A1777" s="9" t="s">
        <v>14878</v>
      </c>
      <c r="B1777" s="5">
        <v>42338</v>
      </c>
      <c r="C1777" s="7" t="s">
        <v>12329</v>
      </c>
      <c r="D1777" s="9" t="s">
        <v>12330</v>
      </c>
      <c r="E1777" s="9" t="s">
        <v>14879</v>
      </c>
      <c r="F1777" s="8">
        <v>2000000</v>
      </c>
      <c r="G1777" s="8">
        <v>0</v>
      </c>
      <c r="H1777" s="8">
        <f t="shared" si="139"/>
        <v>2000000</v>
      </c>
      <c r="I1777" s="9">
        <v>36</v>
      </c>
      <c r="J1777" s="9">
        <v>13.25</v>
      </c>
      <c r="K1777" s="10">
        <f t="shared" si="140"/>
        <v>66890</v>
      </c>
      <c r="L1777" s="10">
        <v>0</v>
      </c>
      <c r="M1777" s="10">
        <f t="shared" si="141"/>
        <v>66890</v>
      </c>
      <c r="N1777" s="10">
        <f t="shared" si="142"/>
        <v>24080.399999999998</v>
      </c>
      <c r="O1777" s="10">
        <v>5000</v>
      </c>
      <c r="P1777" s="9" t="s">
        <v>7398</v>
      </c>
      <c r="Q1777" s="9" t="s">
        <v>14880</v>
      </c>
      <c r="R1777" s="9"/>
      <c r="S1777" s="9" t="s">
        <v>14881</v>
      </c>
      <c r="T1777" s="9" t="s">
        <v>14882</v>
      </c>
      <c r="U1777" s="9" t="s">
        <v>30</v>
      </c>
      <c r="V1777" s="9" t="s">
        <v>14883</v>
      </c>
      <c r="W1777" s="9" t="s">
        <v>951</v>
      </c>
      <c r="X1777" s="9" t="s">
        <v>14884</v>
      </c>
      <c r="Y1777" s="9" t="s">
        <v>14885</v>
      </c>
      <c r="Z1777" s="9" t="s">
        <v>14886</v>
      </c>
      <c r="AA1777" s="9">
        <v>2011</v>
      </c>
      <c r="AB1777" s="5">
        <v>42334</v>
      </c>
      <c r="AC1777" s="5">
        <f t="shared" si="143"/>
        <v>42368</v>
      </c>
      <c r="AD1777" s="9" t="str">
        <f t="shared" si="144"/>
        <v>Two Million  and Cents Zero</v>
      </c>
      <c r="AE1777" s="9"/>
      <c r="AF1777" s="9"/>
    </row>
    <row r="1778" spans="1:32" ht="15.75" customHeight="1" x14ac:dyDescent="0.3">
      <c r="A1778" s="9" t="s">
        <v>14887</v>
      </c>
      <c r="B1778" s="5">
        <v>42338</v>
      </c>
      <c r="C1778" s="7" t="s">
        <v>14888</v>
      </c>
      <c r="D1778" s="9" t="s">
        <v>14889</v>
      </c>
      <c r="E1778" s="9" t="s">
        <v>14890</v>
      </c>
      <c r="F1778" s="8">
        <v>3200000</v>
      </c>
      <c r="G1778" s="8">
        <v>0</v>
      </c>
      <c r="H1778" s="8">
        <f t="shared" si="139"/>
        <v>3200000</v>
      </c>
      <c r="I1778" s="9">
        <v>60</v>
      </c>
      <c r="J1778" s="10">
        <v>10</v>
      </c>
      <c r="K1778" s="10">
        <f t="shared" si="140"/>
        <v>67429</v>
      </c>
      <c r="L1778" s="10">
        <v>0</v>
      </c>
      <c r="M1778" s="10">
        <f t="shared" si="141"/>
        <v>67429</v>
      </c>
      <c r="N1778" s="10">
        <v>0</v>
      </c>
      <c r="O1778" s="10">
        <v>5000</v>
      </c>
      <c r="P1778" s="9" t="s">
        <v>14891</v>
      </c>
      <c r="Q1778" s="9" t="s">
        <v>14892</v>
      </c>
      <c r="R1778" s="9">
        <v>0</v>
      </c>
      <c r="S1778" s="9" t="s">
        <v>453</v>
      </c>
      <c r="T1778" s="9" t="s">
        <v>454</v>
      </c>
      <c r="U1778" s="9" t="s">
        <v>30</v>
      </c>
      <c r="V1778" s="9" t="s">
        <v>14893</v>
      </c>
      <c r="W1778" s="9" t="s">
        <v>456</v>
      </c>
      <c r="X1778" s="9" t="s">
        <v>45</v>
      </c>
      <c r="Y1778" s="9" t="s">
        <v>14894</v>
      </c>
      <c r="Z1778" s="9" t="s">
        <v>14895</v>
      </c>
      <c r="AA1778" s="9">
        <v>2015</v>
      </c>
      <c r="AB1778" s="5">
        <v>42326</v>
      </c>
      <c r="AC1778" s="5">
        <f t="shared" si="143"/>
        <v>42368</v>
      </c>
      <c r="AD1778" s="9" t="str">
        <f t="shared" si="144"/>
        <v>Three Million Two Hundred  Thousand  and Cents Zero</v>
      </c>
      <c r="AE1778" s="9"/>
      <c r="AF1778" s="9"/>
    </row>
    <row r="1779" spans="1:32" ht="15.75" customHeight="1" x14ac:dyDescent="0.3">
      <c r="A1779" s="9" t="s">
        <v>14896</v>
      </c>
      <c r="B1779" s="5">
        <v>42338</v>
      </c>
      <c r="C1779" s="7" t="s">
        <v>14897</v>
      </c>
      <c r="D1779" s="9" t="s">
        <v>14898</v>
      </c>
      <c r="E1779" s="9" t="s">
        <v>14899</v>
      </c>
      <c r="F1779" s="8">
        <v>2000000</v>
      </c>
      <c r="G1779" s="8">
        <v>0</v>
      </c>
      <c r="H1779" s="8">
        <f t="shared" si="139"/>
        <v>2000000</v>
      </c>
      <c r="I1779" s="9">
        <v>60</v>
      </c>
      <c r="J1779" s="9">
        <v>12.5</v>
      </c>
      <c r="K1779" s="10">
        <f t="shared" si="140"/>
        <v>44532</v>
      </c>
      <c r="L1779" s="10">
        <v>0</v>
      </c>
      <c r="M1779" s="10">
        <f t="shared" si="141"/>
        <v>44532</v>
      </c>
      <c r="N1779" s="10">
        <f t="shared" ref="N1779:N1781" si="145">M1779*1%*I1779</f>
        <v>26719.200000000001</v>
      </c>
      <c r="O1779" s="10">
        <v>5000</v>
      </c>
      <c r="P1779" s="9" t="s">
        <v>14900</v>
      </c>
      <c r="Q1779" s="9" t="s">
        <v>14901</v>
      </c>
      <c r="R1779" s="9"/>
      <c r="S1779" s="9" t="s">
        <v>14902</v>
      </c>
      <c r="T1779" s="9" t="s">
        <v>14903</v>
      </c>
      <c r="U1779" s="9" t="s">
        <v>30</v>
      </c>
      <c r="V1779" s="9" t="s">
        <v>1196</v>
      </c>
      <c r="W1779" s="9" t="s">
        <v>44</v>
      </c>
      <c r="X1779" s="9" t="s">
        <v>14904</v>
      </c>
      <c r="Y1779" s="9" t="s">
        <v>14905</v>
      </c>
      <c r="Z1779" s="9" t="s">
        <v>14906</v>
      </c>
      <c r="AA1779" s="9">
        <v>2011</v>
      </c>
      <c r="AB1779" s="5">
        <v>42324</v>
      </c>
      <c r="AC1779" s="5">
        <f t="shared" si="143"/>
        <v>42368</v>
      </c>
      <c r="AD1779" s="9" t="str">
        <f t="shared" si="144"/>
        <v>Two Million  and Cents Zero</v>
      </c>
      <c r="AE1779" s="9"/>
      <c r="AF1779" s="9"/>
    </row>
    <row r="1780" spans="1:32" ht="15.75" customHeight="1" x14ac:dyDescent="0.3">
      <c r="A1780" s="9" t="s">
        <v>14907</v>
      </c>
      <c r="B1780" s="5">
        <v>42338</v>
      </c>
      <c r="C1780" s="7" t="s">
        <v>909</v>
      </c>
      <c r="D1780" s="9" t="s">
        <v>910</v>
      </c>
      <c r="E1780" s="9" t="s">
        <v>14908</v>
      </c>
      <c r="F1780" s="8">
        <v>6650000</v>
      </c>
      <c r="G1780" s="8">
        <v>0</v>
      </c>
      <c r="H1780" s="8">
        <f t="shared" si="139"/>
        <v>6650000</v>
      </c>
      <c r="I1780" s="9">
        <v>48</v>
      </c>
      <c r="J1780" s="9">
        <v>9.75</v>
      </c>
      <c r="K1780" s="10">
        <f t="shared" si="140"/>
        <v>166511</v>
      </c>
      <c r="L1780" s="10">
        <v>0</v>
      </c>
      <c r="M1780" s="10">
        <f t="shared" si="141"/>
        <v>166511</v>
      </c>
      <c r="N1780" s="10">
        <f t="shared" si="145"/>
        <v>79925.279999999999</v>
      </c>
      <c r="O1780" s="10">
        <v>5000</v>
      </c>
      <c r="P1780" s="9" t="s">
        <v>148</v>
      </c>
      <c r="Q1780" s="9" t="s">
        <v>148</v>
      </c>
      <c r="R1780" s="9"/>
      <c r="S1780" s="9" t="s">
        <v>92</v>
      </c>
      <c r="T1780" s="9" t="s">
        <v>780</v>
      </c>
      <c r="U1780" s="9" t="s">
        <v>30</v>
      </c>
      <c r="V1780" s="9" t="s">
        <v>14909</v>
      </c>
      <c r="W1780" s="9" t="s">
        <v>246</v>
      </c>
      <c r="X1780" s="9" t="s">
        <v>45</v>
      </c>
      <c r="Y1780" s="9" t="s">
        <v>14910</v>
      </c>
      <c r="Z1780" s="9" t="s">
        <v>14911</v>
      </c>
      <c r="AA1780" s="9">
        <v>2015</v>
      </c>
      <c r="AB1780" s="5">
        <v>42328</v>
      </c>
      <c r="AC1780" s="5">
        <f t="shared" si="143"/>
        <v>42368</v>
      </c>
      <c r="AD1780" s="9" t="str">
        <f t="shared" si="144"/>
        <v>Six Million Six Hundred Fifty  Thousand  and Cents Zero</v>
      </c>
      <c r="AE1780" s="9"/>
      <c r="AF1780" s="9"/>
    </row>
    <row r="1781" spans="1:32" ht="15.75" customHeight="1" x14ac:dyDescent="0.3">
      <c r="A1781" s="9" t="s">
        <v>14912</v>
      </c>
      <c r="B1781" s="5">
        <v>42342</v>
      </c>
      <c r="C1781" s="7" t="s">
        <v>14913</v>
      </c>
      <c r="D1781" s="9" t="s">
        <v>14914</v>
      </c>
      <c r="E1781" s="9" t="s">
        <v>14915</v>
      </c>
      <c r="F1781" s="8">
        <v>200000</v>
      </c>
      <c r="G1781" s="8">
        <v>0</v>
      </c>
      <c r="H1781" s="8">
        <f t="shared" si="139"/>
        <v>200000</v>
      </c>
      <c r="I1781" s="9">
        <v>18</v>
      </c>
      <c r="J1781" s="9">
        <v>20</v>
      </c>
      <c r="K1781" s="10">
        <f t="shared" si="140"/>
        <v>12740</v>
      </c>
      <c r="L1781" s="10">
        <v>0</v>
      </c>
      <c r="M1781" s="10">
        <f t="shared" si="141"/>
        <v>12740</v>
      </c>
      <c r="N1781" s="10">
        <f t="shared" si="145"/>
        <v>2293.2000000000003</v>
      </c>
      <c r="O1781" s="10">
        <v>3000</v>
      </c>
      <c r="P1781" s="9" t="s">
        <v>14916</v>
      </c>
      <c r="Q1781" s="9" t="s">
        <v>14917</v>
      </c>
      <c r="R1781" s="9"/>
      <c r="S1781" s="9" t="s">
        <v>168</v>
      </c>
      <c r="T1781" s="9" t="s">
        <v>169</v>
      </c>
      <c r="U1781" s="9" t="s">
        <v>30</v>
      </c>
      <c r="V1781" s="9" t="s">
        <v>3804</v>
      </c>
      <c r="W1781" s="9" t="s">
        <v>171</v>
      </c>
      <c r="X1781" s="9" t="s">
        <v>45</v>
      </c>
      <c r="Y1781" s="9" t="s">
        <v>14918</v>
      </c>
      <c r="Z1781" s="9" t="s">
        <v>14919</v>
      </c>
      <c r="AA1781" s="9">
        <v>2015</v>
      </c>
      <c r="AB1781" s="5">
        <v>42327</v>
      </c>
      <c r="AC1781" s="5">
        <f t="shared" si="143"/>
        <v>42372</v>
      </c>
      <c r="AD1781" s="9" t="str">
        <f t="shared" si="144"/>
        <v>Two Hundred  Thousand  and Cents Zero</v>
      </c>
      <c r="AE1781" s="9"/>
      <c r="AF1781" s="9"/>
    </row>
    <row r="1782" spans="1:32" ht="15.75" customHeight="1" x14ac:dyDescent="0.3">
      <c r="A1782" s="9" t="s">
        <v>14920</v>
      </c>
      <c r="B1782" s="5">
        <v>42339</v>
      </c>
      <c r="C1782" s="7" t="s">
        <v>14921</v>
      </c>
      <c r="D1782" s="9" t="s">
        <v>2806</v>
      </c>
      <c r="E1782" s="9" t="s">
        <v>2807</v>
      </c>
      <c r="F1782" s="8">
        <v>1050000</v>
      </c>
      <c r="G1782" s="8">
        <v>0</v>
      </c>
      <c r="H1782" s="8">
        <f t="shared" si="139"/>
        <v>1050000</v>
      </c>
      <c r="I1782" s="9">
        <v>60</v>
      </c>
      <c r="J1782" s="9">
        <v>11.25</v>
      </c>
      <c r="K1782" s="10">
        <f t="shared" si="140"/>
        <v>22747</v>
      </c>
      <c r="L1782" s="10">
        <v>0</v>
      </c>
      <c r="M1782" s="10">
        <f t="shared" si="141"/>
        <v>22747</v>
      </c>
      <c r="N1782" s="10">
        <v>0</v>
      </c>
      <c r="O1782" s="10">
        <v>5000</v>
      </c>
      <c r="P1782" s="9" t="s">
        <v>14922</v>
      </c>
      <c r="Q1782" s="9" t="s">
        <v>14923</v>
      </c>
      <c r="R1782" s="9"/>
      <c r="S1782" s="9" t="s">
        <v>180</v>
      </c>
      <c r="T1782" s="9" t="s">
        <v>181</v>
      </c>
      <c r="U1782" s="9" t="s">
        <v>30</v>
      </c>
      <c r="V1782" s="9" t="s">
        <v>8580</v>
      </c>
      <c r="W1782" s="9" t="s">
        <v>183</v>
      </c>
      <c r="X1782" s="9" t="s">
        <v>45</v>
      </c>
      <c r="Y1782" s="9" t="s">
        <v>14924</v>
      </c>
      <c r="Z1782" s="9" t="s">
        <v>14925</v>
      </c>
      <c r="AA1782" s="9">
        <v>2015</v>
      </c>
      <c r="AB1782" s="5">
        <v>42334</v>
      </c>
      <c r="AC1782" s="5">
        <f t="shared" si="143"/>
        <v>42369</v>
      </c>
      <c r="AD1782" s="9" t="str">
        <f t="shared" si="144"/>
        <v>One Million Fifty  Thousand  and Cents Zero</v>
      </c>
      <c r="AE1782" s="9"/>
      <c r="AF1782" s="9"/>
    </row>
    <row r="1783" spans="1:32" ht="15.75" customHeight="1" x14ac:dyDescent="0.3">
      <c r="A1783" s="9" t="s">
        <v>14926</v>
      </c>
      <c r="B1783" s="5">
        <v>42340</v>
      </c>
      <c r="C1783" s="7" t="s">
        <v>14927</v>
      </c>
      <c r="D1783" s="9" t="s">
        <v>14271</v>
      </c>
      <c r="E1783" s="9" t="s">
        <v>14928</v>
      </c>
      <c r="F1783" s="8">
        <v>5500000</v>
      </c>
      <c r="G1783" s="8">
        <v>0</v>
      </c>
      <c r="H1783" s="8">
        <f t="shared" si="139"/>
        <v>5500000</v>
      </c>
      <c r="I1783" s="9">
        <v>60</v>
      </c>
      <c r="J1783" s="9">
        <v>11.5</v>
      </c>
      <c r="K1783" s="10">
        <f t="shared" si="140"/>
        <v>119811</v>
      </c>
      <c r="L1783" s="10">
        <v>0</v>
      </c>
      <c r="M1783" s="10">
        <f t="shared" si="141"/>
        <v>119811</v>
      </c>
      <c r="N1783" s="10">
        <f t="shared" ref="N1783:N1803" si="146">M1783*1%*I1783</f>
        <v>71886.600000000006</v>
      </c>
      <c r="O1783" s="10">
        <v>5000</v>
      </c>
      <c r="P1783" s="9" t="s">
        <v>14929</v>
      </c>
      <c r="Q1783" s="9" t="s">
        <v>14268</v>
      </c>
      <c r="R1783" s="9"/>
      <c r="S1783" s="9" t="s">
        <v>14930</v>
      </c>
      <c r="T1783" s="9" t="s">
        <v>14931</v>
      </c>
      <c r="U1783" s="9" t="s">
        <v>30</v>
      </c>
      <c r="V1783" s="9" t="s">
        <v>14932</v>
      </c>
      <c r="W1783" s="9" t="s">
        <v>246</v>
      </c>
      <c r="X1783" s="9" t="s">
        <v>45</v>
      </c>
      <c r="Y1783" s="9" t="s">
        <v>14933</v>
      </c>
      <c r="Z1783" s="9" t="s">
        <v>14934</v>
      </c>
      <c r="AA1783" s="9">
        <v>2015</v>
      </c>
      <c r="AB1783" s="5">
        <v>42338</v>
      </c>
      <c r="AC1783" s="5">
        <f t="shared" si="143"/>
        <v>42370</v>
      </c>
      <c r="AD1783" s="9" t="str">
        <f t="shared" si="144"/>
        <v>Five Million Five Hundred  Thousand  and Cents Zero</v>
      </c>
      <c r="AE1783" s="9"/>
      <c r="AF1783" s="9"/>
    </row>
    <row r="1784" spans="1:32" ht="15.75" customHeight="1" x14ac:dyDescent="0.3">
      <c r="A1784" s="9" t="s">
        <v>14935</v>
      </c>
      <c r="B1784" s="5">
        <v>42340</v>
      </c>
      <c r="C1784" s="7" t="s">
        <v>14936</v>
      </c>
      <c r="D1784" s="9" t="s">
        <v>14937</v>
      </c>
      <c r="E1784" s="9" t="s">
        <v>14938</v>
      </c>
      <c r="F1784" s="8">
        <v>3307500</v>
      </c>
      <c r="G1784" s="8">
        <v>0</v>
      </c>
      <c r="H1784" s="8">
        <f t="shared" si="139"/>
        <v>3307500</v>
      </c>
      <c r="I1784" s="9">
        <v>60</v>
      </c>
      <c r="J1784" s="9">
        <v>11.25</v>
      </c>
      <c r="K1784" s="10">
        <f t="shared" si="140"/>
        <v>71654</v>
      </c>
      <c r="L1784" s="10">
        <v>0</v>
      </c>
      <c r="M1784" s="10">
        <f t="shared" si="141"/>
        <v>71654</v>
      </c>
      <c r="N1784" s="10">
        <f t="shared" si="146"/>
        <v>42992.399999999994</v>
      </c>
      <c r="O1784" s="10">
        <v>5000</v>
      </c>
      <c r="P1784" s="9" t="s">
        <v>148</v>
      </c>
      <c r="Q1784" s="9" t="s">
        <v>148</v>
      </c>
      <c r="R1784" s="9"/>
      <c r="S1784" s="9" t="s">
        <v>453</v>
      </c>
      <c r="T1784" s="9" t="s">
        <v>454</v>
      </c>
      <c r="U1784" s="9" t="s">
        <v>30</v>
      </c>
      <c r="V1784" s="9" t="s">
        <v>14939</v>
      </c>
      <c r="W1784" s="9" t="s">
        <v>456</v>
      </c>
      <c r="X1784" s="9" t="s">
        <v>45</v>
      </c>
      <c r="Y1784" s="9" t="s">
        <v>14940</v>
      </c>
      <c r="Z1784" s="9" t="s">
        <v>14941</v>
      </c>
      <c r="AA1784" s="9">
        <v>2015</v>
      </c>
      <c r="AB1784" s="5">
        <v>42307</v>
      </c>
      <c r="AC1784" s="5">
        <f t="shared" si="143"/>
        <v>42370</v>
      </c>
      <c r="AD1784" s="9" t="str">
        <f t="shared" si="144"/>
        <v>Three Million Three Hundred Seven Thousand Five Hundred  and Cents Zero</v>
      </c>
      <c r="AE1784" s="9"/>
      <c r="AF1784" s="9"/>
    </row>
    <row r="1785" spans="1:32" ht="15.75" customHeight="1" x14ac:dyDescent="0.3">
      <c r="A1785" s="9" t="s">
        <v>14942</v>
      </c>
      <c r="B1785" s="5">
        <v>42340</v>
      </c>
      <c r="C1785" s="7" t="s">
        <v>14943</v>
      </c>
      <c r="D1785" s="9" t="s">
        <v>14944</v>
      </c>
      <c r="E1785" s="9" t="s">
        <v>14945</v>
      </c>
      <c r="F1785" s="8">
        <v>1000000</v>
      </c>
      <c r="G1785" s="8">
        <v>0</v>
      </c>
      <c r="H1785" s="8">
        <f t="shared" si="139"/>
        <v>1000000</v>
      </c>
      <c r="I1785" s="9">
        <v>36</v>
      </c>
      <c r="J1785" s="9">
        <v>12.5</v>
      </c>
      <c r="K1785" s="10">
        <f t="shared" si="140"/>
        <v>33109</v>
      </c>
      <c r="L1785" s="10">
        <v>0</v>
      </c>
      <c r="M1785" s="10">
        <f t="shared" si="141"/>
        <v>33109</v>
      </c>
      <c r="N1785" s="10">
        <f t="shared" si="146"/>
        <v>11919.240000000002</v>
      </c>
      <c r="O1785" s="10">
        <v>5000</v>
      </c>
      <c r="P1785" s="9" t="s">
        <v>148</v>
      </c>
      <c r="Q1785" s="9" t="s">
        <v>148</v>
      </c>
      <c r="R1785" s="9"/>
      <c r="S1785" s="9" t="s">
        <v>14946</v>
      </c>
      <c r="T1785" s="9" t="s">
        <v>14947</v>
      </c>
      <c r="U1785" s="9" t="s">
        <v>30</v>
      </c>
      <c r="V1785" s="9" t="s">
        <v>2714</v>
      </c>
      <c r="W1785" s="9" t="s">
        <v>95</v>
      </c>
      <c r="X1785" s="9" t="s">
        <v>45</v>
      </c>
      <c r="Y1785" s="9" t="s">
        <v>14948</v>
      </c>
      <c r="Z1785" s="9" t="s">
        <v>14949</v>
      </c>
      <c r="AA1785" s="9">
        <v>2015</v>
      </c>
      <c r="AB1785" s="5">
        <v>42331</v>
      </c>
      <c r="AC1785" s="5">
        <f t="shared" si="143"/>
        <v>42370</v>
      </c>
      <c r="AD1785" s="9" t="str">
        <f t="shared" si="144"/>
        <v>One Million  and Cents Zero</v>
      </c>
      <c r="AE1785" s="9"/>
      <c r="AF1785" s="9"/>
    </row>
    <row r="1786" spans="1:32" ht="15.75" customHeight="1" x14ac:dyDescent="0.3">
      <c r="A1786" s="9" t="s">
        <v>14950</v>
      </c>
      <c r="B1786" s="5">
        <v>42340</v>
      </c>
      <c r="C1786" s="7" t="s">
        <v>14951</v>
      </c>
      <c r="D1786" s="9" t="s">
        <v>14952</v>
      </c>
      <c r="E1786" s="9" t="s">
        <v>14953</v>
      </c>
      <c r="F1786" s="8">
        <v>2000000</v>
      </c>
      <c r="G1786" s="8">
        <v>0</v>
      </c>
      <c r="H1786" s="8">
        <f t="shared" si="139"/>
        <v>2000000</v>
      </c>
      <c r="I1786" s="9">
        <v>48</v>
      </c>
      <c r="J1786" s="9">
        <v>12.5</v>
      </c>
      <c r="K1786" s="10">
        <f t="shared" si="140"/>
        <v>52612</v>
      </c>
      <c r="L1786" s="10">
        <v>0</v>
      </c>
      <c r="M1786" s="10">
        <f t="shared" si="141"/>
        <v>52612</v>
      </c>
      <c r="N1786" s="10">
        <f t="shared" si="146"/>
        <v>25253.760000000002</v>
      </c>
      <c r="O1786" s="10">
        <v>5000</v>
      </c>
      <c r="P1786" s="9" t="s">
        <v>10783</v>
      </c>
      <c r="Q1786" s="9" t="s">
        <v>10784</v>
      </c>
      <c r="R1786" s="9"/>
      <c r="S1786" s="9" t="s">
        <v>14954</v>
      </c>
      <c r="T1786" s="9" t="s">
        <v>14955</v>
      </c>
      <c r="U1786" s="9" t="s">
        <v>30</v>
      </c>
      <c r="V1786" s="9" t="s">
        <v>14956</v>
      </c>
      <c r="W1786" s="9" t="s">
        <v>196</v>
      </c>
      <c r="X1786" s="9" t="s">
        <v>14957</v>
      </c>
      <c r="Y1786" s="9" t="s">
        <v>14958</v>
      </c>
      <c r="Z1786" s="9" t="s">
        <v>14959</v>
      </c>
      <c r="AA1786" s="9">
        <v>2005</v>
      </c>
      <c r="AB1786" s="5">
        <v>42320</v>
      </c>
      <c r="AC1786" s="5">
        <f t="shared" si="143"/>
        <v>42370</v>
      </c>
      <c r="AD1786" s="9" t="str">
        <f t="shared" si="144"/>
        <v>Two Million  and Cents Zero</v>
      </c>
      <c r="AE1786" s="9"/>
      <c r="AF1786" s="9"/>
    </row>
    <row r="1787" spans="1:32" ht="15.75" customHeight="1" x14ac:dyDescent="0.3">
      <c r="A1787" s="9" t="s">
        <v>14960</v>
      </c>
      <c r="B1787" s="5">
        <v>42341</v>
      </c>
      <c r="C1787" s="7" t="s">
        <v>14961</v>
      </c>
      <c r="D1787" s="9" t="s">
        <v>14962</v>
      </c>
      <c r="E1787" s="9" t="s">
        <v>14963</v>
      </c>
      <c r="F1787" s="8">
        <v>1300000</v>
      </c>
      <c r="G1787" s="8">
        <v>0</v>
      </c>
      <c r="H1787" s="8">
        <f t="shared" si="139"/>
        <v>1300000</v>
      </c>
      <c r="I1787" s="9">
        <v>48</v>
      </c>
      <c r="J1787" s="9">
        <v>14.5</v>
      </c>
      <c r="K1787" s="10">
        <f t="shared" si="140"/>
        <v>35423</v>
      </c>
      <c r="L1787" s="10">
        <v>0</v>
      </c>
      <c r="M1787" s="10">
        <f t="shared" si="141"/>
        <v>35423</v>
      </c>
      <c r="N1787" s="10">
        <f t="shared" si="146"/>
        <v>17003.04</v>
      </c>
      <c r="O1787" s="10">
        <v>5000</v>
      </c>
      <c r="P1787" s="9" t="s">
        <v>148</v>
      </c>
      <c r="Q1787" s="9" t="s">
        <v>148</v>
      </c>
      <c r="R1787" s="9"/>
      <c r="S1787" s="9" t="s">
        <v>14964</v>
      </c>
      <c r="T1787" s="9" t="s">
        <v>14965</v>
      </c>
      <c r="U1787" s="9" t="s">
        <v>30</v>
      </c>
      <c r="V1787" s="9" t="s">
        <v>14966</v>
      </c>
      <c r="W1787" s="9" t="s">
        <v>44</v>
      </c>
      <c r="X1787" s="9" t="s">
        <v>14967</v>
      </c>
      <c r="Y1787" s="9" t="s">
        <v>14968</v>
      </c>
      <c r="Z1787" s="9" t="s">
        <v>14969</v>
      </c>
      <c r="AA1787" s="9">
        <v>2007</v>
      </c>
      <c r="AB1787" s="5">
        <v>42338</v>
      </c>
      <c r="AC1787" s="5">
        <f t="shared" si="143"/>
        <v>42371</v>
      </c>
      <c r="AD1787" s="9" t="str">
        <f t="shared" si="144"/>
        <v>One Million Three Hundred  Thousand  and Cents Zero</v>
      </c>
      <c r="AE1787" s="9"/>
      <c r="AF1787" s="9"/>
    </row>
    <row r="1788" spans="1:32" ht="15.75" customHeight="1" x14ac:dyDescent="0.3">
      <c r="A1788" s="9" t="s">
        <v>14970</v>
      </c>
      <c r="B1788" s="5">
        <v>42342</v>
      </c>
      <c r="C1788" s="7" t="s">
        <v>14971</v>
      </c>
      <c r="D1788" s="9" t="s">
        <v>11985</v>
      </c>
      <c r="E1788" s="9" t="s">
        <v>14972</v>
      </c>
      <c r="F1788" s="8">
        <v>4000000</v>
      </c>
      <c r="G1788" s="8">
        <v>0</v>
      </c>
      <c r="H1788" s="8">
        <f t="shared" si="139"/>
        <v>4000000</v>
      </c>
      <c r="I1788" s="9">
        <v>36</v>
      </c>
      <c r="J1788" s="9">
        <v>12.5</v>
      </c>
      <c r="K1788" s="10">
        <f t="shared" si="140"/>
        <v>132435</v>
      </c>
      <c r="L1788" s="10">
        <v>0</v>
      </c>
      <c r="M1788" s="10">
        <f t="shared" si="141"/>
        <v>132435</v>
      </c>
      <c r="N1788" s="10">
        <f t="shared" si="146"/>
        <v>47676.600000000006</v>
      </c>
      <c r="O1788" s="10">
        <v>5000</v>
      </c>
      <c r="P1788" s="9" t="s">
        <v>14973</v>
      </c>
      <c r="Q1788" s="9" t="s">
        <v>11982</v>
      </c>
      <c r="R1788" s="9"/>
      <c r="S1788" s="9" t="s">
        <v>14974</v>
      </c>
      <c r="T1788" s="9" t="s">
        <v>14975</v>
      </c>
      <c r="U1788" s="9" t="s">
        <v>30</v>
      </c>
      <c r="V1788" s="9" t="s">
        <v>2057</v>
      </c>
      <c r="W1788" s="9" t="s">
        <v>44</v>
      </c>
      <c r="X1788" s="9" t="s">
        <v>45</v>
      </c>
      <c r="Y1788" s="9" t="s">
        <v>14976</v>
      </c>
      <c r="Z1788" s="9" t="s">
        <v>14977</v>
      </c>
      <c r="AA1788" s="9">
        <v>2015</v>
      </c>
      <c r="AB1788" s="5">
        <v>42285</v>
      </c>
      <c r="AC1788" s="5">
        <f t="shared" si="143"/>
        <v>42372</v>
      </c>
      <c r="AD1788" s="9" t="str">
        <f t="shared" si="144"/>
        <v>Four Million  and Cents Zero</v>
      </c>
      <c r="AE1788" s="9"/>
      <c r="AF1788" s="9"/>
    </row>
    <row r="1789" spans="1:32" ht="15.75" customHeight="1" x14ac:dyDescent="0.3">
      <c r="A1789" s="9" t="s">
        <v>14978</v>
      </c>
      <c r="B1789" s="5">
        <v>42345</v>
      </c>
      <c r="C1789" s="7" t="s">
        <v>14979</v>
      </c>
      <c r="D1789" s="9" t="s">
        <v>14980</v>
      </c>
      <c r="E1789" s="9" t="s">
        <v>14981</v>
      </c>
      <c r="F1789" s="8">
        <v>830000</v>
      </c>
      <c r="G1789" s="8">
        <v>0</v>
      </c>
      <c r="H1789" s="8">
        <f t="shared" si="139"/>
        <v>830000</v>
      </c>
      <c r="I1789" s="9">
        <v>48</v>
      </c>
      <c r="J1789" s="9">
        <v>12.5</v>
      </c>
      <c r="K1789" s="10">
        <f t="shared" si="140"/>
        <v>21834</v>
      </c>
      <c r="L1789" s="10">
        <v>0</v>
      </c>
      <c r="M1789" s="10">
        <f t="shared" si="141"/>
        <v>21834</v>
      </c>
      <c r="N1789" s="10">
        <f t="shared" si="146"/>
        <v>10480.32</v>
      </c>
      <c r="O1789" s="10">
        <v>5000</v>
      </c>
      <c r="P1789" s="9" t="s">
        <v>14982</v>
      </c>
      <c r="Q1789" s="9" t="s">
        <v>14983</v>
      </c>
      <c r="R1789" s="9"/>
      <c r="S1789" s="9" t="s">
        <v>92</v>
      </c>
      <c r="T1789" s="9" t="s">
        <v>780</v>
      </c>
      <c r="U1789" s="9" t="s">
        <v>30</v>
      </c>
      <c r="V1789" s="9" t="s">
        <v>4847</v>
      </c>
      <c r="W1789" s="9" t="s">
        <v>95</v>
      </c>
      <c r="X1789" s="9" t="s">
        <v>45</v>
      </c>
      <c r="Y1789" s="9" t="s">
        <v>14984</v>
      </c>
      <c r="Z1789" s="9" t="s">
        <v>14985</v>
      </c>
      <c r="AA1789" s="9">
        <v>2015</v>
      </c>
      <c r="AB1789" s="5">
        <v>42341</v>
      </c>
      <c r="AC1789" s="5">
        <f t="shared" si="143"/>
        <v>42375</v>
      </c>
      <c r="AD1789" s="9" t="str">
        <f t="shared" si="144"/>
        <v>Eight Hundred Thirty  Thousand  and Cents Zero</v>
      </c>
      <c r="AE1789" s="9"/>
      <c r="AF1789" s="9"/>
    </row>
    <row r="1790" spans="1:32" ht="15.75" customHeight="1" x14ac:dyDescent="0.3">
      <c r="A1790" s="9" t="s">
        <v>14986</v>
      </c>
      <c r="B1790" s="5">
        <v>42345</v>
      </c>
      <c r="C1790" s="7" t="s">
        <v>14987</v>
      </c>
      <c r="D1790" s="9" t="s">
        <v>14988</v>
      </c>
      <c r="E1790" s="9" t="s">
        <v>14989</v>
      </c>
      <c r="F1790" s="8">
        <v>1500000</v>
      </c>
      <c r="G1790" s="8">
        <v>0</v>
      </c>
      <c r="H1790" s="8">
        <f t="shared" si="139"/>
        <v>1500000</v>
      </c>
      <c r="I1790" s="9">
        <v>60</v>
      </c>
      <c r="J1790" s="9">
        <v>12.5</v>
      </c>
      <c r="K1790" s="10">
        <f t="shared" si="140"/>
        <v>33399</v>
      </c>
      <c r="L1790" s="10">
        <v>0</v>
      </c>
      <c r="M1790" s="10">
        <f t="shared" si="141"/>
        <v>33399</v>
      </c>
      <c r="N1790" s="10">
        <f t="shared" si="146"/>
        <v>20039.400000000001</v>
      </c>
      <c r="O1790" s="10">
        <v>5000</v>
      </c>
      <c r="P1790" s="9" t="s">
        <v>14990</v>
      </c>
      <c r="Q1790" s="9" t="s">
        <v>14991</v>
      </c>
      <c r="R1790" s="9"/>
      <c r="S1790" s="9" t="s">
        <v>2890</v>
      </c>
      <c r="T1790" s="9" t="s">
        <v>2891</v>
      </c>
      <c r="U1790" s="9" t="s">
        <v>30</v>
      </c>
      <c r="V1790" s="9" t="s">
        <v>1841</v>
      </c>
      <c r="W1790" s="9" t="s">
        <v>95</v>
      </c>
      <c r="X1790" s="9" t="s">
        <v>45</v>
      </c>
      <c r="Y1790" s="9" t="s">
        <v>14992</v>
      </c>
      <c r="Z1790" s="9" t="s">
        <v>14993</v>
      </c>
      <c r="AA1790" s="9">
        <v>2014</v>
      </c>
      <c r="AB1790" s="5">
        <v>42342</v>
      </c>
      <c r="AC1790" s="5">
        <f t="shared" si="143"/>
        <v>42375</v>
      </c>
      <c r="AD1790" s="9" t="str">
        <f t="shared" si="144"/>
        <v>One Million Five Hundred  Thousand  and Cents Zero</v>
      </c>
      <c r="AE1790" s="9"/>
      <c r="AF1790" s="9"/>
    </row>
    <row r="1791" spans="1:32" ht="15.75" customHeight="1" x14ac:dyDescent="0.3">
      <c r="A1791" s="9" t="s">
        <v>14994</v>
      </c>
      <c r="B1791" s="5">
        <v>42345</v>
      </c>
      <c r="C1791" s="7" t="s">
        <v>12171</v>
      </c>
      <c r="D1791" s="9" t="s">
        <v>12172</v>
      </c>
      <c r="E1791" s="9" t="s">
        <v>12173</v>
      </c>
      <c r="F1791" s="8">
        <v>5000000</v>
      </c>
      <c r="G1791" s="8">
        <v>0</v>
      </c>
      <c r="H1791" s="8">
        <f t="shared" si="139"/>
        <v>5000000</v>
      </c>
      <c r="I1791" s="9">
        <v>18</v>
      </c>
      <c r="J1791" s="9">
        <v>14.5</v>
      </c>
      <c r="K1791" s="10">
        <f t="shared" si="140"/>
        <v>307039</v>
      </c>
      <c r="L1791" s="10">
        <v>0</v>
      </c>
      <c r="M1791" s="10">
        <f t="shared" si="141"/>
        <v>307039</v>
      </c>
      <c r="N1791" s="10">
        <f t="shared" si="146"/>
        <v>55267.02</v>
      </c>
      <c r="O1791" s="10">
        <v>5000</v>
      </c>
      <c r="P1791" s="9" t="s">
        <v>1627</v>
      </c>
      <c r="Q1791" s="9" t="s">
        <v>12174</v>
      </c>
      <c r="R1791" s="9"/>
      <c r="S1791" s="9" t="s">
        <v>14995</v>
      </c>
      <c r="T1791" s="9" t="s">
        <v>14996</v>
      </c>
      <c r="U1791" s="9" t="s">
        <v>30</v>
      </c>
      <c r="V1791" s="9" t="s">
        <v>2833</v>
      </c>
      <c r="W1791" s="9" t="s">
        <v>951</v>
      </c>
      <c r="X1791" s="9" t="s">
        <v>14997</v>
      </c>
      <c r="Y1791" s="9" t="s">
        <v>14998</v>
      </c>
      <c r="Z1791" s="9" t="s">
        <v>14999</v>
      </c>
      <c r="AA1791" s="9">
        <v>2015</v>
      </c>
      <c r="AB1791" s="5">
        <v>42341</v>
      </c>
      <c r="AC1791" s="5">
        <f t="shared" si="143"/>
        <v>42375</v>
      </c>
      <c r="AD1791" s="9" t="str">
        <f t="shared" si="144"/>
        <v>Five Million  and Cents Zero</v>
      </c>
      <c r="AE1791" s="9"/>
      <c r="AF1791" s="9"/>
    </row>
    <row r="1792" spans="1:32" ht="15.75" customHeight="1" x14ac:dyDescent="0.3">
      <c r="A1792" s="9" t="s">
        <v>11980</v>
      </c>
      <c r="B1792" s="5">
        <v>42349</v>
      </c>
      <c r="C1792" s="7" t="s">
        <v>11981</v>
      </c>
      <c r="D1792" s="9" t="s">
        <v>11982</v>
      </c>
      <c r="E1792" s="9" t="s">
        <v>11983</v>
      </c>
      <c r="F1792" s="8">
        <v>5000000</v>
      </c>
      <c r="G1792" s="8">
        <v>0</v>
      </c>
      <c r="H1792" s="8">
        <f t="shared" si="139"/>
        <v>5000000</v>
      </c>
      <c r="I1792" s="9">
        <v>48</v>
      </c>
      <c r="J1792" s="9">
        <v>12</v>
      </c>
      <c r="K1792" s="10">
        <f t="shared" si="140"/>
        <v>130366</v>
      </c>
      <c r="L1792" s="10">
        <v>0</v>
      </c>
      <c r="M1792" s="10">
        <f t="shared" si="141"/>
        <v>130366</v>
      </c>
      <c r="N1792" s="10">
        <f t="shared" si="146"/>
        <v>62575.680000000008</v>
      </c>
      <c r="O1792" s="10">
        <v>5000</v>
      </c>
      <c r="P1792" s="9" t="s">
        <v>11984</v>
      </c>
      <c r="Q1792" s="9" t="s">
        <v>11985</v>
      </c>
      <c r="R1792" s="9"/>
      <c r="S1792" s="9" t="s">
        <v>2983</v>
      </c>
      <c r="T1792" s="9" t="s">
        <v>2984</v>
      </c>
      <c r="U1792" s="9" t="s">
        <v>30</v>
      </c>
      <c r="V1792" s="9" t="s">
        <v>15000</v>
      </c>
      <c r="W1792" s="9" t="s">
        <v>951</v>
      </c>
      <c r="X1792" s="9" t="s">
        <v>45</v>
      </c>
      <c r="Y1792" s="9" t="s">
        <v>15001</v>
      </c>
      <c r="Z1792" s="9" t="s">
        <v>15002</v>
      </c>
      <c r="AA1792" s="9">
        <v>2014</v>
      </c>
      <c r="AB1792" s="5">
        <v>42285</v>
      </c>
      <c r="AC1792" s="5">
        <f t="shared" si="143"/>
        <v>42379</v>
      </c>
      <c r="AD1792" s="9" t="str">
        <f t="shared" si="144"/>
        <v>Five Million  and Cents Zero</v>
      </c>
      <c r="AE1792" s="9"/>
      <c r="AF1792" s="9"/>
    </row>
    <row r="1793" spans="1:32" ht="15.75" customHeight="1" x14ac:dyDescent="0.3">
      <c r="A1793" s="9" t="s">
        <v>15003</v>
      </c>
      <c r="B1793" s="5">
        <v>42359</v>
      </c>
      <c r="C1793" s="7" t="s">
        <v>15004</v>
      </c>
      <c r="D1793" s="9" t="s">
        <v>15005</v>
      </c>
      <c r="E1793" s="9" t="s">
        <v>15006</v>
      </c>
      <c r="F1793" s="8">
        <v>1400000</v>
      </c>
      <c r="G1793" s="8">
        <v>0</v>
      </c>
      <c r="H1793" s="8">
        <f t="shared" si="139"/>
        <v>1400000</v>
      </c>
      <c r="I1793" s="9">
        <v>60</v>
      </c>
      <c r="J1793" s="9">
        <v>12.5</v>
      </c>
      <c r="K1793" s="10">
        <f t="shared" si="140"/>
        <v>31172</v>
      </c>
      <c r="L1793" s="10">
        <v>0</v>
      </c>
      <c r="M1793" s="10">
        <f t="shared" si="141"/>
        <v>31172</v>
      </c>
      <c r="N1793" s="10">
        <f t="shared" si="146"/>
        <v>18703.2</v>
      </c>
      <c r="O1793" s="10">
        <v>5000</v>
      </c>
      <c r="P1793" s="9" t="s">
        <v>15007</v>
      </c>
      <c r="Q1793" s="9" t="s">
        <v>15008</v>
      </c>
      <c r="R1793" s="9"/>
      <c r="S1793" s="9" t="s">
        <v>5114</v>
      </c>
      <c r="T1793" s="9" t="s">
        <v>8480</v>
      </c>
      <c r="U1793" s="9" t="s">
        <v>30</v>
      </c>
      <c r="V1793" s="9" t="s">
        <v>2236</v>
      </c>
      <c r="W1793" s="9" t="s">
        <v>95</v>
      </c>
      <c r="X1793" s="9" t="s">
        <v>45</v>
      </c>
      <c r="Y1793" s="9" t="s">
        <v>15009</v>
      </c>
      <c r="Z1793" s="9" t="s">
        <v>15010</v>
      </c>
      <c r="AA1793" s="9">
        <v>2012</v>
      </c>
      <c r="AB1793" s="5">
        <v>42339</v>
      </c>
      <c r="AC1793" s="5">
        <f t="shared" si="143"/>
        <v>42389</v>
      </c>
      <c r="AD1793" s="9" t="str">
        <f t="shared" si="144"/>
        <v>One Million Four Hundred  Thousand  and Cents Zero</v>
      </c>
      <c r="AE1793" s="9"/>
      <c r="AF1793" s="9"/>
    </row>
    <row r="1794" spans="1:32" ht="15.75" customHeight="1" x14ac:dyDescent="0.3">
      <c r="A1794" s="9" t="s">
        <v>15011</v>
      </c>
      <c r="B1794" s="5">
        <v>42349</v>
      </c>
      <c r="C1794" s="7" t="s">
        <v>15012</v>
      </c>
      <c r="D1794" s="9" t="s">
        <v>15013</v>
      </c>
      <c r="E1794" s="9" t="s">
        <v>15014</v>
      </c>
      <c r="F1794" s="8">
        <v>2000000</v>
      </c>
      <c r="G1794" s="8">
        <v>0</v>
      </c>
      <c r="H1794" s="8">
        <f t="shared" si="139"/>
        <v>2000000</v>
      </c>
      <c r="I1794" s="9">
        <v>48</v>
      </c>
      <c r="J1794" s="9">
        <v>12.5</v>
      </c>
      <c r="K1794" s="10">
        <f t="shared" si="140"/>
        <v>52612</v>
      </c>
      <c r="L1794" s="10">
        <v>0</v>
      </c>
      <c r="M1794" s="10">
        <f t="shared" si="141"/>
        <v>52612</v>
      </c>
      <c r="N1794" s="10">
        <f t="shared" si="146"/>
        <v>25253.760000000002</v>
      </c>
      <c r="O1794" s="10">
        <v>5000</v>
      </c>
      <c r="P1794" s="9" t="s">
        <v>15015</v>
      </c>
      <c r="Q1794" s="9" t="s">
        <v>15016</v>
      </c>
      <c r="R1794" s="9"/>
      <c r="S1794" s="9" t="s">
        <v>180</v>
      </c>
      <c r="T1794" s="9" t="s">
        <v>181</v>
      </c>
      <c r="U1794" s="9" t="s">
        <v>30</v>
      </c>
      <c r="V1794" s="9" t="s">
        <v>15017</v>
      </c>
      <c r="W1794" s="9" t="s">
        <v>183</v>
      </c>
      <c r="X1794" s="9" t="s">
        <v>45</v>
      </c>
      <c r="Y1794" s="9" t="s">
        <v>15018</v>
      </c>
      <c r="Z1794" s="9" t="s">
        <v>15019</v>
      </c>
      <c r="AA1794" s="9">
        <v>2015</v>
      </c>
      <c r="AB1794" s="5">
        <v>42348</v>
      </c>
      <c r="AC1794" s="5">
        <f t="shared" si="143"/>
        <v>42379</v>
      </c>
      <c r="AD1794" s="9" t="str">
        <f t="shared" si="144"/>
        <v>Two Million  and Cents Zero</v>
      </c>
      <c r="AE1794" s="9"/>
      <c r="AF1794" s="9"/>
    </row>
    <row r="1795" spans="1:32" ht="15.75" customHeight="1" x14ac:dyDescent="0.3">
      <c r="A1795" s="9" t="s">
        <v>15020</v>
      </c>
      <c r="B1795" s="5">
        <v>42349</v>
      </c>
      <c r="C1795" s="7" t="s">
        <v>15021</v>
      </c>
      <c r="D1795" s="9" t="s">
        <v>15022</v>
      </c>
      <c r="E1795" s="9" t="s">
        <v>15023</v>
      </c>
      <c r="F1795" s="8">
        <v>4300000</v>
      </c>
      <c r="G1795" s="8">
        <v>0</v>
      </c>
      <c r="H1795" s="8">
        <f t="shared" si="139"/>
        <v>4300000</v>
      </c>
      <c r="I1795" s="9">
        <v>48</v>
      </c>
      <c r="J1795" s="9">
        <v>12.5</v>
      </c>
      <c r="K1795" s="10">
        <f t="shared" si="140"/>
        <v>113116</v>
      </c>
      <c r="L1795" s="10">
        <v>0</v>
      </c>
      <c r="M1795" s="10">
        <f t="shared" si="141"/>
        <v>113116</v>
      </c>
      <c r="N1795" s="10">
        <f t="shared" si="146"/>
        <v>54295.680000000008</v>
      </c>
      <c r="O1795" s="10">
        <v>5000</v>
      </c>
      <c r="P1795" s="9" t="s">
        <v>15024</v>
      </c>
      <c r="Q1795" s="9" t="s">
        <v>15025</v>
      </c>
      <c r="R1795" s="9"/>
      <c r="S1795" s="9" t="s">
        <v>15026</v>
      </c>
      <c r="T1795" s="9" t="s">
        <v>2994</v>
      </c>
      <c r="U1795" s="9" t="s">
        <v>30</v>
      </c>
      <c r="V1795" s="9" t="s">
        <v>15027</v>
      </c>
      <c r="W1795" s="9" t="s">
        <v>44</v>
      </c>
      <c r="X1795" s="9" t="s">
        <v>45</v>
      </c>
      <c r="Y1795" s="9" t="s">
        <v>15028</v>
      </c>
      <c r="Z1795" s="9" t="s">
        <v>15029</v>
      </c>
      <c r="AA1795" s="9">
        <v>2015</v>
      </c>
      <c r="AB1795" s="5">
        <v>42347</v>
      </c>
      <c r="AC1795" s="5">
        <f t="shared" si="143"/>
        <v>42379</v>
      </c>
      <c r="AD1795" s="9" t="str">
        <f t="shared" si="144"/>
        <v>Four Million Three Hundred  Thousand  and Cents Zero</v>
      </c>
      <c r="AE1795" s="9"/>
      <c r="AF1795" s="9"/>
    </row>
    <row r="1796" spans="1:32" ht="15.75" customHeight="1" x14ac:dyDescent="0.3">
      <c r="A1796" s="9" t="s">
        <v>15030</v>
      </c>
      <c r="B1796" s="5">
        <v>42352</v>
      </c>
      <c r="C1796" s="7" t="s">
        <v>15031</v>
      </c>
      <c r="D1796" s="9" t="s">
        <v>15032</v>
      </c>
      <c r="E1796" s="9" t="s">
        <v>15033</v>
      </c>
      <c r="F1796" s="8">
        <v>750000</v>
      </c>
      <c r="G1796" s="8">
        <v>0</v>
      </c>
      <c r="H1796" s="8">
        <f t="shared" si="139"/>
        <v>750000</v>
      </c>
      <c r="I1796" s="9">
        <v>60</v>
      </c>
      <c r="J1796" s="9">
        <v>12.5</v>
      </c>
      <c r="K1796" s="10">
        <f t="shared" si="140"/>
        <v>16700</v>
      </c>
      <c r="L1796" s="10">
        <v>0</v>
      </c>
      <c r="M1796" s="10">
        <f t="shared" si="141"/>
        <v>16700</v>
      </c>
      <c r="N1796" s="10">
        <f t="shared" si="146"/>
        <v>10020</v>
      </c>
      <c r="O1796" s="10">
        <v>5000</v>
      </c>
      <c r="P1796" s="9" t="s">
        <v>15034</v>
      </c>
      <c r="Q1796" s="9" t="s">
        <v>15035</v>
      </c>
      <c r="R1796" s="9"/>
      <c r="S1796" s="9" t="s">
        <v>92</v>
      </c>
      <c r="T1796" s="9" t="s">
        <v>780</v>
      </c>
      <c r="U1796" s="9" t="s">
        <v>30</v>
      </c>
      <c r="V1796" s="9" t="s">
        <v>4847</v>
      </c>
      <c r="W1796" s="9" t="s">
        <v>95</v>
      </c>
      <c r="X1796" s="9" t="s">
        <v>45</v>
      </c>
      <c r="Y1796" s="9" t="s">
        <v>15036</v>
      </c>
      <c r="Z1796" s="9" t="s">
        <v>15037</v>
      </c>
      <c r="AA1796" s="9">
        <v>2015</v>
      </c>
      <c r="AB1796" s="5">
        <v>42327</v>
      </c>
      <c r="AC1796" s="5">
        <f t="shared" si="143"/>
        <v>42382</v>
      </c>
      <c r="AD1796" s="9" t="str">
        <f t="shared" si="144"/>
        <v>Seven Hundred Fifty  Thousand  and Cents Zero</v>
      </c>
      <c r="AE1796" s="9"/>
      <c r="AF1796" s="9"/>
    </row>
    <row r="1797" spans="1:32" ht="15.75" customHeight="1" x14ac:dyDescent="0.3">
      <c r="A1797" s="9" t="s">
        <v>15038</v>
      </c>
      <c r="B1797" s="5">
        <v>42352</v>
      </c>
      <c r="C1797" s="7" t="s">
        <v>15039</v>
      </c>
      <c r="D1797" s="9" t="s">
        <v>15040</v>
      </c>
      <c r="E1797" s="9" t="s">
        <v>15041</v>
      </c>
      <c r="F1797" s="8">
        <v>1000000</v>
      </c>
      <c r="G1797" s="8">
        <v>0</v>
      </c>
      <c r="H1797" s="8">
        <f t="shared" si="139"/>
        <v>1000000</v>
      </c>
      <c r="I1797" s="9">
        <v>24</v>
      </c>
      <c r="J1797" s="9">
        <v>12.5</v>
      </c>
      <c r="K1797" s="10">
        <f t="shared" si="140"/>
        <v>46820</v>
      </c>
      <c r="L1797" s="10">
        <v>0</v>
      </c>
      <c r="M1797" s="10">
        <f t="shared" si="141"/>
        <v>46820</v>
      </c>
      <c r="N1797" s="10">
        <f t="shared" si="146"/>
        <v>11236.8</v>
      </c>
      <c r="O1797" s="10">
        <v>5000</v>
      </c>
      <c r="P1797" s="9" t="s">
        <v>15042</v>
      </c>
      <c r="Q1797" s="9" t="s">
        <v>15043</v>
      </c>
      <c r="R1797" s="9"/>
      <c r="S1797" s="9" t="s">
        <v>9184</v>
      </c>
      <c r="T1797" s="9" t="s">
        <v>9185</v>
      </c>
      <c r="U1797" s="9" t="s">
        <v>30</v>
      </c>
      <c r="V1797" s="9" t="s">
        <v>1877</v>
      </c>
      <c r="W1797" s="9" t="s">
        <v>95</v>
      </c>
      <c r="X1797" s="9" t="s">
        <v>45</v>
      </c>
      <c r="Y1797" s="9" t="s">
        <v>15044</v>
      </c>
      <c r="Z1797" s="9" t="s">
        <v>15045</v>
      </c>
      <c r="AA1797" s="9">
        <v>2014</v>
      </c>
      <c r="AB1797" s="5">
        <v>42349</v>
      </c>
      <c r="AC1797" s="5">
        <f t="shared" si="143"/>
        <v>42382</v>
      </c>
      <c r="AD1797" s="9" t="str">
        <f t="shared" si="144"/>
        <v>One Million  and Cents Zero</v>
      </c>
      <c r="AE1797" s="9"/>
      <c r="AF1797" s="9"/>
    </row>
    <row r="1798" spans="1:32" ht="15.75" customHeight="1" x14ac:dyDescent="0.3">
      <c r="A1798" s="9" t="s">
        <v>15046</v>
      </c>
      <c r="B1798" s="5">
        <v>42352</v>
      </c>
      <c r="C1798" s="7" t="s">
        <v>7584</v>
      </c>
      <c r="D1798" s="9" t="s">
        <v>7585</v>
      </c>
      <c r="E1798" s="9" t="s">
        <v>7586</v>
      </c>
      <c r="F1798" s="8">
        <v>2275000</v>
      </c>
      <c r="G1798" s="8">
        <v>0</v>
      </c>
      <c r="H1798" s="8">
        <f t="shared" si="139"/>
        <v>2275000</v>
      </c>
      <c r="I1798" s="9">
        <v>60</v>
      </c>
      <c r="J1798" s="9">
        <v>12.5</v>
      </c>
      <c r="K1798" s="10">
        <f t="shared" si="140"/>
        <v>50655</v>
      </c>
      <c r="L1798" s="10">
        <v>0</v>
      </c>
      <c r="M1798" s="10">
        <f t="shared" si="141"/>
        <v>50655</v>
      </c>
      <c r="N1798" s="10">
        <f t="shared" si="146"/>
        <v>30393</v>
      </c>
      <c r="O1798" s="10">
        <v>5000</v>
      </c>
      <c r="P1798" s="9" t="s">
        <v>148</v>
      </c>
      <c r="Q1798" s="9" t="s">
        <v>148</v>
      </c>
      <c r="R1798" s="9"/>
      <c r="S1798" s="9" t="s">
        <v>14930</v>
      </c>
      <c r="T1798" s="9" t="s">
        <v>14931</v>
      </c>
      <c r="U1798" s="9" t="s">
        <v>30</v>
      </c>
      <c r="V1798" s="9" t="s">
        <v>8366</v>
      </c>
      <c r="W1798" s="9" t="s">
        <v>95</v>
      </c>
      <c r="X1798" s="9" t="s">
        <v>45</v>
      </c>
      <c r="Y1798" s="9" t="s">
        <v>15047</v>
      </c>
      <c r="Z1798" s="9" t="s">
        <v>15048</v>
      </c>
      <c r="AA1798" s="9">
        <v>2015</v>
      </c>
      <c r="AB1798" s="5">
        <v>42347</v>
      </c>
      <c r="AC1798" s="5">
        <f t="shared" si="143"/>
        <v>42382</v>
      </c>
      <c r="AD1798" s="9" t="str">
        <f t="shared" si="144"/>
        <v>Two Million Two Hundred Seventy Five Thousand  and Cents Zero</v>
      </c>
      <c r="AE1798" s="9"/>
      <c r="AF1798" s="9"/>
    </row>
    <row r="1799" spans="1:32" ht="15.75" customHeight="1" x14ac:dyDescent="0.3">
      <c r="A1799" s="9" t="s">
        <v>15049</v>
      </c>
      <c r="B1799" s="5">
        <v>42352</v>
      </c>
      <c r="C1799" s="7" t="s">
        <v>6308</v>
      </c>
      <c r="D1799" s="9" t="s">
        <v>6309</v>
      </c>
      <c r="E1799" s="9" t="s">
        <v>6310</v>
      </c>
      <c r="F1799" s="8">
        <v>1000000</v>
      </c>
      <c r="G1799" s="8">
        <v>0</v>
      </c>
      <c r="H1799" s="8">
        <f t="shared" si="139"/>
        <v>1000000</v>
      </c>
      <c r="I1799" s="9">
        <v>60</v>
      </c>
      <c r="J1799" s="9">
        <v>14.5</v>
      </c>
      <c r="K1799" s="10">
        <f t="shared" si="140"/>
        <v>23247</v>
      </c>
      <c r="L1799" s="10">
        <v>0</v>
      </c>
      <c r="M1799" s="10">
        <f t="shared" si="141"/>
        <v>23247</v>
      </c>
      <c r="N1799" s="10">
        <f t="shared" si="146"/>
        <v>13948.2</v>
      </c>
      <c r="O1799" s="10">
        <v>5000</v>
      </c>
      <c r="P1799" s="9" t="s">
        <v>15050</v>
      </c>
      <c r="Q1799" s="9" t="s">
        <v>15051</v>
      </c>
      <c r="R1799" s="9"/>
      <c r="S1799" s="9" t="s">
        <v>15052</v>
      </c>
      <c r="T1799" s="9" t="s">
        <v>11614</v>
      </c>
      <c r="U1799" s="9" t="s">
        <v>30</v>
      </c>
      <c r="V1799" s="9" t="s">
        <v>5875</v>
      </c>
      <c r="W1799" s="9" t="s">
        <v>82</v>
      </c>
      <c r="X1799" s="9" t="s">
        <v>15053</v>
      </c>
      <c r="Y1799" s="9" t="s">
        <v>15054</v>
      </c>
      <c r="Z1799" s="9" t="s">
        <v>15055</v>
      </c>
      <c r="AA1799" s="9">
        <v>2008</v>
      </c>
      <c r="AB1799" s="5">
        <v>42348</v>
      </c>
      <c r="AC1799" s="5">
        <f t="shared" si="143"/>
        <v>42382</v>
      </c>
      <c r="AD1799" s="9" t="str">
        <f t="shared" si="144"/>
        <v>One Million  and Cents Zero</v>
      </c>
      <c r="AE1799" s="9"/>
      <c r="AF1799" s="9"/>
    </row>
    <row r="1800" spans="1:32" ht="15.75" customHeight="1" x14ac:dyDescent="0.3">
      <c r="A1800" s="9" t="s">
        <v>15056</v>
      </c>
      <c r="B1800" s="5">
        <v>42353</v>
      </c>
      <c r="C1800" s="7" t="s">
        <v>15057</v>
      </c>
      <c r="D1800" s="9" t="s">
        <v>15058</v>
      </c>
      <c r="E1800" s="9" t="s">
        <v>15059</v>
      </c>
      <c r="F1800" s="8">
        <v>2000000</v>
      </c>
      <c r="G1800" s="8">
        <v>0</v>
      </c>
      <c r="H1800" s="8">
        <f t="shared" si="139"/>
        <v>2000000</v>
      </c>
      <c r="I1800" s="9">
        <v>60</v>
      </c>
      <c r="J1800" s="9">
        <v>14.5</v>
      </c>
      <c r="K1800" s="10">
        <f t="shared" si="140"/>
        <v>46495</v>
      </c>
      <c r="L1800" s="10">
        <v>0</v>
      </c>
      <c r="M1800" s="10">
        <f t="shared" si="141"/>
        <v>46495</v>
      </c>
      <c r="N1800" s="10">
        <f t="shared" si="146"/>
        <v>27897</v>
      </c>
      <c r="O1800" s="10">
        <v>5000</v>
      </c>
      <c r="P1800" s="9" t="s">
        <v>15060</v>
      </c>
      <c r="Q1800" s="9" t="s">
        <v>15061</v>
      </c>
      <c r="R1800" s="9">
        <v>0</v>
      </c>
      <c r="S1800" s="9" t="s">
        <v>15062</v>
      </c>
      <c r="T1800" s="9" t="s">
        <v>15063</v>
      </c>
      <c r="U1800" s="9" t="s">
        <v>30</v>
      </c>
      <c r="V1800" s="9" t="s">
        <v>11680</v>
      </c>
      <c r="W1800" s="9" t="s">
        <v>44</v>
      </c>
      <c r="X1800" s="9" t="s">
        <v>15064</v>
      </c>
      <c r="Y1800" s="9" t="s">
        <v>15065</v>
      </c>
      <c r="Z1800" s="9" t="s">
        <v>15066</v>
      </c>
      <c r="AA1800" s="9">
        <v>2007</v>
      </c>
      <c r="AB1800" s="5">
        <v>42348</v>
      </c>
      <c r="AC1800" s="5">
        <f t="shared" si="143"/>
        <v>42383</v>
      </c>
      <c r="AD1800" s="9" t="str">
        <f t="shared" si="144"/>
        <v>Two Million  and Cents Zero</v>
      </c>
      <c r="AE1800" s="9"/>
      <c r="AF1800" s="9"/>
    </row>
    <row r="1801" spans="1:32" ht="15.75" customHeight="1" x14ac:dyDescent="0.3">
      <c r="A1801" s="9" t="s">
        <v>15067</v>
      </c>
      <c r="B1801" s="5">
        <v>42353</v>
      </c>
      <c r="C1801" s="7" t="s">
        <v>15068</v>
      </c>
      <c r="D1801" s="9" t="s">
        <v>15069</v>
      </c>
      <c r="E1801" s="9" t="s">
        <v>15070</v>
      </c>
      <c r="F1801" s="8">
        <v>1500000</v>
      </c>
      <c r="G1801" s="8">
        <v>0</v>
      </c>
      <c r="H1801" s="8">
        <f t="shared" si="139"/>
        <v>1500000</v>
      </c>
      <c r="I1801" s="9">
        <v>24</v>
      </c>
      <c r="J1801" s="9">
        <v>12.5</v>
      </c>
      <c r="K1801" s="10">
        <f t="shared" si="140"/>
        <v>70229</v>
      </c>
      <c r="L1801" s="10">
        <v>0</v>
      </c>
      <c r="M1801" s="10">
        <f t="shared" si="141"/>
        <v>70229</v>
      </c>
      <c r="N1801" s="10">
        <f t="shared" si="146"/>
        <v>16854.96</v>
      </c>
      <c r="O1801" s="10">
        <v>5000</v>
      </c>
      <c r="P1801" s="9" t="s">
        <v>15071</v>
      </c>
      <c r="Q1801" s="9" t="s">
        <v>15072</v>
      </c>
      <c r="R1801" s="9"/>
      <c r="S1801" s="9" t="s">
        <v>7413</v>
      </c>
      <c r="T1801" s="9" t="s">
        <v>13724</v>
      </c>
      <c r="U1801" s="9" t="s">
        <v>30</v>
      </c>
      <c r="V1801" s="9" t="s">
        <v>106</v>
      </c>
      <c r="W1801" s="9" t="s">
        <v>95</v>
      </c>
      <c r="X1801" s="9" t="s">
        <v>45</v>
      </c>
      <c r="Y1801" s="9" t="s">
        <v>15073</v>
      </c>
      <c r="Z1801" s="9" t="s">
        <v>15074</v>
      </c>
      <c r="AA1801" s="9">
        <v>2014</v>
      </c>
      <c r="AB1801" s="5">
        <v>42348</v>
      </c>
      <c r="AC1801" s="5">
        <f t="shared" si="143"/>
        <v>42383</v>
      </c>
      <c r="AD1801" s="9" t="str">
        <f t="shared" si="144"/>
        <v>One Million Five Hundred  Thousand  and Cents Zero</v>
      </c>
      <c r="AE1801" s="9"/>
      <c r="AF1801" s="9"/>
    </row>
    <row r="1802" spans="1:32" ht="15.75" customHeight="1" x14ac:dyDescent="0.3">
      <c r="A1802" s="9" t="s">
        <v>15075</v>
      </c>
      <c r="B1802" s="5">
        <v>42353</v>
      </c>
      <c r="C1802" s="7" t="s">
        <v>15076</v>
      </c>
      <c r="D1802" s="9" t="s">
        <v>15077</v>
      </c>
      <c r="E1802" s="9" t="s">
        <v>15078</v>
      </c>
      <c r="F1802" s="8">
        <v>1200000</v>
      </c>
      <c r="G1802" s="8">
        <v>0</v>
      </c>
      <c r="H1802" s="8">
        <f t="shared" si="139"/>
        <v>1200000</v>
      </c>
      <c r="I1802" s="9">
        <v>60</v>
      </c>
      <c r="J1802" s="9">
        <v>12.5</v>
      </c>
      <c r="K1802" s="10">
        <f t="shared" si="140"/>
        <v>26719</v>
      </c>
      <c r="L1802" s="10">
        <v>0</v>
      </c>
      <c r="M1802" s="10">
        <f t="shared" si="141"/>
        <v>26719</v>
      </c>
      <c r="N1802" s="10">
        <f t="shared" si="146"/>
        <v>16031.4</v>
      </c>
      <c r="O1802" s="10">
        <v>5000</v>
      </c>
      <c r="P1802" s="9" t="s">
        <v>15079</v>
      </c>
      <c r="Q1802" s="9" t="s">
        <v>15080</v>
      </c>
      <c r="R1802" s="9" t="s">
        <v>138</v>
      </c>
      <c r="S1802" s="9" t="s">
        <v>115</v>
      </c>
      <c r="T1802" s="9" t="s">
        <v>116</v>
      </c>
      <c r="U1802" s="9" t="s">
        <v>30</v>
      </c>
      <c r="V1802" s="9" t="s">
        <v>2236</v>
      </c>
      <c r="W1802" s="9" t="s">
        <v>95</v>
      </c>
      <c r="X1802" s="9" t="s">
        <v>45</v>
      </c>
      <c r="Y1802" s="9" t="s">
        <v>15081</v>
      </c>
      <c r="Z1802" s="9" t="s">
        <v>15082</v>
      </c>
      <c r="AA1802" s="9">
        <v>2011</v>
      </c>
      <c r="AB1802" s="5">
        <v>42352</v>
      </c>
      <c r="AC1802" s="5">
        <f t="shared" si="143"/>
        <v>42383</v>
      </c>
      <c r="AD1802" s="9" t="str">
        <f t="shared" si="144"/>
        <v>One Million Two Hundred  Thousand  and Cents Zero</v>
      </c>
      <c r="AE1802" s="9"/>
      <c r="AF1802" s="9"/>
    </row>
    <row r="1803" spans="1:32" ht="15.75" customHeight="1" x14ac:dyDescent="0.3">
      <c r="A1803" s="9" t="s">
        <v>15083</v>
      </c>
      <c r="B1803" s="5">
        <v>42353</v>
      </c>
      <c r="C1803" s="7" t="s">
        <v>15084</v>
      </c>
      <c r="D1803" s="9" t="s">
        <v>15085</v>
      </c>
      <c r="E1803" s="9" t="s">
        <v>15086</v>
      </c>
      <c r="F1803" s="8">
        <v>130000</v>
      </c>
      <c r="G1803" s="8">
        <v>0</v>
      </c>
      <c r="H1803" s="8">
        <f t="shared" si="139"/>
        <v>130000</v>
      </c>
      <c r="I1803" s="9">
        <v>24</v>
      </c>
      <c r="J1803" s="9">
        <v>20</v>
      </c>
      <c r="K1803" s="10">
        <f t="shared" si="140"/>
        <v>6508</v>
      </c>
      <c r="L1803" s="10">
        <v>0</v>
      </c>
      <c r="M1803" s="10">
        <f t="shared" si="141"/>
        <v>6508</v>
      </c>
      <c r="N1803" s="10">
        <f t="shared" si="146"/>
        <v>1561.92</v>
      </c>
      <c r="O1803" s="10">
        <v>3000</v>
      </c>
      <c r="P1803" s="9" t="s">
        <v>15087</v>
      </c>
      <c r="Q1803" s="9" t="s">
        <v>15088</v>
      </c>
      <c r="R1803" s="9"/>
      <c r="S1803" s="9" t="s">
        <v>531</v>
      </c>
      <c r="T1803" s="9" t="s">
        <v>352</v>
      </c>
      <c r="U1803" s="9" t="s">
        <v>30</v>
      </c>
      <c r="V1803" s="9" t="s">
        <v>3051</v>
      </c>
      <c r="W1803" s="9" t="s">
        <v>82</v>
      </c>
      <c r="X1803" s="9" t="s">
        <v>45</v>
      </c>
      <c r="Y1803" s="9" t="s">
        <v>15089</v>
      </c>
      <c r="Z1803" s="9" t="s">
        <v>15090</v>
      </c>
      <c r="AA1803" s="9">
        <v>2015</v>
      </c>
      <c r="AB1803" s="5">
        <v>42346</v>
      </c>
      <c r="AC1803" s="5">
        <f t="shared" si="143"/>
        <v>42383</v>
      </c>
      <c r="AD1803" s="9" t="str">
        <f t="shared" si="144"/>
        <v>One Hundred Thirty  Thousand  and Cents Zero</v>
      </c>
      <c r="AE1803" s="9"/>
      <c r="AF1803" s="9"/>
    </row>
    <row r="1804" spans="1:32" ht="15.75" customHeight="1" x14ac:dyDescent="0.3">
      <c r="A1804" s="9" t="s">
        <v>15091</v>
      </c>
      <c r="B1804" s="5">
        <v>42354</v>
      </c>
      <c r="C1804" s="7" t="s">
        <v>15092</v>
      </c>
      <c r="D1804" s="9" t="s">
        <v>15093</v>
      </c>
      <c r="E1804" s="9" t="s">
        <v>15094</v>
      </c>
      <c r="F1804" s="8">
        <v>300000</v>
      </c>
      <c r="G1804" s="8">
        <v>0</v>
      </c>
      <c r="H1804" s="8">
        <f t="shared" si="139"/>
        <v>300000</v>
      </c>
      <c r="I1804" s="9">
        <v>36</v>
      </c>
      <c r="J1804" s="9">
        <v>20</v>
      </c>
      <c r="K1804" s="10">
        <f t="shared" si="140"/>
        <v>10966</v>
      </c>
      <c r="L1804" s="10">
        <v>0</v>
      </c>
      <c r="M1804" s="10">
        <f t="shared" si="141"/>
        <v>10966</v>
      </c>
      <c r="N1804" s="10">
        <v>0</v>
      </c>
      <c r="O1804" s="10">
        <v>3000</v>
      </c>
      <c r="P1804" s="9" t="s">
        <v>148</v>
      </c>
      <c r="Q1804" s="9" t="s">
        <v>148</v>
      </c>
      <c r="R1804" s="9"/>
      <c r="S1804" s="9" t="s">
        <v>609</v>
      </c>
      <c r="T1804" s="9" t="s">
        <v>610</v>
      </c>
      <c r="U1804" s="9" t="s">
        <v>30</v>
      </c>
      <c r="V1804" s="9" t="s">
        <v>13468</v>
      </c>
      <c r="W1804" s="9" t="s">
        <v>612</v>
      </c>
      <c r="X1804" s="9" t="s">
        <v>45</v>
      </c>
      <c r="Y1804" s="9" t="s">
        <v>15095</v>
      </c>
      <c r="Z1804" s="9" t="s">
        <v>15096</v>
      </c>
      <c r="AA1804" s="9">
        <v>2015</v>
      </c>
      <c r="AB1804" s="5">
        <v>42349</v>
      </c>
      <c r="AC1804" s="5">
        <f t="shared" si="143"/>
        <v>42384</v>
      </c>
      <c r="AD1804" s="9" t="str">
        <f t="shared" si="144"/>
        <v>Three Hundred  Thousand  and Cents Zero</v>
      </c>
      <c r="AE1804" s="9"/>
      <c r="AF1804" s="9"/>
    </row>
    <row r="1805" spans="1:32" ht="15.75" customHeight="1" x14ac:dyDescent="0.3">
      <c r="A1805" s="9" t="s">
        <v>9711</v>
      </c>
      <c r="B1805" s="5">
        <v>42355</v>
      </c>
      <c r="C1805" s="7" t="s">
        <v>9712</v>
      </c>
      <c r="D1805" s="9" t="s">
        <v>9713</v>
      </c>
      <c r="E1805" s="9" t="s">
        <v>9714</v>
      </c>
      <c r="F1805" s="8">
        <v>2300000</v>
      </c>
      <c r="G1805" s="8">
        <v>0</v>
      </c>
      <c r="H1805" s="8">
        <f t="shared" si="139"/>
        <v>2300000</v>
      </c>
      <c r="I1805" s="9">
        <v>36</v>
      </c>
      <c r="J1805" s="9">
        <v>11.5</v>
      </c>
      <c r="K1805" s="10">
        <f t="shared" si="140"/>
        <v>75125</v>
      </c>
      <c r="L1805" s="10">
        <v>0</v>
      </c>
      <c r="M1805" s="10">
        <f t="shared" si="141"/>
        <v>75125</v>
      </c>
      <c r="N1805" s="10">
        <f t="shared" ref="N1805:N1809" si="147">M1805*1%*I1805</f>
        <v>27045</v>
      </c>
      <c r="O1805" s="10">
        <v>5000</v>
      </c>
      <c r="P1805" s="9" t="s">
        <v>9715</v>
      </c>
      <c r="Q1805" s="9" t="s">
        <v>9716</v>
      </c>
      <c r="R1805" s="9"/>
      <c r="S1805" s="9" t="s">
        <v>1339</v>
      </c>
      <c r="T1805" s="9" t="s">
        <v>9567</v>
      </c>
      <c r="U1805" s="9" t="s">
        <v>30</v>
      </c>
      <c r="V1805" s="9" t="s">
        <v>2714</v>
      </c>
      <c r="W1805" s="9" t="s">
        <v>95</v>
      </c>
      <c r="X1805" s="9" t="s">
        <v>45</v>
      </c>
      <c r="Y1805" s="9" t="s">
        <v>15097</v>
      </c>
      <c r="Z1805" s="9" t="s">
        <v>15098</v>
      </c>
      <c r="AA1805" s="9">
        <v>2014</v>
      </c>
      <c r="AB1805" s="5">
        <v>42353</v>
      </c>
      <c r="AC1805" s="5">
        <f t="shared" si="143"/>
        <v>42385</v>
      </c>
      <c r="AD1805" s="9" t="str">
        <f t="shared" si="144"/>
        <v>Two Million Three Hundred  Thousand  and Cents Zero</v>
      </c>
      <c r="AE1805" s="9"/>
      <c r="AF1805" s="9"/>
    </row>
    <row r="1806" spans="1:32" ht="15.75" customHeight="1" x14ac:dyDescent="0.3">
      <c r="A1806" s="9" t="s">
        <v>15099</v>
      </c>
      <c r="B1806" s="5">
        <v>42356</v>
      </c>
      <c r="C1806" s="7" t="s">
        <v>15100</v>
      </c>
      <c r="D1806" s="9" t="s">
        <v>15101</v>
      </c>
      <c r="E1806" s="9" t="s">
        <v>15102</v>
      </c>
      <c r="F1806" s="8">
        <v>1500000</v>
      </c>
      <c r="G1806" s="8">
        <v>0</v>
      </c>
      <c r="H1806" s="8">
        <f t="shared" si="139"/>
        <v>1500000</v>
      </c>
      <c r="I1806" s="9">
        <v>24</v>
      </c>
      <c r="J1806" s="9">
        <v>14.5</v>
      </c>
      <c r="K1806" s="10">
        <f t="shared" si="140"/>
        <v>71510</v>
      </c>
      <c r="L1806" s="10">
        <v>0</v>
      </c>
      <c r="M1806" s="10">
        <f t="shared" si="141"/>
        <v>71510</v>
      </c>
      <c r="N1806" s="10">
        <f t="shared" si="147"/>
        <v>17162.400000000001</v>
      </c>
      <c r="O1806" s="10">
        <v>5000</v>
      </c>
      <c r="P1806" s="9" t="s">
        <v>148</v>
      </c>
      <c r="Q1806" s="9" t="s">
        <v>148</v>
      </c>
      <c r="R1806" s="9"/>
      <c r="S1806" s="9" t="s">
        <v>15103</v>
      </c>
      <c r="T1806" s="9" t="s">
        <v>15104</v>
      </c>
      <c r="U1806" s="9" t="s">
        <v>30</v>
      </c>
      <c r="V1806" s="9" t="s">
        <v>14494</v>
      </c>
      <c r="W1806" s="9" t="s">
        <v>550</v>
      </c>
      <c r="X1806" s="9" t="s">
        <v>15105</v>
      </c>
      <c r="Y1806" s="9" t="s">
        <v>15106</v>
      </c>
      <c r="Z1806" s="9" t="s">
        <v>15107</v>
      </c>
      <c r="AA1806" s="9">
        <v>2009</v>
      </c>
      <c r="AB1806" s="5">
        <v>42353</v>
      </c>
      <c r="AC1806" s="5">
        <f t="shared" si="143"/>
        <v>42386</v>
      </c>
      <c r="AD1806" s="9" t="str">
        <f t="shared" si="144"/>
        <v>One Million Five Hundred  Thousand  and Cents Zero</v>
      </c>
      <c r="AE1806" s="9"/>
      <c r="AF1806" s="9"/>
    </row>
    <row r="1807" spans="1:32" ht="15.75" customHeight="1" x14ac:dyDescent="0.3">
      <c r="A1807" s="9" t="s">
        <v>15108</v>
      </c>
      <c r="B1807" s="5">
        <v>42356</v>
      </c>
      <c r="C1807" s="7" t="s">
        <v>15109</v>
      </c>
      <c r="D1807" s="9" t="s">
        <v>15110</v>
      </c>
      <c r="E1807" s="9" t="s">
        <v>8006</v>
      </c>
      <c r="F1807" s="8">
        <v>160930</v>
      </c>
      <c r="G1807" s="8">
        <v>0</v>
      </c>
      <c r="H1807" s="8">
        <f t="shared" si="139"/>
        <v>160930</v>
      </c>
      <c r="I1807" s="9">
        <v>24</v>
      </c>
      <c r="J1807" s="9">
        <v>20</v>
      </c>
      <c r="K1807" s="10">
        <f t="shared" si="140"/>
        <v>8056</v>
      </c>
      <c r="L1807" s="10">
        <v>0</v>
      </c>
      <c r="M1807" s="10">
        <f t="shared" si="141"/>
        <v>8056</v>
      </c>
      <c r="N1807" s="10">
        <f t="shared" si="147"/>
        <v>1933.44</v>
      </c>
      <c r="O1807" s="10">
        <v>3000</v>
      </c>
      <c r="P1807" s="9" t="s">
        <v>15111</v>
      </c>
      <c r="Q1807" s="9" t="s">
        <v>8005</v>
      </c>
      <c r="R1807" s="9"/>
      <c r="S1807" s="9" t="s">
        <v>92</v>
      </c>
      <c r="T1807" s="9" t="s">
        <v>2882</v>
      </c>
      <c r="U1807" s="9" t="s">
        <v>30</v>
      </c>
      <c r="V1807" s="9" t="s">
        <v>15112</v>
      </c>
      <c r="W1807" s="9" t="s">
        <v>1442</v>
      </c>
      <c r="X1807" s="9" t="s">
        <v>45</v>
      </c>
      <c r="Y1807" s="9" t="s">
        <v>15113</v>
      </c>
      <c r="Z1807" s="9" t="s">
        <v>15114</v>
      </c>
      <c r="AA1807" s="9">
        <v>2015</v>
      </c>
      <c r="AB1807" s="5">
        <v>42346</v>
      </c>
      <c r="AC1807" s="5">
        <f t="shared" si="143"/>
        <v>42386</v>
      </c>
      <c r="AD1807" s="9" t="str">
        <f t="shared" si="144"/>
        <v>One Hundred Sixty  Thousand Nine Hundred Thirty  and Cents Zero</v>
      </c>
      <c r="AE1807" s="9"/>
      <c r="AF1807" s="9"/>
    </row>
    <row r="1808" spans="1:32" ht="15.75" customHeight="1" x14ac:dyDescent="0.3">
      <c r="A1808" s="9" t="s">
        <v>15115</v>
      </c>
      <c r="B1808" s="5">
        <v>42367</v>
      </c>
      <c r="C1808" s="7" t="s">
        <v>15116</v>
      </c>
      <c r="D1808" s="9" t="s">
        <v>15117</v>
      </c>
      <c r="E1808" s="9" t="s">
        <v>15118</v>
      </c>
      <c r="F1808" s="8">
        <v>135000</v>
      </c>
      <c r="G1808" s="8">
        <v>0</v>
      </c>
      <c r="H1808" s="8">
        <f t="shared" si="139"/>
        <v>135000</v>
      </c>
      <c r="I1808" s="9">
        <v>36</v>
      </c>
      <c r="J1808" s="9">
        <v>20</v>
      </c>
      <c r="K1808" s="10">
        <f t="shared" si="140"/>
        <v>4935</v>
      </c>
      <c r="L1808" s="10">
        <v>0</v>
      </c>
      <c r="M1808" s="10">
        <f t="shared" si="141"/>
        <v>4935</v>
      </c>
      <c r="N1808" s="10">
        <f t="shared" si="147"/>
        <v>1776.6000000000001</v>
      </c>
      <c r="O1808" s="10">
        <v>3000</v>
      </c>
      <c r="P1808" s="9" t="s">
        <v>15119</v>
      </c>
      <c r="Q1808" s="9" t="s">
        <v>15120</v>
      </c>
      <c r="R1808" s="9"/>
      <c r="S1808" s="9" t="s">
        <v>531</v>
      </c>
      <c r="T1808" s="9" t="s">
        <v>352</v>
      </c>
      <c r="U1808" s="9" t="s">
        <v>30</v>
      </c>
      <c r="V1808" s="9" t="s">
        <v>353</v>
      </c>
      <c r="W1808" s="9" t="s">
        <v>82</v>
      </c>
      <c r="X1808" s="9" t="s">
        <v>45</v>
      </c>
      <c r="Y1808" s="9" t="s">
        <v>15121</v>
      </c>
      <c r="Z1808" s="9" t="s">
        <v>15122</v>
      </c>
      <c r="AA1808" s="9">
        <v>2015</v>
      </c>
      <c r="AB1808" s="5">
        <v>42314</v>
      </c>
      <c r="AC1808" s="5">
        <f t="shared" si="143"/>
        <v>42397</v>
      </c>
      <c r="AD1808" s="9" t="str">
        <f t="shared" si="144"/>
        <v>One Hundred Thirty Five Thousand  and Cents Zero</v>
      </c>
      <c r="AE1808" s="9"/>
      <c r="AF1808" s="9"/>
    </row>
    <row r="1809" spans="1:32" ht="15.75" customHeight="1" x14ac:dyDescent="0.3">
      <c r="A1809" s="9" t="s">
        <v>15123</v>
      </c>
      <c r="B1809" s="5">
        <v>42360</v>
      </c>
      <c r="C1809" s="7" t="s">
        <v>15124</v>
      </c>
      <c r="D1809" s="9" t="s">
        <v>15125</v>
      </c>
      <c r="E1809" s="9" t="s">
        <v>15126</v>
      </c>
      <c r="F1809" s="8">
        <v>2200000</v>
      </c>
      <c r="G1809" s="8">
        <v>0</v>
      </c>
      <c r="H1809" s="8">
        <f t="shared" si="139"/>
        <v>2200000</v>
      </c>
      <c r="I1809" s="9">
        <v>60</v>
      </c>
      <c r="J1809" s="9">
        <v>12.5</v>
      </c>
      <c r="K1809" s="10">
        <f t="shared" si="140"/>
        <v>48985</v>
      </c>
      <c r="L1809" s="10">
        <v>0</v>
      </c>
      <c r="M1809" s="10">
        <f t="shared" si="141"/>
        <v>48985</v>
      </c>
      <c r="N1809" s="10">
        <f t="shared" si="147"/>
        <v>29391</v>
      </c>
      <c r="O1809" s="10">
        <v>5000</v>
      </c>
      <c r="P1809" s="9" t="s">
        <v>15127</v>
      </c>
      <c r="Q1809" s="9" t="s">
        <v>15128</v>
      </c>
      <c r="R1809" s="9"/>
      <c r="S1809" s="9" t="s">
        <v>15129</v>
      </c>
      <c r="T1809" s="9" t="s">
        <v>15130</v>
      </c>
      <c r="U1809" s="9" t="s">
        <v>30</v>
      </c>
      <c r="V1809" s="9" t="s">
        <v>2714</v>
      </c>
      <c r="W1809" s="9" t="s">
        <v>95</v>
      </c>
      <c r="X1809" s="9" t="s">
        <v>45</v>
      </c>
      <c r="Y1809" s="9" t="s">
        <v>15131</v>
      </c>
      <c r="Z1809" s="9" t="s">
        <v>15132</v>
      </c>
      <c r="AA1809" s="9">
        <v>2015</v>
      </c>
      <c r="AB1809" s="5">
        <v>42358</v>
      </c>
      <c r="AC1809" s="5">
        <f t="shared" si="143"/>
        <v>42390</v>
      </c>
      <c r="AD1809" s="9" t="str">
        <f t="shared" si="144"/>
        <v>Two Million Two Hundred  Thousand  and Cents Zero</v>
      </c>
      <c r="AE1809" s="9"/>
      <c r="AF1809" s="9"/>
    </row>
    <row r="1810" spans="1:32" ht="15.75" customHeight="1" x14ac:dyDescent="0.3">
      <c r="A1810" s="9" t="s">
        <v>15133</v>
      </c>
      <c r="B1810" s="5">
        <v>42361</v>
      </c>
      <c r="C1810" s="7" t="s">
        <v>15134</v>
      </c>
      <c r="D1810" s="9" t="s">
        <v>15135</v>
      </c>
      <c r="E1810" s="9" t="s">
        <v>15136</v>
      </c>
      <c r="F1810" s="8">
        <v>1200000</v>
      </c>
      <c r="G1810" s="8">
        <v>0</v>
      </c>
      <c r="H1810" s="8">
        <f t="shared" si="139"/>
        <v>1200000</v>
      </c>
      <c r="I1810" s="9">
        <v>36</v>
      </c>
      <c r="J1810" s="9">
        <v>12.5</v>
      </c>
      <c r="K1810" s="10">
        <f t="shared" si="140"/>
        <v>39730</v>
      </c>
      <c r="L1810" s="10">
        <v>0</v>
      </c>
      <c r="M1810" s="10">
        <f t="shared" si="141"/>
        <v>39730</v>
      </c>
      <c r="N1810" s="10">
        <v>0</v>
      </c>
      <c r="O1810" s="10">
        <v>5000</v>
      </c>
      <c r="P1810" s="9" t="s">
        <v>15137</v>
      </c>
      <c r="Q1810" s="9" t="s">
        <v>15138</v>
      </c>
      <c r="R1810" s="9"/>
      <c r="S1810" s="9" t="s">
        <v>180</v>
      </c>
      <c r="T1810" s="9" t="s">
        <v>181</v>
      </c>
      <c r="U1810" s="9" t="s">
        <v>30</v>
      </c>
      <c r="V1810" s="9" t="s">
        <v>15139</v>
      </c>
      <c r="W1810" s="9" t="s">
        <v>183</v>
      </c>
      <c r="X1810" s="9" t="s">
        <v>45</v>
      </c>
      <c r="Y1810" s="9" t="s">
        <v>15140</v>
      </c>
      <c r="Z1810" s="9" t="s">
        <v>15141</v>
      </c>
      <c r="AA1810" s="9">
        <v>2015</v>
      </c>
      <c r="AB1810" s="5">
        <v>42349</v>
      </c>
      <c r="AC1810" s="5">
        <f t="shared" si="143"/>
        <v>42391</v>
      </c>
      <c r="AD1810" s="9" t="str">
        <f t="shared" si="144"/>
        <v>One Million Two Hundred  Thousand  and Cents Zero</v>
      </c>
      <c r="AE1810" s="9"/>
      <c r="AF1810" s="9"/>
    </row>
    <row r="1811" spans="1:32" ht="15.75" customHeight="1" x14ac:dyDescent="0.3">
      <c r="A1811" s="9" t="s">
        <v>15133</v>
      </c>
      <c r="B1811" s="5">
        <v>42361</v>
      </c>
      <c r="C1811" s="7" t="s">
        <v>10203</v>
      </c>
      <c r="D1811" s="9" t="s">
        <v>10204</v>
      </c>
      <c r="E1811" s="9" t="s">
        <v>10205</v>
      </c>
      <c r="F1811" s="8">
        <v>1100000</v>
      </c>
      <c r="G1811" s="8">
        <v>0</v>
      </c>
      <c r="H1811" s="8">
        <f t="shared" si="139"/>
        <v>1100000</v>
      </c>
      <c r="I1811" s="9">
        <v>36</v>
      </c>
      <c r="J1811" s="9">
        <v>12.5</v>
      </c>
      <c r="K1811" s="10">
        <f t="shared" si="140"/>
        <v>36420</v>
      </c>
      <c r="L1811" s="10">
        <v>0</v>
      </c>
      <c r="M1811" s="10">
        <f t="shared" si="141"/>
        <v>36420</v>
      </c>
      <c r="N1811" s="10">
        <f t="shared" ref="N1811:N1822" si="148">M1811*1%*I1811</f>
        <v>13111.199999999999</v>
      </c>
      <c r="O1811" s="10">
        <v>5000</v>
      </c>
      <c r="P1811" s="9" t="s">
        <v>15142</v>
      </c>
      <c r="Q1811" s="9" t="s">
        <v>15143</v>
      </c>
      <c r="R1811" s="9"/>
      <c r="S1811" s="9" t="s">
        <v>180</v>
      </c>
      <c r="T1811" s="9" t="s">
        <v>181</v>
      </c>
      <c r="U1811" s="9" t="s">
        <v>30</v>
      </c>
      <c r="V1811" s="9" t="s">
        <v>579</v>
      </c>
      <c r="W1811" s="9" t="s">
        <v>183</v>
      </c>
      <c r="X1811" s="9" t="s">
        <v>45</v>
      </c>
      <c r="Y1811" s="9" t="s">
        <v>15144</v>
      </c>
      <c r="Z1811" s="9" t="s">
        <v>15145</v>
      </c>
      <c r="AA1811" s="9">
        <v>2015</v>
      </c>
      <c r="AB1811" s="5">
        <v>42360</v>
      </c>
      <c r="AC1811" s="5">
        <f t="shared" si="143"/>
        <v>42391</v>
      </c>
      <c r="AD1811" s="9" t="str">
        <f t="shared" si="144"/>
        <v>One Million One Hundred  Thousand  and Cents Zero</v>
      </c>
      <c r="AE1811" s="9"/>
      <c r="AF1811" s="9"/>
    </row>
    <row r="1812" spans="1:32" ht="15.75" customHeight="1" x14ac:dyDescent="0.3">
      <c r="A1812" s="9" t="s">
        <v>15146</v>
      </c>
      <c r="B1812" s="5">
        <v>42361</v>
      </c>
      <c r="C1812" s="7" t="s">
        <v>15147</v>
      </c>
      <c r="D1812" s="9" t="s">
        <v>15148</v>
      </c>
      <c r="E1812" s="9" t="s">
        <v>15149</v>
      </c>
      <c r="F1812" s="8">
        <v>1500000</v>
      </c>
      <c r="G1812" s="8">
        <v>0</v>
      </c>
      <c r="H1812" s="8">
        <f t="shared" si="139"/>
        <v>1500000</v>
      </c>
      <c r="I1812" s="9">
        <v>60</v>
      </c>
      <c r="J1812" s="9">
        <v>12.5</v>
      </c>
      <c r="K1812" s="10">
        <f t="shared" si="140"/>
        <v>33399</v>
      </c>
      <c r="L1812" s="10">
        <v>0</v>
      </c>
      <c r="M1812" s="10">
        <f t="shared" si="141"/>
        <v>33399</v>
      </c>
      <c r="N1812" s="10">
        <f t="shared" si="148"/>
        <v>20039.400000000001</v>
      </c>
      <c r="O1812" s="10">
        <v>5000</v>
      </c>
      <c r="P1812" s="9" t="s">
        <v>15150</v>
      </c>
      <c r="Q1812" s="9" t="s">
        <v>15151</v>
      </c>
      <c r="R1812" s="9"/>
      <c r="S1812" s="9" t="s">
        <v>15152</v>
      </c>
      <c r="T1812" s="9" t="s">
        <v>15153</v>
      </c>
      <c r="U1812" s="9" t="s">
        <v>30</v>
      </c>
      <c r="V1812" s="9" t="s">
        <v>1841</v>
      </c>
      <c r="W1812" s="9" t="s">
        <v>95</v>
      </c>
      <c r="X1812" s="9" t="s">
        <v>45</v>
      </c>
      <c r="Y1812" s="9" t="s">
        <v>15154</v>
      </c>
      <c r="Z1812" s="9" t="s">
        <v>15155</v>
      </c>
      <c r="AA1812" s="9">
        <v>2014</v>
      </c>
      <c r="AB1812" s="5">
        <v>42360</v>
      </c>
      <c r="AC1812" s="5">
        <f t="shared" si="143"/>
        <v>42391</v>
      </c>
      <c r="AD1812" s="9" t="str">
        <f t="shared" si="144"/>
        <v>One Million Five Hundred  Thousand  and Cents Zero</v>
      </c>
      <c r="AE1812" s="9"/>
      <c r="AF1812" s="9"/>
    </row>
    <row r="1813" spans="1:32" ht="15.75" customHeight="1" x14ac:dyDescent="0.3">
      <c r="A1813" s="9" t="s">
        <v>15156</v>
      </c>
      <c r="B1813" s="5">
        <v>42367</v>
      </c>
      <c r="C1813" s="7" t="s">
        <v>15157</v>
      </c>
      <c r="D1813" s="9" t="s">
        <v>15158</v>
      </c>
      <c r="E1813" s="9" t="s">
        <v>15159</v>
      </c>
      <c r="F1813" s="8">
        <v>1435000</v>
      </c>
      <c r="G1813" s="8">
        <v>0</v>
      </c>
      <c r="H1813" s="8">
        <f t="shared" si="139"/>
        <v>1435000</v>
      </c>
      <c r="I1813" s="9">
        <v>60</v>
      </c>
      <c r="J1813" s="9">
        <v>14.5</v>
      </c>
      <c r="K1813" s="10">
        <f t="shared" si="140"/>
        <v>33360</v>
      </c>
      <c r="L1813" s="10">
        <v>0</v>
      </c>
      <c r="M1813" s="10">
        <f t="shared" si="141"/>
        <v>33360</v>
      </c>
      <c r="N1813" s="10">
        <f t="shared" si="148"/>
        <v>20016</v>
      </c>
      <c r="O1813" s="10">
        <v>5000</v>
      </c>
      <c r="P1813" s="9" t="s">
        <v>15160</v>
      </c>
      <c r="Q1813" s="9" t="s">
        <v>15161</v>
      </c>
      <c r="R1813" s="9"/>
      <c r="S1813" s="9" t="s">
        <v>15162</v>
      </c>
      <c r="T1813" s="9" t="s">
        <v>15163</v>
      </c>
      <c r="U1813" s="9" t="s">
        <v>30</v>
      </c>
      <c r="V1813" s="9" t="s">
        <v>15164</v>
      </c>
      <c r="W1813" s="9" t="s">
        <v>6231</v>
      </c>
      <c r="X1813" s="9" t="s">
        <v>15165</v>
      </c>
      <c r="Y1813" s="9" t="s">
        <v>15166</v>
      </c>
      <c r="Z1813" s="9" t="s">
        <v>15167</v>
      </c>
      <c r="AA1813" s="9">
        <v>2003</v>
      </c>
      <c r="AB1813" s="5">
        <v>42360</v>
      </c>
      <c r="AC1813" s="5">
        <f t="shared" si="143"/>
        <v>42397</v>
      </c>
      <c r="AD1813" s="9" t="str">
        <f t="shared" si="144"/>
        <v>One Million Four Hundred Thirty Five Thousand  and Cents Zero</v>
      </c>
      <c r="AE1813" s="9"/>
      <c r="AF1813" s="9"/>
    </row>
    <row r="1814" spans="1:32" ht="15.75" customHeight="1" x14ac:dyDescent="0.3">
      <c r="A1814" s="9" t="s">
        <v>15168</v>
      </c>
      <c r="B1814" s="5">
        <v>42367</v>
      </c>
      <c r="C1814" s="7" t="s">
        <v>15169</v>
      </c>
      <c r="D1814" s="9" t="s">
        <v>15170</v>
      </c>
      <c r="E1814" s="9" t="s">
        <v>15171</v>
      </c>
      <c r="F1814" s="8">
        <v>1500000</v>
      </c>
      <c r="G1814" s="8">
        <v>0</v>
      </c>
      <c r="H1814" s="8">
        <f t="shared" si="139"/>
        <v>1500000</v>
      </c>
      <c r="I1814" s="9">
        <v>36</v>
      </c>
      <c r="J1814" s="9">
        <v>12.5</v>
      </c>
      <c r="K1814" s="10">
        <f t="shared" si="140"/>
        <v>49663</v>
      </c>
      <c r="L1814" s="10">
        <v>0</v>
      </c>
      <c r="M1814" s="10">
        <f t="shared" si="141"/>
        <v>49663</v>
      </c>
      <c r="N1814" s="10">
        <f t="shared" si="148"/>
        <v>17878.68</v>
      </c>
      <c r="O1814" s="10">
        <v>5000</v>
      </c>
      <c r="P1814" s="9" t="s">
        <v>148</v>
      </c>
      <c r="Q1814" s="9" t="s">
        <v>148</v>
      </c>
      <c r="R1814" s="9"/>
      <c r="S1814" s="9" t="s">
        <v>1593</v>
      </c>
      <c r="T1814" s="9" t="s">
        <v>1594</v>
      </c>
      <c r="U1814" s="9" t="s">
        <v>30</v>
      </c>
      <c r="V1814" s="9" t="s">
        <v>5094</v>
      </c>
      <c r="W1814" s="9" t="s">
        <v>44</v>
      </c>
      <c r="X1814" s="9" t="s">
        <v>45</v>
      </c>
      <c r="Y1814" s="9" t="s">
        <v>15172</v>
      </c>
      <c r="Z1814" s="9" t="s">
        <v>15173</v>
      </c>
      <c r="AA1814" s="9">
        <v>2014</v>
      </c>
      <c r="AB1814" s="5">
        <v>42366</v>
      </c>
      <c r="AC1814" s="5">
        <f t="shared" si="143"/>
        <v>42397</v>
      </c>
      <c r="AD1814" s="9" t="str">
        <f t="shared" si="144"/>
        <v>One Million Five Hundred  Thousand  and Cents Zero</v>
      </c>
      <c r="AE1814" s="9"/>
      <c r="AF1814" s="9"/>
    </row>
    <row r="1815" spans="1:32" ht="15.75" customHeight="1" x14ac:dyDescent="0.3">
      <c r="A1815" s="9" t="s">
        <v>15174</v>
      </c>
      <c r="B1815" s="5">
        <v>42367</v>
      </c>
      <c r="C1815" s="7" t="s">
        <v>11893</v>
      </c>
      <c r="D1815" s="9" t="s">
        <v>11894</v>
      </c>
      <c r="E1815" s="9" t="s">
        <v>11895</v>
      </c>
      <c r="F1815" s="8">
        <v>139300</v>
      </c>
      <c r="G1815" s="8">
        <v>0</v>
      </c>
      <c r="H1815" s="8">
        <f t="shared" si="139"/>
        <v>139300</v>
      </c>
      <c r="I1815" s="9">
        <v>36</v>
      </c>
      <c r="J1815" s="9">
        <v>20</v>
      </c>
      <c r="K1815" s="10">
        <f t="shared" si="140"/>
        <v>5092</v>
      </c>
      <c r="L1815" s="10">
        <v>0</v>
      </c>
      <c r="M1815" s="10">
        <f t="shared" si="141"/>
        <v>5092</v>
      </c>
      <c r="N1815" s="10">
        <f t="shared" si="148"/>
        <v>1833.1200000000001</v>
      </c>
      <c r="O1815" s="10">
        <v>3000</v>
      </c>
      <c r="P1815" s="9" t="s">
        <v>148</v>
      </c>
      <c r="Q1815" s="9" t="s">
        <v>148</v>
      </c>
      <c r="R1815" s="9"/>
      <c r="S1815" s="9" t="s">
        <v>92</v>
      </c>
      <c r="T1815" s="9" t="s">
        <v>2882</v>
      </c>
      <c r="U1815" s="9" t="s">
        <v>30</v>
      </c>
      <c r="V1815" s="9" t="s">
        <v>15175</v>
      </c>
      <c r="W1815" s="9" t="s">
        <v>1442</v>
      </c>
      <c r="X1815" s="9" t="s">
        <v>45</v>
      </c>
      <c r="Y1815" s="9" t="s">
        <v>15176</v>
      </c>
      <c r="Z1815" s="9" t="s">
        <v>15177</v>
      </c>
      <c r="AA1815" s="9">
        <v>2015</v>
      </c>
      <c r="AB1815" s="5">
        <v>42360</v>
      </c>
      <c r="AC1815" s="5">
        <f t="shared" si="143"/>
        <v>42397</v>
      </c>
      <c r="AD1815" s="9" t="str">
        <f t="shared" si="144"/>
        <v>One Hundred Thirty Nine Thousand Three Hundred  and Cents Zero</v>
      </c>
      <c r="AE1815" s="9"/>
      <c r="AF1815" s="9"/>
    </row>
    <row r="1816" spans="1:32" ht="15.75" customHeight="1" x14ac:dyDescent="0.3">
      <c r="A1816" s="9" t="s">
        <v>15178</v>
      </c>
      <c r="B1816" s="5">
        <v>42367</v>
      </c>
      <c r="C1816" s="7" t="s">
        <v>15179</v>
      </c>
      <c r="D1816" s="9" t="s">
        <v>15180</v>
      </c>
      <c r="E1816" s="9" t="s">
        <v>15181</v>
      </c>
      <c r="F1816" s="8">
        <v>3000000</v>
      </c>
      <c r="G1816" s="8">
        <v>0</v>
      </c>
      <c r="H1816" s="8">
        <f t="shared" si="139"/>
        <v>3000000</v>
      </c>
      <c r="I1816" s="9">
        <v>60</v>
      </c>
      <c r="J1816" s="9">
        <v>12.5</v>
      </c>
      <c r="K1816" s="10">
        <f t="shared" si="140"/>
        <v>66798</v>
      </c>
      <c r="L1816" s="10">
        <v>0</v>
      </c>
      <c r="M1816" s="10">
        <f t="shared" si="141"/>
        <v>66798</v>
      </c>
      <c r="N1816" s="10">
        <f t="shared" si="148"/>
        <v>40078.800000000003</v>
      </c>
      <c r="O1816" s="10">
        <v>5000</v>
      </c>
      <c r="P1816" s="9" t="s">
        <v>15182</v>
      </c>
      <c r="Q1816" s="9" t="s">
        <v>15183</v>
      </c>
      <c r="R1816" s="9"/>
      <c r="S1816" s="9" t="s">
        <v>851</v>
      </c>
      <c r="T1816" s="9" t="s">
        <v>15184</v>
      </c>
      <c r="U1816" s="9" t="s">
        <v>30</v>
      </c>
      <c r="V1816" s="9" t="s">
        <v>1528</v>
      </c>
      <c r="W1816" s="9" t="s">
        <v>82</v>
      </c>
      <c r="X1816" s="9" t="s">
        <v>45</v>
      </c>
      <c r="Y1816" s="9" t="s">
        <v>15185</v>
      </c>
      <c r="Z1816" s="9" t="s">
        <v>15186</v>
      </c>
      <c r="AA1816" s="9">
        <v>2015</v>
      </c>
      <c r="AB1816" s="5">
        <v>42359</v>
      </c>
      <c r="AC1816" s="5">
        <f t="shared" si="143"/>
        <v>42397</v>
      </c>
      <c r="AD1816" s="9" t="str">
        <f t="shared" si="144"/>
        <v>Three Million  and Cents Zero</v>
      </c>
      <c r="AE1816" s="9"/>
      <c r="AF1816" s="9"/>
    </row>
    <row r="1817" spans="1:32" ht="15.75" customHeight="1" x14ac:dyDescent="0.3">
      <c r="A1817" s="9" t="s">
        <v>15187</v>
      </c>
      <c r="B1817" s="5">
        <v>42367</v>
      </c>
      <c r="C1817" s="7" t="s">
        <v>1216</v>
      </c>
      <c r="D1817" s="9" t="s">
        <v>1217</v>
      </c>
      <c r="E1817" s="9" t="s">
        <v>15188</v>
      </c>
      <c r="F1817" s="8">
        <v>1075000</v>
      </c>
      <c r="G1817" s="8">
        <v>0</v>
      </c>
      <c r="H1817" s="8">
        <f t="shared" si="139"/>
        <v>1075000</v>
      </c>
      <c r="I1817" s="9">
        <v>60</v>
      </c>
      <c r="J1817" s="9">
        <v>12.5</v>
      </c>
      <c r="K1817" s="10">
        <f t="shared" si="140"/>
        <v>23936</v>
      </c>
      <c r="L1817" s="10">
        <v>0</v>
      </c>
      <c r="M1817" s="10">
        <f t="shared" si="141"/>
        <v>23936</v>
      </c>
      <c r="N1817" s="10">
        <f t="shared" si="148"/>
        <v>14361.6</v>
      </c>
      <c r="O1817" s="10">
        <v>5000</v>
      </c>
      <c r="P1817" s="9" t="s">
        <v>148</v>
      </c>
      <c r="Q1817" s="9" t="s">
        <v>148</v>
      </c>
      <c r="R1817" s="9"/>
      <c r="S1817" s="9" t="s">
        <v>15129</v>
      </c>
      <c r="T1817" s="9" t="s">
        <v>15130</v>
      </c>
      <c r="U1817" s="9" t="s">
        <v>30</v>
      </c>
      <c r="V1817" s="9" t="s">
        <v>2714</v>
      </c>
      <c r="W1817" s="9" t="s">
        <v>95</v>
      </c>
      <c r="X1817" s="9" t="s">
        <v>45</v>
      </c>
      <c r="Y1817" s="9" t="s">
        <v>15189</v>
      </c>
      <c r="Z1817" s="9" t="s">
        <v>15190</v>
      </c>
      <c r="AA1817" s="9">
        <v>2014</v>
      </c>
      <c r="AB1817" s="5">
        <v>42366</v>
      </c>
      <c r="AC1817" s="5">
        <f t="shared" si="143"/>
        <v>42397</v>
      </c>
      <c r="AD1817" s="9" t="str">
        <f t="shared" si="144"/>
        <v>One Million Seventy Five Thousand  and Cents Zero</v>
      </c>
      <c r="AE1817" s="9"/>
      <c r="AF1817" s="9"/>
    </row>
    <row r="1818" spans="1:32" ht="15.75" customHeight="1" x14ac:dyDescent="0.3">
      <c r="A1818" s="9" t="s">
        <v>15191</v>
      </c>
      <c r="B1818" s="5">
        <v>42367</v>
      </c>
      <c r="C1818" s="7" t="s">
        <v>15192</v>
      </c>
      <c r="D1818" s="9" t="s">
        <v>15193</v>
      </c>
      <c r="E1818" s="9" t="s">
        <v>15194</v>
      </c>
      <c r="F1818" s="8">
        <v>675000</v>
      </c>
      <c r="G1818" s="8">
        <v>0</v>
      </c>
      <c r="H1818" s="8">
        <f t="shared" si="139"/>
        <v>675000</v>
      </c>
      <c r="I1818" s="9">
        <v>60</v>
      </c>
      <c r="J1818" s="9">
        <v>12.5</v>
      </c>
      <c r="K1818" s="10">
        <f t="shared" si="140"/>
        <v>15030</v>
      </c>
      <c r="L1818" s="10">
        <v>0</v>
      </c>
      <c r="M1818" s="10">
        <f t="shared" si="141"/>
        <v>15030</v>
      </c>
      <c r="N1818" s="10">
        <f t="shared" si="148"/>
        <v>9018</v>
      </c>
      <c r="O1818" s="10">
        <v>5000</v>
      </c>
      <c r="P1818" s="9" t="s">
        <v>148</v>
      </c>
      <c r="Q1818" s="9" t="s">
        <v>148</v>
      </c>
      <c r="R1818" s="9"/>
      <c r="S1818" s="9" t="s">
        <v>55</v>
      </c>
      <c r="T1818" s="9" t="s">
        <v>8287</v>
      </c>
      <c r="U1818" s="9" t="s">
        <v>30</v>
      </c>
      <c r="V1818" s="9" t="s">
        <v>15195</v>
      </c>
      <c r="W1818" s="9" t="s">
        <v>8049</v>
      </c>
      <c r="X1818" s="9" t="s">
        <v>45</v>
      </c>
      <c r="Y1818" s="9" t="s">
        <v>15196</v>
      </c>
      <c r="Z1818" s="9" t="s">
        <v>15197</v>
      </c>
      <c r="AA1818" s="9">
        <v>2015</v>
      </c>
      <c r="AB1818" s="5">
        <v>42367</v>
      </c>
      <c r="AC1818" s="5">
        <f t="shared" si="143"/>
        <v>42397</v>
      </c>
      <c r="AD1818" s="9" t="str">
        <f t="shared" si="144"/>
        <v>Six Hundred Seventy Five Thousand  and Cents Zero</v>
      </c>
      <c r="AE1818" s="9"/>
      <c r="AF1818" s="9"/>
    </row>
    <row r="1819" spans="1:32" ht="15.75" customHeight="1" x14ac:dyDescent="0.3">
      <c r="A1819" s="9" t="s">
        <v>15198</v>
      </c>
      <c r="B1819" s="5">
        <v>42368</v>
      </c>
      <c r="C1819" s="7" t="s">
        <v>15199</v>
      </c>
      <c r="D1819" s="9" t="s">
        <v>15200</v>
      </c>
      <c r="E1819" s="9" t="s">
        <v>15201</v>
      </c>
      <c r="F1819" s="8">
        <v>585000</v>
      </c>
      <c r="G1819" s="8">
        <v>0</v>
      </c>
      <c r="H1819" s="8">
        <f t="shared" si="139"/>
        <v>585000</v>
      </c>
      <c r="I1819" s="9">
        <v>60</v>
      </c>
      <c r="J1819" s="9">
        <v>12.5</v>
      </c>
      <c r="K1819" s="10">
        <f t="shared" si="140"/>
        <v>13026</v>
      </c>
      <c r="L1819" s="10">
        <v>0</v>
      </c>
      <c r="M1819" s="10">
        <f t="shared" si="141"/>
        <v>13026</v>
      </c>
      <c r="N1819" s="10">
        <f t="shared" si="148"/>
        <v>7815.5999999999995</v>
      </c>
      <c r="O1819" s="10">
        <v>5000</v>
      </c>
      <c r="P1819" s="9" t="s">
        <v>15202</v>
      </c>
      <c r="Q1819" s="9" t="s">
        <v>15203</v>
      </c>
      <c r="R1819" s="9"/>
      <c r="S1819" s="9" t="s">
        <v>180</v>
      </c>
      <c r="T1819" s="9" t="s">
        <v>181</v>
      </c>
      <c r="U1819" s="9" t="s">
        <v>30</v>
      </c>
      <c r="V1819" s="9" t="s">
        <v>15204</v>
      </c>
      <c r="W1819" s="9" t="s">
        <v>183</v>
      </c>
      <c r="X1819" s="9" t="s">
        <v>45</v>
      </c>
      <c r="Y1819" s="9" t="s">
        <v>15205</v>
      </c>
      <c r="Z1819" s="9" t="s">
        <v>15206</v>
      </c>
      <c r="AA1819" s="9">
        <v>2015</v>
      </c>
      <c r="AB1819" s="5">
        <v>42366</v>
      </c>
      <c r="AC1819" s="5">
        <f t="shared" si="143"/>
        <v>42398</v>
      </c>
      <c r="AD1819" s="9" t="str">
        <f t="shared" si="144"/>
        <v>Five Hundred Eighty Five Thousand  and Cents Zero</v>
      </c>
      <c r="AE1819" s="9"/>
      <c r="AF1819" s="9"/>
    </row>
    <row r="1820" spans="1:32" ht="15.75" customHeight="1" x14ac:dyDescent="0.3">
      <c r="A1820" s="9" t="s">
        <v>15207</v>
      </c>
      <c r="B1820" s="5">
        <v>42368</v>
      </c>
      <c r="C1820" s="7" t="s">
        <v>15208</v>
      </c>
      <c r="D1820" s="9" t="s">
        <v>15209</v>
      </c>
      <c r="E1820" s="9" t="s">
        <v>15210</v>
      </c>
      <c r="F1820" s="8">
        <v>5275000</v>
      </c>
      <c r="G1820" s="8">
        <v>0</v>
      </c>
      <c r="H1820" s="8">
        <f t="shared" si="139"/>
        <v>5275000</v>
      </c>
      <c r="I1820" s="9">
        <v>60</v>
      </c>
      <c r="J1820" s="9">
        <v>11.5</v>
      </c>
      <c r="K1820" s="10">
        <f t="shared" si="140"/>
        <v>114910</v>
      </c>
      <c r="L1820" s="10">
        <v>0</v>
      </c>
      <c r="M1820" s="10">
        <f t="shared" si="141"/>
        <v>114910</v>
      </c>
      <c r="N1820" s="10">
        <f t="shared" si="148"/>
        <v>68946.000000000015</v>
      </c>
      <c r="O1820" s="10">
        <v>5000</v>
      </c>
      <c r="P1820" s="9" t="s">
        <v>15211</v>
      </c>
      <c r="Q1820" s="9" t="s">
        <v>15212</v>
      </c>
      <c r="R1820" s="9"/>
      <c r="S1820" s="9" t="s">
        <v>506</v>
      </c>
      <c r="T1820" s="9" t="s">
        <v>507</v>
      </c>
      <c r="U1820" s="9" t="s">
        <v>30</v>
      </c>
      <c r="V1820" s="9" t="s">
        <v>15213</v>
      </c>
      <c r="W1820" s="9" t="s">
        <v>44</v>
      </c>
      <c r="X1820" s="9" t="s">
        <v>45</v>
      </c>
      <c r="Y1820" s="9" t="s">
        <v>15214</v>
      </c>
      <c r="Z1820" s="9" t="s">
        <v>15215</v>
      </c>
      <c r="AA1820" s="9">
        <v>2013</v>
      </c>
      <c r="AB1820" s="5">
        <v>42366</v>
      </c>
      <c r="AC1820" s="5">
        <f t="shared" si="143"/>
        <v>42398</v>
      </c>
      <c r="AD1820" s="9" t="str">
        <f t="shared" si="144"/>
        <v>Five Million Two Hundred Seventy Five Thousand  and Cents Zero</v>
      </c>
      <c r="AE1820" s="9"/>
      <c r="AF1820" s="9"/>
    </row>
    <row r="1821" spans="1:32" ht="15.75" customHeight="1" x14ac:dyDescent="0.3">
      <c r="A1821" s="9" t="s">
        <v>15216</v>
      </c>
      <c r="B1821" s="5">
        <v>42368</v>
      </c>
      <c r="C1821" s="7" t="s">
        <v>15217</v>
      </c>
      <c r="D1821" s="9" t="s">
        <v>15218</v>
      </c>
      <c r="E1821" s="9" t="s">
        <v>15219</v>
      </c>
      <c r="F1821" s="8">
        <v>3500000</v>
      </c>
      <c r="G1821" s="8">
        <v>0</v>
      </c>
      <c r="H1821" s="8">
        <f t="shared" si="139"/>
        <v>3500000</v>
      </c>
      <c r="I1821" s="9">
        <v>60</v>
      </c>
      <c r="J1821" s="9">
        <v>12</v>
      </c>
      <c r="K1821" s="10">
        <f t="shared" si="140"/>
        <v>77085</v>
      </c>
      <c r="L1821" s="10">
        <v>0</v>
      </c>
      <c r="M1821" s="10">
        <f t="shared" si="141"/>
        <v>77085</v>
      </c>
      <c r="N1821" s="10">
        <f t="shared" si="148"/>
        <v>46251</v>
      </c>
      <c r="O1821" s="10">
        <v>5000</v>
      </c>
      <c r="P1821" s="9" t="s">
        <v>148</v>
      </c>
      <c r="Q1821" s="9" t="s">
        <v>148</v>
      </c>
      <c r="R1821" s="9"/>
      <c r="S1821" s="9" t="s">
        <v>6719</v>
      </c>
      <c r="T1821" s="9" t="s">
        <v>3838</v>
      </c>
      <c r="U1821" s="9" t="s">
        <v>30</v>
      </c>
      <c r="V1821" s="9" t="s">
        <v>15220</v>
      </c>
      <c r="W1821" s="9" t="s">
        <v>196</v>
      </c>
      <c r="X1821" s="9" t="s">
        <v>45</v>
      </c>
      <c r="Y1821" s="9" t="s">
        <v>15221</v>
      </c>
      <c r="Z1821" s="9" t="s">
        <v>15222</v>
      </c>
      <c r="AA1821" s="9">
        <v>2013</v>
      </c>
      <c r="AB1821" s="5">
        <v>42359</v>
      </c>
      <c r="AC1821" s="5">
        <f t="shared" si="143"/>
        <v>42398</v>
      </c>
      <c r="AD1821" s="9" t="str">
        <f t="shared" si="144"/>
        <v>Three Million Five Hundred  Thousand  and Cents Zero</v>
      </c>
      <c r="AE1821" s="9"/>
      <c r="AF1821" s="9"/>
    </row>
    <row r="1822" spans="1:32" ht="15.75" customHeight="1" x14ac:dyDescent="0.3">
      <c r="A1822" s="9" t="s">
        <v>15223</v>
      </c>
      <c r="B1822" s="5">
        <v>42369</v>
      </c>
      <c r="C1822" s="7" t="s">
        <v>7345</v>
      </c>
      <c r="D1822" s="9" t="s">
        <v>7346</v>
      </c>
      <c r="E1822" s="9" t="s">
        <v>15224</v>
      </c>
      <c r="F1822" s="8">
        <v>3132500</v>
      </c>
      <c r="G1822" s="8">
        <v>0</v>
      </c>
      <c r="H1822" s="8">
        <f t="shared" si="139"/>
        <v>3132500</v>
      </c>
      <c r="I1822" s="9">
        <v>48</v>
      </c>
      <c r="J1822" s="9">
        <v>12.5</v>
      </c>
      <c r="K1822" s="10">
        <f t="shared" si="140"/>
        <v>82403</v>
      </c>
      <c r="L1822" s="10">
        <v>0</v>
      </c>
      <c r="M1822" s="10">
        <f t="shared" si="141"/>
        <v>82403</v>
      </c>
      <c r="N1822" s="10">
        <f t="shared" si="148"/>
        <v>39553.440000000002</v>
      </c>
      <c r="O1822" s="10">
        <v>5000</v>
      </c>
      <c r="P1822" s="9" t="s">
        <v>148</v>
      </c>
      <c r="Q1822" s="9" t="s">
        <v>148</v>
      </c>
      <c r="R1822" s="9"/>
      <c r="S1822" s="9" t="s">
        <v>9326</v>
      </c>
      <c r="T1822" s="9" t="s">
        <v>4609</v>
      </c>
      <c r="U1822" s="9" t="s">
        <v>30</v>
      </c>
      <c r="V1822" s="9" t="s">
        <v>15225</v>
      </c>
      <c r="W1822" s="9" t="s">
        <v>951</v>
      </c>
      <c r="X1822" s="9" t="s">
        <v>45</v>
      </c>
      <c r="Y1822" s="9" t="s">
        <v>15226</v>
      </c>
      <c r="Z1822" s="9" t="s">
        <v>15227</v>
      </c>
      <c r="AA1822" s="9">
        <v>2015</v>
      </c>
      <c r="AB1822" s="5">
        <v>42367</v>
      </c>
      <c r="AC1822" s="5">
        <f t="shared" si="143"/>
        <v>42399</v>
      </c>
      <c r="AD1822" s="9" t="str">
        <f t="shared" si="144"/>
        <v>Three Million One Hundred Thirty Two Thousand Five Hundred  and Cents Zero</v>
      </c>
      <c r="AE1822" s="9"/>
      <c r="AF1822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Nitro 5</cp:lastModifiedBy>
  <dcterms:created xsi:type="dcterms:W3CDTF">2006-09-16T00:00:00Z</dcterms:created>
  <dcterms:modified xsi:type="dcterms:W3CDTF">2022-02-03T19:32:08Z</dcterms:modified>
</cp:coreProperties>
</file>