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20B631DE-115D-4D58-B68E-8D299AAEADDF}" xr6:coauthVersionLast="45" xr6:coauthVersionMax="45" xr10:uidLastSave="{00000000-0000-0000-0000-000000000000}"/>
  <bookViews>
    <workbookView xWindow="3036" yWindow="432" windowWidth="17280" windowHeight="12276" xr2:uid="{00000000-000D-0000-FFFF-FFFF00000000}"/>
  </bookViews>
  <sheets>
    <sheet name="Binomial" sheetId="1" r:id="rId1"/>
  </sheets>
  <definedNames>
    <definedName name="Number_of_trials">Binomial!$B$3</definedName>
    <definedName name="Probability_of_success_on_each_trial">Binomial!$B$4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1" i="1"/>
  <c r="B22" i="1"/>
  <c r="B23" i="1"/>
  <c r="B24" i="1"/>
  <c r="B25" i="1"/>
  <c r="B20" i="1"/>
  <c r="B16" i="1"/>
  <c r="B15" i="1"/>
  <c r="B14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<sst xmlns="http://schemas.openxmlformats.org/spreadsheetml/2006/main" count="17" uniqueCount="17">
  <si>
    <t>Binomial Probability Calculations</t>
  </si>
  <si>
    <t>Number of trials</t>
  </si>
  <si>
    <t>Probability of success on each trial</t>
  </si>
  <si>
    <t>Event</t>
  </si>
  <si>
    <t>Probability</t>
  </si>
  <si>
    <t>Exactly 58 successes</t>
  </si>
  <si>
    <t>No more than 65 successes</t>
  </si>
  <si>
    <t>Less than 70 successes</t>
  </si>
  <si>
    <t>At least 59 successes</t>
  </si>
  <si>
    <t>Greater than 65 successes</t>
  </si>
  <si>
    <t>Between 55 and 65 successes (inclusive)</t>
  </si>
  <si>
    <t>Exactly 40 failures</t>
  </si>
  <si>
    <t>At least 35 failures</t>
  </si>
  <si>
    <t>Less than 42 failures</t>
  </si>
  <si>
    <t>Finding the 95th percentile (trial and error)</t>
  </si>
  <si>
    <t>Trial values</t>
  </si>
  <si>
    <t>95th percentile with 100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</si>
</sst>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quotePrefix="1" applyFont="1" applyFill="1" applyBorder="1" applyAlignment="1">
      <alignment horizontal="right"/>
    </xf>
    <xf numFmtId="164" fontId="0" fillId="0" borderId="0" xfId="0" applyNumberFormat="1" applyFill="1" applyBorder="1"/>
    <xf numFmtId="164" fontId="0" fillId="0" borderId="0" xfId="0" quotePrefix="1" applyNumberFormat="1" applyAlignment="1">
      <alignment horizontal="left"/>
    </xf>
    <xf numFmtId="164" fontId="0" fillId="0" borderId="0" xfId="0" applyNumberFormat="1"/>
    <xf numFmtId="0" fontId="1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Border="1"/>
    <xf numFmtId="0" fontId="2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91440</xdr:rowOff>
    </xdr:from>
    <xdr:to>
      <xdr:col>9</xdr:col>
      <xdr:colOff>541020</xdr:colOff>
      <xdr:row>11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63CF3D-CAC4-4ED9-AE74-6B85030E8974}"/>
            </a:ext>
          </a:extLst>
        </xdr:cNvPr>
        <xdr:cNvSpPr txBox="1"/>
      </xdr:nvSpPr>
      <xdr:spPr>
        <a:xfrm>
          <a:off x="4945380" y="91440"/>
          <a:ext cx="3322320" cy="2087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It is usually difficult to get</a:t>
          </a:r>
          <a:r>
            <a:rPr lang="en-MY" sz="1100" baseline="0"/>
            <a:t> the number of successes that correspeonds to an exact percentile value. However, </a:t>
          </a:r>
          <a:r>
            <a:rPr lang="en-MY" sz="1100" b="1" baseline="0"/>
            <a:t>Excel </a:t>
          </a:r>
          <a:r>
            <a:rPr lang="en-MY" sz="1100" baseline="0"/>
            <a:t>typically helps to look for the smallest number of successes whose </a:t>
          </a:r>
          <a:r>
            <a:rPr lang="en-MY" sz="1100" b="1" baseline="0"/>
            <a:t>percentile value </a:t>
          </a:r>
          <a:r>
            <a:rPr lang="en-MY" sz="1100" baseline="0"/>
            <a:t>is greater than the </a:t>
          </a:r>
          <a:r>
            <a:rPr lang="en-MY" sz="1100" b="1" baseline="0"/>
            <a:t>specified percentile.</a:t>
          </a:r>
        </a:p>
        <a:p>
          <a:endParaRPr lang="en-MY" sz="1100" b="1" baseline="0"/>
        </a:p>
        <a:p>
          <a:r>
            <a:rPr lang="en-MY" sz="1100" b="1" baseline="0"/>
            <a:t>This is used to obtain the 95th percentile as shown below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8"/>
  <sheetViews>
    <sheetView tabSelected="1" workbookViewId="0">
      <selection activeCell="C30" sqref="C30"/>
    </sheetView>
  </sheetViews>
  <sheetFormatPr defaultRowHeight="14.4" x14ac:dyDescent="0.3"/>
  <cols>
    <col min="1" max="1" width="39.5546875" customWidth="1"/>
    <col min="2" max="2" width="10.88671875" bestFit="1" customWidth="1"/>
  </cols>
  <sheetData>
    <row r="1" spans="1:5" x14ac:dyDescent="0.3">
      <c r="A1" s="1" t="s">
        <v>0</v>
      </c>
    </row>
    <row r="2" spans="1:5" x14ac:dyDescent="0.3">
      <c r="D2" s="12"/>
    </row>
    <row r="3" spans="1:5" x14ac:dyDescent="0.3">
      <c r="A3" t="s">
        <v>1</v>
      </c>
      <c r="B3" s="14">
        <v>100</v>
      </c>
      <c r="D3" s="13"/>
      <c r="E3" s="13"/>
    </row>
    <row r="4" spans="1:5" x14ac:dyDescent="0.3">
      <c r="A4" t="s">
        <v>2</v>
      </c>
      <c r="B4" s="14">
        <v>0.6</v>
      </c>
      <c r="D4" s="13"/>
      <c r="E4" s="13"/>
    </row>
    <row r="5" spans="1:5" x14ac:dyDescent="0.3">
      <c r="B5" s="2"/>
    </row>
    <row r="6" spans="1:5" x14ac:dyDescent="0.3">
      <c r="A6" s="1" t="s">
        <v>3</v>
      </c>
      <c r="B6" s="3" t="s">
        <v>4</v>
      </c>
      <c r="D6" s="1"/>
    </row>
    <row r="7" spans="1:5" x14ac:dyDescent="0.3">
      <c r="A7" t="s">
        <v>5</v>
      </c>
      <c r="B7" s="4">
        <f xml:space="preserve"> _xlfn.BINOM.DIST(58, Number_of_trials, Probability_of_success_on_each_trial, 0)</f>
        <v>7.420719403438257E-2</v>
      </c>
      <c r="D7" s="5"/>
    </row>
    <row r="8" spans="1:5" x14ac:dyDescent="0.3">
      <c r="A8" t="s">
        <v>6</v>
      </c>
      <c r="B8" s="4">
        <f>_xlfn.BINOM.DIST(65, Number_of_trials, Probability_of_success_on_each_trial, 1)</f>
        <v>0.86966347108899766</v>
      </c>
      <c r="D8" s="5"/>
    </row>
    <row r="9" spans="1:5" x14ac:dyDescent="0.3">
      <c r="A9" t="s">
        <v>7</v>
      </c>
      <c r="B9" s="4">
        <f>_xlfn.BINOM.DIST(69, Number_of_trials, Probability_of_success_on_each_trial, 1)</f>
        <v>0.97521717688350684</v>
      </c>
      <c r="D9" s="5"/>
    </row>
    <row r="10" spans="1:5" x14ac:dyDescent="0.3">
      <c r="A10" t="s">
        <v>8</v>
      </c>
      <c r="B10" s="4">
        <f>1 - _xlfn.BINOM.DIST(58, Number_of_trials, Probability_of_success_on_each_trial, 1)</f>
        <v>0.62253267612217167</v>
      </c>
      <c r="D10" s="5"/>
    </row>
    <row r="11" spans="1:5" x14ac:dyDescent="0.3">
      <c r="A11" t="s">
        <v>9</v>
      </c>
      <c r="B11" s="4">
        <f xml:space="preserve"> 1- _xlfn.BINOM.DIST(65, Number_of_trials, Probability_of_success_on_each_trial, 1)</f>
        <v>0.13033652891100234</v>
      </c>
      <c r="D11" s="5"/>
    </row>
    <row r="12" spans="1:5" x14ac:dyDescent="0.3">
      <c r="A12" t="s">
        <v>10</v>
      </c>
      <c r="B12" s="4">
        <f xml:space="preserve"> _xlfn.BINOM.DIST(65, Number_of_trials, Probability_of_success_on_each_trial, 1) - _xlfn.BINOM.DIST(54, Number_of_trials, Probability_of_success_on_each_trial, 1)</f>
        <v>0.7385730184692495</v>
      </c>
      <c r="D12" s="5"/>
    </row>
    <row r="13" spans="1:5" x14ac:dyDescent="0.3">
      <c r="B13" s="4"/>
      <c r="D13" s="6"/>
    </row>
    <row r="14" spans="1:5" x14ac:dyDescent="0.3">
      <c r="A14" t="s">
        <v>11</v>
      </c>
      <c r="B14" s="4">
        <f xml:space="preserve"> _xlfn.BINOM.DIST(60, Number_of_trials, Probability_of_success_on_each_trial, 0)</f>
        <v>8.1219144996106066E-2</v>
      </c>
      <c r="D14" s="5"/>
    </row>
    <row r="15" spans="1:5" x14ac:dyDescent="0.3">
      <c r="A15" t="s">
        <v>12</v>
      </c>
      <c r="B15" s="4">
        <f>_xlfn.BINOM.DIST(65, Number_of_trials, Probability_of_success_on_each_trial, 1)</f>
        <v>0.86966347108899766</v>
      </c>
      <c r="D15" s="5"/>
    </row>
    <row r="16" spans="1:5" x14ac:dyDescent="0.3">
      <c r="A16" t="s">
        <v>13</v>
      </c>
      <c r="B16" s="4">
        <f xml:space="preserve"> 1- _xlfn.BINOM.DIST(58, Number_of_trials, Probability_of_success_on_each_trial, 1)</f>
        <v>0.62253267612217167</v>
      </c>
      <c r="D16" s="5"/>
    </row>
    <row r="17" spans="1:4" x14ac:dyDescent="0.3">
      <c r="B17" s="2"/>
    </row>
    <row r="18" spans="1:4" x14ac:dyDescent="0.3">
      <c r="A18" s="7" t="s">
        <v>14</v>
      </c>
      <c r="B18" s="2"/>
    </row>
    <row r="19" spans="1:4" x14ac:dyDescent="0.3">
      <c r="A19" s="8" t="s">
        <v>15</v>
      </c>
      <c r="B19" s="9"/>
      <c r="C19" s="8"/>
      <c r="D19" s="8"/>
    </row>
    <row r="20" spans="1:4" x14ac:dyDescent="0.3">
      <c r="A20">
        <v>65</v>
      </c>
      <c r="B20" s="4">
        <f>_xlfn.BINOM.DIST(A20, Number_of_trials, Probability_of_success_on_each_trial, 1)</f>
        <v>0.86966347108899766</v>
      </c>
      <c r="D20" s="10"/>
    </row>
    <row r="21" spans="1:4" x14ac:dyDescent="0.3">
      <c r="A21">
        <v>66</v>
      </c>
      <c r="B21" s="4">
        <f>_xlfn.BINOM.DIST(A21, Number_of_trials, Probability_of_success_on_each_trial, 1)</f>
        <v>0.90874639900714516</v>
      </c>
      <c r="D21" s="10"/>
    </row>
    <row r="22" spans="1:4" x14ac:dyDescent="0.3">
      <c r="A22" s="11">
        <v>67</v>
      </c>
      <c r="B22" s="4">
        <f>_xlfn.BINOM.DIST(A22, Number_of_trials, Probability_of_success_on_each_trial, 1)</f>
        <v>0.93849609040752568</v>
      </c>
    </row>
    <row r="23" spans="1:4" x14ac:dyDescent="0.3">
      <c r="A23" s="11">
        <v>68</v>
      </c>
      <c r="B23" s="4">
        <f>_xlfn.BINOM.DIST(A23, Number_of_trials, Probability_of_success_on_each_trial, 1)</f>
        <v>0.96015211576515558</v>
      </c>
    </row>
    <row r="24" spans="1:4" x14ac:dyDescent="0.3">
      <c r="A24">
        <v>69</v>
      </c>
      <c r="B24" s="4">
        <f>_xlfn.BINOM.DIST(A24, Number_of_trials, Probability_of_success_on_each_trial, 1)</f>
        <v>0.97521717688350684</v>
      </c>
    </row>
    <row r="25" spans="1:4" x14ac:dyDescent="0.3">
      <c r="A25">
        <v>70</v>
      </c>
      <c r="B25" s="4">
        <f>_xlfn.BINOM.DIST(A25, Number_of_trials, Probability_of_success_on_each_trial, 1)</f>
        <v>0.98522468176926892</v>
      </c>
    </row>
    <row r="28" spans="1:4" x14ac:dyDescent="0.3">
      <c r="A28" s="12" t="s">
        <v>16</v>
      </c>
      <c r="B28">
        <f>_xlfn.BINOM.INV(Number_of_trials, Probability_of_success_on_each_trial, 0.95)</f>
        <v>68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Binomial</vt:lpstr>
      <vt:lpstr>Number_of_trials</vt:lpstr>
      <vt:lpstr>Probability_of_success_on_each_trial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dcterms:created xsi:type="dcterms:W3CDTF">2007-05-15T15:42:24Z</dcterms:created>
  <dcterms:modified xsi:type="dcterms:W3CDTF">2020-10-10T11:59:45Z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91c91451-a755-467c-bdc3-6419f22b693b</vt:lpwstr>
  </property>
</Properties>
</file>