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8C9A9992-EE92-4ECC-A39C-0AC1D8AE38BD}" xr6:coauthVersionLast="45" xr6:coauthVersionMax="45" xr10:uidLastSave="{00000000-0000-0000-0000-000000000000}"/>
  <bookViews>
    <workbookView xWindow="11964" yWindow="624" windowWidth="11520" windowHeight="12360" xr2:uid="{00000000-000D-0000-FFFF-FFFF00000000}"/>
  </bookViews>
  <sheets>
    <sheet name="Data" sheetId="1" r:id="rId1"/>
  </sheets>
  <definedNames>
    <definedName name="_xlchart.v1.0" hidden="1">Data!$D$2:$D$36</definedName>
    <definedName name="_xlchart.v1.1" hidden="1">Data!$D$2:$D$36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9" i="1"/>
  <c r="G8" i="1"/>
  <c r="G7" i="1"/>
  <c r="G5" i="1"/>
  <c r="G4" i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<sst xmlns="http://schemas.openxmlformats.org/spreadsheetml/2006/main" count="14" uniqueCount="14">
  <si>
    <t>Pair</t>
  </si>
  <si>
    <t>Husband</t>
  </si>
  <si>
    <t>Wife</t>
  </si>
  <si>
    <t>2 sample analysis using excel only</t>
  </si>
  <si>
    <t>Diff</t>
  </si>
  <si>
    <t>sample size</t>
  </si>
  <si>
    <t>sample mean</t>
  </si>
  <si>
    <t>sample std</t>
  </si>
  <si>
    <t>confidence level</t>
  </si>
  <si>
    <t>dof</t>
  </si>
  <si>
    <t>std error</t>
  </si>
  <si>
    <t>t-multiple</t>
  </si>
  <si>
    <t>lower limit</t>
  </si>
  <si>
    <t>higher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</si>
</sst>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Difference of 2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of 2 means</a:t>
          </a:r>
        </a:p>
      </cx:txPr>
    </cx:title>
    <cx:plotArea>
      <cx:plotAreaRegion>
        <cx:series layoutId="boxWhisker" uniqueId="{B4D01AD5-FE03-4C12-85A6-D3A621E44D4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18</xdr:row>
      <xdr:rowOff>87630</xdr:rowOff>
    </xdr:from>
    <xdr:to>
      <xdr:col>11</xdr:col>
      <xdr:colOff>0</xdr:colOff>
      <xdr:row>33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B46F85-4131-4FC3-ADD6-FA3F321CCE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6980" y="33794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6"/>
  <sheetViews>
    <sheetView tabSelected="1" topLeftCell="B1" workbookViewId="0">
      <selection activeCell="D2" sqref="D2:D36"/>
    </sheetView>
  </sheetViews>
  <sheetFormatPr defaultRowHeight="14.4" x14ac:dyDescent="0.3"/>
  <cols>
    <col min="1" max="1" width="9.109375" style="2"/>
    <col min="6" max="6" width="14.109375" customWidth="1"/>
  </cols>
  <sheetData>
    <row r="1" spans="1:7" x14ac:dyDescent="0.3">
      <c r="A1" s="2" t="s">
        <v>0</v>
      </c>
      <c r="B1" s="1" t="s">
        <v>1</v>
      </c>
      <c r="C1" s="1" t="s">
        <v>2</v>
      </c>
      <c r="D1" t="s">
        <v>4</v>
      </c>
      <c r="F1" t="s">
        <v>3</v>
      </c>
    </row>
    <row r="2" spans="1:7" x14ac:dyDescent="0.3">
      <c r="A2" s="2">
        <v>1</v>
      </c>
      <c r="B2">
        <v>6</v>
      </c>
      <c r="C2">
        <v>3</v>
      </c>
      <c r="D2">
        <f>B2 - C2</f>
        <v>3</v>
      </c>
    </row>
    <row r="3" spans="1:7" x14ac:dyDescent="0.3">
      <c r="A3" s="2">
        <v>2</v>
      </c>
      <c r="B3">
        <v>7</v>
      </c>
      <c r="C3">
        <v>8</v>
      </c>
      <c r="D3">
        <f t="shared" ref="D3:D36" si="0">B3 - C3</f>
        <v>-1</v>
      </c>
      <c r="F3" t="s">
        <v>5</v>
      </c>
      <c r="G3">
        <f>COUNT(D2:D36)</f>
        <v>35</v>
      </c>
    </row>
    <row r="4" spans="1:7" x14ac:dyDescent="0.3">
      <c r="A4" s="2">
        <v>3</v>
      </c>
      <c r="B4">
        <v>8</v>
      </c>
      <c r="C4">
        <v>5</v>
      </c>
      <c r="D4">
        <f t="shared" si="0"/>
        <v>3</v>
      </c>
      <c r="F4" t="s">
        <v>6</v>
      </c>
      <c r="G4">
        <f>AVERAGE(D2:D36)</f>
        <v>1.6285714285714286</v>
      </c>
    </row>
    <row r="5" spans="1:7" x14ac:dyDescent="0.3">
      <c r="A5" s="2">
        <v>4</v>
      </c>
      <c r="B5">
        <v>6</v>
      </c>
      <c r="C5">
        <v>4</v>
      </c>
      <c r="D5">
        <f t="shared" si="0"/>
        <v>2</v>
      </c>
      <c r="F5" t="s">
        <v>7</v>
      </c>
      <c r="G5">
        <f>_xlfn.STDEV.S(D2:D36)</f>
        <v>1.6642559596287057</v>
      </c>
    </row>
    <row r="6" spans="1:7" x14ac:dyDescent="0.3">
      <c r="A6" s="2">
        <v>5</v>
      </c>
      <c r="B6">
        <v>8</v>
      </c>
      <c r="C6">
        <v>5</v>
      </c>
      <c r="D6">
        <f t="shared" si="0"/>
        <v>3</v>
      </c>
      <c r="F6" t="s">
        <v>8</v>
      </c>
      <c r="G6">
        <v>0.95</v>
      </c>
    </row>
    <row r="7" spans="1:7" x14ac:dyDescent="0.3">
      <c r="A7" s="2">
        <v>6</v>
      </c>
      <c r="B7">
        <v>7</v>
      </c>
      <c r="C7">
        <v>6</v>
      </c>
      <c r="D7">
        <f t="shared" si="0"/>
        <v>1</v>
      </c>
      <c r="F7" t="s">
        <v>9</v>
      </c>
      <c r="G7">
        <f xml:space="preserve"> G3 - 1</f>
        <v>34</v>
      </c>
    </row>
    <row r="8" spans="1:7" x14ac:dyDescent="0.3">
      <c r="A8" s="2">
        <v>7</v>
      </c>
      <c r="B8">
        <v>8</v>
      </c>
      <c r="C8">
        <v>5</v>
      </c>
      <c r="D8">
        <f t="shared" si="0"/>
        <v>3</v>
      </c>
      <c r="F8" t="s">
        <v>10</v>
      </c>
      <c r="G8">
        <f>G5/ SQRT(G3)</f>
        <v>0.28131060104749817</v>
      </c>
    </row>
    <row r="9" spans="1:7" x14ac:dyDescent="0.3">
      <c r="A9" s="2">
        <v>8</v>
      </c>
      <c r="B9">
        <v>6</v>
      </c>
      <c r="C9">
        <v>7</v>
      </c>
      <c r="D9">
        <f t="shared" si="0"/>
        <v>-1</v>
      </c>
      <c r="F9" t="s">
        <v>11</v>
      </c>
      <c r="G9">
        <f>_xlfn.T.INV.2T(1 - G6, G7)</f>
        <v>2.0322445093177191</v>
      </c>
    </row>
    <row r="10" spans="1:7" x14ac:dyDescent="0.3">
      <c r="A10" s="2">
        <v>9</v>
      </c>
      <c r="B10">
        <v>7</v>
      </c>
      <c r="C10">
        <v>8</v>
      </c>
      <c r="D10">
        <f t="shared" si="0"/>
        <v>-1</v>
      </c>
      <c r="F10" t="s">
        <v>12</v>
      </c>
      <c r="G10">
        <f>G4 - G9*G8</f>
        <v>1.0568795041797832</v>
      </c>
    </row>
    <row r="11" spans="1:7" x14ac:dyDescent="0.3">
      <c r="A11" s="2">
        <v>10</v>
      </c>
      <c r="B11">
        <v>7</v>
      </c>
      <c r="C11">
        <v>5</v>
      </c>
      <c r="D11">
        <f t="shared" si="0"/>
        <v>2</v>
      </c>
      <c r="F11" t="s">
        <v>13</v>
      </c>
      <c r="G11">
        <f>G4 + G9*G8</f>
        <v>2.200263352963074</v>
      </c>
    </row>
    <row r="12" spans="1:7" x14ac:dyDescent="0.3">
      <c r="A12" s="2">
        <v>11</v>
      </c>
      <c r="B12">
        <v>6</v>
      </c>
      <c r="C12">
        <v>3</v>
      </c>
      <c r="D12">
        <f t="shared" si="0"/>
        <v>3</v>
      </c>
    </row>
    <row r="13" spans="1:7" x14ac:dyDescent="0.3">
      <c r="A13" s="2">
        <v>12</v>
      </c>
      <c r="B13">
        <v>5</v>
      </c>
      <c r="C13">
        <v>4</v>
      </c>
      <c r="D13">
        <f t="shared" si="0"/>
        <v>1</v>
      </c>
    </row>
    <row r="14" spans="1:7" x14ac:dyDescent="0.3">
      <c r="A14" s="2">
        <v>13</v>
      </c>
      <c r="B14">
        <v>8</v>
      </c>
      <c r="C14">
        <v>5</v>
      </c>
      <c r="D14">
        <f t="shared" si="0"/>
        <v>3</v>
      </c>
    </row>
    <row r="15" spans="1:7" x14ac:dyDescent="0.3">
      <c r="A15" s="2">
        <v>14</v>
      </c>
      <c r="B15">
        <v>7</v>
      </c>
      <c r="C15">
        <v>8</v>
      </c>
      <c r="D15">
        <f t="shared" si="0"/>
        <v>-1</v>
      </c>
    </row>
    <row r="16" spans="1:7" x14ac:dyDescent="0.3">
      <c r="A16" s="2">
        <v>15</v>
      </c>
      <c r="B16">
        <v>7</v>
      </c>
      <c r="C16">
        <v>5</v>
      </c>
      <c r="D16">
        <f t="shared" si="0"/>
        <v>2</v>
      </c>
    </row>
    <row r="17" spans="1:4" x14ac:dyDescent="0.3">
      <c r="A17" s="2">
        <v>16</v>
      </c>
      <c r="B17">
        <v>7</v>
      </c>
      <c r="C17">
        <v>6</v>
      </c>
      <c r="D17">
        <f t="shared" si="0"/>
        <v>1</v>
      </c>
    </row>
    <row r="18" spans="1:4" x14ac:dyDescent="0.3">
      <c r="A18" s="2">
        <v>17</v>
      </c>
      <c r="B18">
        <v>6</v>
      </c>
      <c r="C18">
        <v>5</v>
      </c>
      <c r="D18">
        <f t="shared" si="0"/>
        <v>1</v>
      </c>
    </row>
    <row r="19" spans="1:4" x14ac:dyDescent="0.3">
      <c r="A19" s="2">
        <v>18</v>
      </c>
      <c r="B19">
        <v>5</v>
      </c>
      <c r="C19">
        <v>4</v>
      </c>
      <c r="D19">
        <f t="shared" si="0"/>
        <v>1</v>
      </c>
    </row>
    <row r="20" spans="1:4" x14ac:dyDescent="0.3">
      <c r="A20" s="2">
        <v>19</v>
      </c>
      <c r="B20">
        <v>6</v>
      </c>
      <c r="C20">
        <v>5</v>
      </c>
      <c r="D20">
        <f t="shared" si="0"/>
        <v>1</v>
      </c>
    </row>
    <row r="21" spans="1:4" x14ac:dyDescent="0.3">
      <c r="A21" s="2">
        <v>20</v>
      </c>
      <c r="B21">
        <v>9</v>
      </c>
      <c r="C21">
        <v>10</v>
      </c>
      <c r="D21">
        <f t="shared" si="0"/>
        <v>-1</v>
      </c>
    </row>
    <row r="22" spans="1:4" x14ac:dyDescent="0.3">
      <c r="A22" s="2">
        <v>21</v>
      </c>
      <c r="B22">
        <v>7</v>
      </c>
      <c r="C22">
        <v>9</v>
      </c>
      <c r="D22">
        <f t="shared" si="0"/>
        <v>-2</v>
      </c>
    </row>
    <row r="23" spans="1:4" x14ac:dyDescent="0.3">
      <c r="A23" s="2">
        <v>22</v>
      </c>
      <c r="B23">
        <v>9</v>
      </c>
      <c r="C23">
        <v>6</v>
      </c>
      <c r="D23">
        <f t="shared" si="0"/>
        <v>3</v>
      </c>
    </row>
    <row r="24" spans="1:4" x14ac:dyDescent="0.3">
      <c r="A24" s="2">
        <v>23</v>
      </c>
      <c r="B24">
        <v>6</v>
      </c>
      <c r="C24">
        <v>5</v>
      </c>
      <c r="D24">
        <f t="shared" si="0"/>
        <v>1</v>
      </c>
    </row>
    <row r="25" spans="1:4" x14ac:dyDescent="0.3">
      <c r="A25" s="2">
        <v>24</v>
      </c>
      <c r="B25">
        <v>6</v>
      </c>
      <c r="C25">
        <v>4</v>
      </c>
      <c r="D25">
        <f t="shared" si="0"/>
        <v>2</v>
      </c>
    </row>
    <row r="26" spans="1:4" x14ac:dyDescent="0.3">
      <c r="A26" s="2">
        <v>25</v>
      </c>
      <c r="B26">
        <v>6</v>
      </c>
      <c r="C26">
        <v>5</v>
      </c>
      <c r="D26">
        <f t="shared" si="0"/>
        <v>1</v>
      </c>
    </row>
    <row r="27" spans="1:4" x14ac:dyDescent="0.3">
      <c r="A27" s="2">
        <v>26</v>
      </c>
      <c r="B27">
        <v>8</v>
      </c>
      <c r="C27">
        <v>5</v>
      </c>
      <c r="D27">
        <f t="shared" si="0"/>
        <v>3</v>
      </c>
    </row>
    <row r="28" spans="1:4" x14ac:dyDescent="0.3">
      <c r="A28" s="2">
        <v>27</v>
      </c>
      <c r="B28">
        <v>9</v>
      </c>
      <c r="C28">
        <v>7</v>
      </c>
      <c r="D28">
        <f t="shared" si="0"/>
        <v>2</v>
      </c>
    </row>
    <row r="29" spans="1:4" x14ac:dyDescent="0.3">
      <c r="A29" s="2">
        <v>28</v>
      </c>
      <c r="B29">
        <v>7</v>
      </c>
      <c r="C29">
        <v>5</v>
      </c>
      <c r="D29">
        <f t="shared" si="0"/>
        <v>2</v>
      </c>
    </row>
    <row r="30" spans="1:4" x14ac:dyDescent="0.3">
      <c r="A30" s="2">
        <v>29</v>
      </c>
      <c r="B30">
        <v>5</v>
      </c>
      <c r="C30">
        <v>5</v>
      </c>
      <c r="D30">
        <f t="shared" si="0"/>
        <v>0</v>
      </c>
    </row>
    <row r="31" spans="1:4" x14ac:dyDescent="0.3">
      <c r="A31" s="2">
        <v>30</v>
      </c>
      <c r="B31">
        <v>7</v>
      </c>
      <c r="C31">
        <v>3</v>
      </c>
      <c r="D31">
        <f t="shared" si="0"/>
        <v>4</v>
      </c>
    </row>
    <row r="32" spans="1:4" x14ac:dyDescent="0.3">
      <c r="A32" s="2">
        <v>31</v>
      </c>
      <c r="B32">
        <v>7</v>
      </c>
      <c r="C32">
        <v>5</v>
      </c>
      <c r="D32">
        <f t="shared" si="0"/>
        <v>2</v>
      </c>
    </row>
    <row r="33" spans="1:4" x14ac:dyDescent="0.3">
      <c r="A33" s="2">
        <v>32</v>
      </c>
      <c r="B33">
        <v>5</v>
      </c>
      <c r="C33">
        <v>1</v>
      </c>
      <c r="D33">
        <f t="shared" si="0"/>
        <v>4</v>
      </c>
    </row>
    <row r="34" spans="1:4" x14ac:dyDescent="0.3">
      <c r="A34" s="2">
        <v>33</v>
      </c>
      <c r="B34">
        <v>7</v>
      </c>
      <c r="C34">
        <v>5</v>
      </c>
      <c r="D34">
        <f t="shared" si="0"/>
        <v>2</v>
      </c>
    </row>
    <row r="35" spans="1:4" x14ac:dyDescent="0.3">
      <c r="A35" s="2">
        <v>34</v>
      </c>
      <c r="B35">
        <v>7</v>
      </c>
      <c r="C35">
        <v>4</v>
      </c>
      <c r="D35">
        <f t="shared" si="0"/>
        <v>3</v>
      </c>
    </row>
    <row r="36" spans="1:4" x14ac:dyDescent="0.3">
      <c r="A36" s="2">
        <v>35</v>
      </c>
      <c r="B36">
        <v>10</v>
      </c>
      <c r="C36">
        <v>5</v>
      </c>
      <c r="D36">
        <f t="shared" si="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2007-05-15T16:32:07Z</dcterms:created>
  <dcterms:modified xsi:type="dcterms:W3CDTF">2020-11-24T13:47:57Z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3a2b7656-14ad-4e22-8ed2-3c7819365e34</vt:lpwstr>
  </property>
</Properties>
</file>